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4" r:id="rId2"/>
  </sheets>
  <definedNames>
    <definedName name="_xlnm.Print_Titles" localSheetId="1">分配表!$1:$2</definedName>
  </definedNames>
  <calcPr calcId="144525"/>
</workbook>
</file>

<file path=xl/sharedStrings.xml><?xml version="1.0" encoding="utf-8"?>
<sst xmlns="http://schemas.openxmlformats.org/spreadsheetml/2006/main" count="73">
  <si>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</si>
  <si>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时间：2018年9月12日                                                    单位：万元</t>
  </si>
  <si>
    <t>资金类别</t>
  </si>
  <si>
    <t>资金文号</t>
  </si>
  <si>
    <t>资金规模（万元）</t>
  </si>
  <si>
    <t>备注</t>
  </si>
  <si>
    <t>市级2017年度全市脱贫攻坚表彰奖励资金</t>
  </si>
  <si>
    <t>三财预（2018）515号</t>
  </si>
  <si>
    <t>合  计</t>
  </si>
  <si>
    <t>卢氏县2018年财政专项扶贫资金分配表</t>
  </si>
  <si>
    <t xml:space="preserve">    时间：2018年9月12日                                                                                                   单位：万元</t>
  </si>
  <si>
    <t>序号</t>
  </si>
  <si>
    <t>下达单位</t>
  </si>
  <si>
    <t>资金总规模</t>
  </si>
  <si>
    <t>优秀村党支部书记</t>
  </si>
  <si>
    <t>脱贫先进户</t>
  </si>
  <si>
    <t>奖励资金</t>
  </si>
  <si>
    <t>名单</t>
  </si>
  <si>
    <t>东明镇政府</t>
  </si>
  <si>
    <t>雷富强</t>
  </si>
  <si>
    <t>徐松、郭换东、张占朝、李石芳</t>
  </si>
  <si>
    <t>范里镇政府</t>
  </si>
  <si>
    <t>于东奎  常成坤</t>
  </si>
  <si>
    <t>王栓牢、张小社、刘建章、王万东、付铁国、刘振旺、常润方、沈应战、刘海生、许玉民、姚小营、苏成国</t>
  </si>
  <si>
    <t>文峪乡政府</t>
  </si>
  <si>
    <t>李买楼</t>
  </si>
  <si>
    <t>胡应军、武春财、范金平、范宗平、呼占争、李玉新</t>
  </si>
  <si>
    <t>横涧乡政府</t>
  </si>
  <si>
    <t>郭建国</t>
  </si>
  <si>
    <t>赵留岗、胡军芳、郭青温、李洋留、车伟民、刘平安、寇成安、张粉涛、李黑娃</t>
  </si>
  <si>
    <t>双龙湾镇政府</t>
  </si>
  <si>
    <t>张九成</t>
  </si>
  <si>
    <t>莫章文、张海超、董银宝、罗爱虎、史随朝</t>
  </si>
  <si>
    <t>五里川镇政府</t>
  </si>
  <si>
    <t>程文龙</t>
  </si>
  <si>
    <t>张晓旦、吕建华、王金刚、王治新、武建华、耿建朝、崔庆国</t>
  </si>
  <si>
    <t>双槐树乡政府</t>
  </si>
  <si>
    <t>郭天军</t>
  </si>
  <si>
    <t>何爱红、贺争怀、郭海朝、马红军、田新生、王占国</t>
  </si>
  <si>
    <t>汤河乡政府</t>
  </si>
  <si>
    <t>张毅川</t>
  </si>
  <si>
    <t>王根秀、李政伟、葛长军、陈富立、刘居才</t>
  </si>
  <si>
    <t>朱阳关镇政府</t>
  </si>
  <si>
    <t>李俊华</t>
  </si>
  <si>
    <t>李建中、曹会芬、李小曼</t>
  </si>
  <si>
    <t>瓦窑沟乡政府</t>
  </si>
  <si>
    <t>乔中科</t>
  </si>
  <si>
    <t>马青林、王宇、王东民、王云峰、张文国、茹保民</t>
  </si>
  <si>
    <t>狮子坪乡政府</t>
  </si>
  <si>
    <t>陈新生</t>
  </si>
  <si>
    <t>汪茂合、李宪财、尚文明、李海军</t>
  </si>
  <si>
    <t>官坡镇政府</t>
  </si>
  <si>
    <t>曹海东</t>
  </si>
  <si>
    <t>宋成虎、常新波、莫彦朝、申军武、张文超、赵方银、贾文智、袁伍朝</t>
  </si>
  <si>
    <t>徐家湾乡政府</t>
  </si>
  <si>
    <t>李文治</t>
  </si>
  <si>
    <t>胡来军、史会堂、李建国</t>
  </si>
  <si>
    <t>潘河乡政府</t>
  </si>
  <si>
    <t>贾安定</t>
  </si>
  <si>
    <t>刘来红、朱红丁、杜金锁、耿小伟、陈正旺</t>
  </si>
  <si>
    <t>木桐乡政府</t>
  </si>
  <si>
    <t>王占文</t>
  </si>
  <si>
    <t>崔书贵、秦振虎、李随群、杨宝善</t>
  </si>
  <si>
    <t>沙河乡政府</t>
  </si>
  <si>
    <t>王随成</t>
  </si>
  <si>
    <t>张小学、马旭照、莫金粉</t>
  </si>
  <si>
    <t>杜关镇政府</t>
  </si>
  <si>
    <t>阴彦忠</t>
  </si>
  <si>
    <t>张群英、骆彦四、刘金超、骆章迎</t>
  </si>
  <si>
    <t>官道口镇政府</t>
  </si>
  <si>
    <t>韩满成   李卫红</t>
  </si>
  <si>
    <t>张秀敏、任书贤、傅玉超、鲁明明、袁建芳、刘正义</t>
  </si>
  <si>
    <t>总合计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</si>
</sst>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3" fillId="0" borderId="8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17" borderId="11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28" fillId="17" borderId="7" applyNumberFormat="0" applyAlignment="0" applyProtection="0">
      <alignment vertical="center"/>
    </xf>
    <xf numFmtId="0" fontId="14" fillId="0" borderId="0" applyBorder="0"/>
    <xf numFmtId="0" fontId="10" fillId="28" borderId="0" applyNumberFormat="0" applyBorder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/>
    <xf numFmtId="9" fontId="18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2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/>
    <xf numFmtId="0" fontId="16" fillId="1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0" borderId="0"/>
    <xf numFmtId="0" fontId="15" fillId="3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2" fillId="0" borderId="0"/>
    <xf numFmtId="0" fontId="13" fillId="26" borderId="0" applyNumberFormat="0" applyBorder="0" applyAlignment="0" applyProtection="0">
      <alignment vertical="center"/>
    </xf>
    <xf numFmtId="0" fontId="12" fillId="0" borderId="0"/>
    <xf numFmtId="0" fontId="1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/>
    <xf numFmtId="0" fontId="10" fillId="12" borderId="0" applyNumberFormat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0" fillId="29" borderId="0" applyNumberFormat="0" applyBorder="0" applyAlignment="0" applyProtection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0" borderId="0" applyBorder="0"/>
    <xf numFmtId="0" fontId="1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4" fillId="3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4" fillId="0" borderId="0" applyBorder="0"/>
    <xf numFmtId="0" fontId="13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4" fillId="0" borderId="0" applyBorder="0"/>
    <xf numFmtId="0" fontId="1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Border="0"/>
    <xf numFmtId="0" fontId="1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Border="0"/>
    <xf numFmtId="0" fontId="13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34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4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3" fillId="0" borderId="16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2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2" fillId="0" borderId="14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23" fillId="0" borderId="16" applyNumberFormat="0" applyFill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/>
    <xf numFmtId="0" fontId="33" fillId="0" borderId="17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47" fillId="0" borderId="18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47" fillId="0" borderId="18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3" fillId="0" borderId="17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12" fillId="0" borderId="0" applyFont="0" applyFill="0" applyBorder="0" applyAlignment="0" applyProtection="0"/>
    <xf numFmtId="0" fontId="10" fillId="0" borderId="0">
      <alignment vertical="center"/>
    </xf>
    <xf numFmtId="0" fontId="46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2" fillId="0" borderId="13" applyNumberFormat="0" applyFill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0" fillId="0" borderId="0">
      <alignment vertical="center"/>
    </xf>
    <xf numFmtId="0" fontId="46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12" fillId="0" borderId="0"/>
    <xf numFmtId="0" fontId="48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51" fillId="46" borderId="20" applyNumberFormat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12" fillId="0" borderId="0"/>
    <xf numFmtId="0" fontId="20" fillId="4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18" borderId="0" applyNumberFormat="0" applyBorder="0" applyAlignment="0" applyProtection="0">
      <alignment vertical="center"/>
    </xf>
    <xf numFmtId="0" fontId="12" fillId="0" borderId="0"/>
    <xf numFmtId="0" fontId="20" fillId="47" borderId="0" applyNumberFormat="0" applyBorder="0" applyAlignment="0" applyProtection="0">
      <alignment vertical="center"/>
    </xf>
    <xf numFmtId="0" fontId="12" fillId="0" borderId="0"/>
    <xf numFmtId="0" fontId="34" fillId="34" borderId="0" applyNumberFormat="0" applyBorder="0" applyAlignment="0" applyProtection="0">
      <alignment vertical="center"/>
    </xf>
    <xf numFmtId="0" fontId="12" fillId="0" borderId="0"/>
    <xf numFmtId="0" fontId="34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26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11" borderId="7" applyNumberFormat="0" applyAlignment="0" applyProtection="0">
      <alignment vertical="center"/>
    </xf>
    <xf numFmtId="0" fontId="10" fillId="0" borderId="0">
      <alignment vertical="center"/>
    </xf>
    <xf numFmtId="0" fontId="45" fillId="14" borderId="1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7" borderId="7" applyNumberFormat="0" applyAlignment="0" applyProtection="0">
      <alignment vertical="center"/>
    </xf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6" fillId="26" borderId="15" applyNumberFormat="0" applyAlignment="0" applyProtection="0">
      <alignment vertical="center"/>
    </xf>
    <xf numFmtId="0" fontId="56" fillId="26" borderId="15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57" fillId="27" borderId="9" applyNumberFormat="0" applyAlignment="0" applyProtection="0">
      <alignment vertical="center"/>
    </xf>
    <xf numFmtId="0" fontId="51" fillId="46" borderId="20" applyNumberFormat="0" applyAlignment="0" applyProtection="0">
      <alignment vertical="center"/>
    </xf>
    <xf numFmtId="0" fontId="57" fillId="27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17" borderId="11" applyNumberFormat="0" applyAlignment="0" applyProtection="0">
      <alignment vertical="center"/>
    </xf>
    <xf numFmtId="0" fontId="52" fillId="26" borderId="21" applyNumberFormat="0" applyAlignment="0" applyProtection="0">
      <alignment vertical="center"/>
    </xf>
    <xf numFmtId="0" fontId="62" fillId="17" borderId="11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44" fillId="11" borderId="7" applyNumberFormat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13" fillId="6" borderId="24" applyNumberFormat="0" applyFont="0" applyAlignment="0" applyProtection="0">
      <alignment vertical="center"/>
    </xf>
    <xf numFmtId="0" fontId="13" fillId="6" borderId="24" applyNumberFormat="0" applyFont="0" applyAlignment="0" applyProtection="0">
      <alignment vertical="center"/>
    </xf>
    <xf numFmtId="0" fontId="13" fillId="6" borderId="24" applyNumberFormat="0" applyFont="0" applyAlignment="0" applyProtection="0">
      <alignment vertical="center"/>
    </xf>
    <xf numFmtId="0" fontId="13" fillId="6" borderId="24" applyNumberFormat="0" applyFont="0" applyAlignment="0" applyProtection="0">
      <alignment vertical="center"/>
    </xf>
    <xf numFmtId="0" fontId="13" fillId="6" borderId="24" applyNumberFormat="0" applyFont="0" applyAlignment="0" applyProtection="0">
      <alignment vertical="center"/>
    </xf>
    <xf numFmtId="0" fontId="13" fillId="6" borderId="24" applyNumberFormat="0" applyFont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12" fillId="0" borderId="0"/>
    <xf numFmtId="0" fontId="10" fillId="0" borderId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4" sqref="C4"/>
    </sheetView>
  </sheetViews>
  <sheetFormatPr defaultColWidth="9" defaultRowHeight="14.25" outlineLevelCol="3"/>
  <cols>
    <col min="1" max="1" width="23.875" style="19" customWidth="1"/>
    <col min="2" max="2" width="30.75" style="19" customWidth="1"/>
    <col min="3" max="3" width="14.75" style="19" customWidth="1"/>
    <col min="4" max="4" width="9" style="19"/>
  </cols>
  <sheetData>
    <row r="1" s="16" customFormat="1" ht="31.5" customHeight="1" spans="1:4">
      <c r="A1" s="20" t="s">
        <v>0</v>
      </c>
      <c r="B1" s="20"/>
      <c r="C1" s="20"/>
      <c r="D1" s="20"/>
    </row>
    <row r="2" s="17" customFormat="1" ht="16.5" customHeight="1" spans="1:4">
      <c r="A2" s="21" t="s">
        <v>1</v>
      </c>
      <c r="B2" s="21"/>
      <c r="C2" s="21"/>
      <c r="D2" s="21"/>
    </row>
    <row r="3" s="16" customFormat="1" ht="34.5" customHeight="1" spans="1:4">
      <c r="A3" s="22" t="s">
        <v>2</v>
      </c>
      <c r="B3" s="22" t="s">
        <v>3</v>
      </c>
      <c r="C3" s="22" t="s">
        <v>4</v>
      </c>
      <c r="D3" s="22" t="s">
        <v>5</v>
      </c>
    </row>
    <row r="4" s="16" customFormat="1" ht="49" customHeight="1" spans="1:4">
      <c r="A4" s="23" t="s">
        <v>6</v>
      </c>
      <c r="B4" s="24" t="s">
        <v>7</v>
      </c>
      <c r="C4" s="25">
        <v>24</v>
      </c>
      <c r="D4" s="23"/>
    </row>
    <row r="5" s="16" customFormat="1" ht="34.5" customHeight="1" spans="1:4">
      <c r="A5" s="23"/>
      <c r="B5" s="24"/>
      <c r="C5" s="25"/>
      <c r="D5" s="23"/>
    </row>
    <row r="6" s="16" customFormat="1" ht="34.5" customHeight="1" spans="1:4">
      <c r="A6" s="23"/>
      <c r="B6" s="24"/>
      <c r="C6" s="22"/>
      <c r="D6" s="23"/>
    </row>
    <row r="7" s="16" customFormat="1" ht="34.5" customHeight="1" spans="1:4">
      <c r="A7" s="23"/>
      <c r="B7" s="23"/>
      <c r="C7" s="26"/>
      <c r="D7" s="23"/>
    </row>
    <row r="8" s="16" customFormat="1" ht="34.5" customHeight="1" spans="1:4">
      <c r="A8" s="23"/>
      <c r="B8" s="27"/>
      <c r="C8" s="23"/>
      <c r="D8" s="23"/>
    </row>
    <row r="9" s="16" customFormat="1" ht="34.5" customHeight="1" spans="1:4">
      <c r="A9" s="28"/>
      <c r="B9" s="22"/>
      <c r="C9" s="28"/>
      <c r="D9" s="22"/>
    </row>
    <row r="10" s="16" customFormat="1" ht="34.5" customHeight="1" spans="1:4">
      <c r="A10" s="28"/>
      <c r="B10" s="22"/>
      <c r="C10" s="28"/>
      <c r="D10" s="22"/>
    </row>
    <row r="11" s="16" customFormat="1" ht="30" customHeight="1" spans="1:4">
      <c r="A11" s="28"/>
      <c r="B11" s="22"/>
      <c r="C11" s="28"/>
      <c r="D11" s="22"/>
    </row>
    <row r="12" s="16" customFormat="1" ht="30" customHeight="1" spans="1:4">
      <c r="A12" s="28"/>
      <c r="B12" s="22"/>
      <c r="C12" s="28"/>
      <c r="D12" s="22"/>
    </row>
    <row r="13" s="18" customFormat="1" ht="30" customHeight="1" spans="1:4">
      <c r="A13" s="29" t="s">
        <v>8</v>
      </c>
      <c r="B13" s="29"/>
      <c r="C13" s="29">
        <f>SUM(C4:C12)</f>
        <v>24</v>
      </c>
      <c r="D13" s="30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C6" sqref="C6"/>
    </sheetView>
  </sheetViews>
  <sheetFormatPr defaultColWidth="9" defaultRowHeight="12.75" outlineLevelCol="6"/>
  <cols>
    <col min="1" max="1" width="4.875" style="4" customWidth="1"/>
    <col min="2" max="2" width="14.375" style="4" customWidth="1"/>
    <col min="3" max="3" width="9" style="4" customWidth="1"/>
    <col min="4" max="4" width="12.5" style="4" customWidth="1"/>
    <col min="5" max="5" width="17.5" style="4" customWidth="1"/>
    <col min="6" max="6" width="12.375" style="4" customWidth="1"/>
    <col min="7" max="7" width="46.5" style="4" customWidth="1"/>
    <col min="8" max="16384" width="9" style="4"/>
  </cols>
  <sheetData>
    <row r="1" ht="30" customHeight="1" spans="1:7">
      <c r="A1" s="5" t="s">
        <v>9</v>
      </c>
      <c r="B1" s="5"/>
      <c r="C1" s="5"/>
      <c r="D1" s="5"/>
      <c r="E1" s="5"/>
      <c r="F1" s="5"/>
      <c r="G1" s="5"/>
    </row>
    <row r="2" ht="21" customHeight="1" spans="1:7">
      <c r="A2" s="6" t="s">
        <v>10</v>
      </c>
      <c r="B2" s="6"/>
      <c r="C2" s="6"/>
      <c r="D2" s="6"/>
      <c r="E2" s="6"/>
      <c r="F2" s="6"/>
      <c r="G2" s="6"/>
    </row>
    <row r="3" s="1" customFormat="1" ht="21" customHeight="1" spans="1:7">
      <c r="A3" s="7" t="s">
        <v>11</v>
      </c>
      <c r="B3" s="8" t="s">
        <v>12</v>
      </c>
      <c r="C3" s="9" t="s">
        <v>13</v>
      </c>
      <c r="D3" s="10" t="s">
        <v>14</v>
      </c>
      <c r="E3" s="10"/>
      <c r="F3" s="10" t="s">
        <v>15</v>
      </c>
      <c r="G3" s="10"/>
    </row>
    <row r="4" s="2" customFormat="1" ht="18" customHeight="1" spans="1:7">
      <c r="A4" s="11"/>
      <c r="B4" s="8"/>
      <c r="C4" s="12"/>
      <c r="D4" s="8" t="s">
        <v>16</v>
      </c>
      <c r="E4" s="2" t="s">
        <v>17</v>
      </c>
      <c r="F4" s="8" t="s">
        <v>16</v>
      </c>
      <c r="G4" s="8" t="s">
        <v>17</v>
      </c>
    </row>
    <row r="5" s="2" customFormat="1" ht="28.95" customHeight="1" spans="1:7">
      <c r="A5" s="13">
        <v>1</v>
      </c>
      <c r="B5" s="8" t="s">
        <v>18</v>
      </c>
      <c r="C5" s="8">
        <f t="shared" ref="C5:C22" si="0">D5+F5</f>
        <v>1</v>
      </c>
      <c r="D5" s="8">
        <v>0.2</v>
      </c>
      <c r="E5" s="10" t="s">
        <v>19</v>
      </c>
      <c r="F5" s="2">
        <v>0.8</v>
      </c>
      <c r="G5" s="10" t="s">
        <v>20</v>
      </c>
    </row>
    <row r="6" s="2" customFormat="1" ht="36" customHeight="1" spans="1:7">
      <c r="A6" s="13">
        <v>2</v>
      </c>
      <c r="B6" s="8" t="s">
        <v>21</v>
      </c>
      <c r="C6" s="8">
        <f t="shared" si="0"/>
        <v>2.8</v>
      </c>
      <c r="D6" s="8">
        <v>0.4</v>
      </c>
      <c r="E6" s="10" t="s">
        <v>22</v>
      </c>
      <c r="F6" s="8">
        <v>2.4</v>
      </c>
      <c r="G6" s="10" t="s">
        <v>23</v>
      </c>
    </row>
    <row r="7" s="2" customFormat="1" ht="28.95" customHeight="1" spans="1:7">
      <c r="A7" s="13">
        <v>3</v>
      </c>
      <c r="B7" s="8" t="s">
        <v>24</v>
      </c>
      <c r="C7" s="8">
        <f t="shared" si="0"/>
        <v>1.4</v>
      </c>
      <c r="D7" s="8">
        <v>0.2</v>
      </c>
      <c r="E7" s="10" t="s">
        <v>25</v>
      </c>
      <c r="F7" s="8">
        <v>1.2</v>
      </c>
      <c r="G7" s="10" t="s">
        <v>26</v>
      </c>
    </row>
    <row r="8" s="2" customFormat="1" ht="36" customHeight="1" spans="1:7">
      <c r="A8" s="13">
        <v>4</v>
      </c>
      <c r="B8" s="8" t="s">
        <v>27</v>
      </c>
      <c r="C8" s="8">
        <f t="shared" si="0"/>
        <v>2</v>
      </c>
      <c r="D8" s="8">
        <v>0.2</v>
      </c>
      <c r="E8" s="10" t="s">
        <v>28</v>
      </c>
      <c r="F8" s="8">
        <v>1.8</v>
      </c>
      <c r="G8" s="10" t="s">
        <v>29</v>
      </c>
    </row>
    <row r="9" s="2" customFormat="1" ht="28.95" customHeight="1" spans="1:7">
      <c r="A9" s="13">
        <v>5</v>
      </c>
      <c r="B9" s="8" t="s">
        <v>30</v>
      </c>
      <c r="C9" s="8">
        <f t="shared" si="0"/>
        <v>1.2</v>
      </c>
      <c r="D9" s="8">
        <v>0.2</v>
      </c>
      <c r="E9" s="10" t="s">
        <v>31</v>
      </c>
      <c r="F9" s="8">
        <v>1</v>
      </c>
      <c r="G9" s="10" t="s">
        <v>32</v>
      </c>
    </row>
    <row r="10" s="2" customFormat="1" ht="28.95" customHeight="1" spans="1:7">
      <c r="A10" s="13">
        <v>6</v>
      </c>
      <c r="B10" s="8" t="s">
        <v>33</v>
      </c>
      <c r="C10" s="8">
        <f t="shared" si="0"/>
        <v>1.6</v>
      </c>
      <c r="D10" s="8">
        <v>0.2</v>
      </c>
      <c r="E10" s="10" t="s">
        <v>34</v>
      </c>
      <c r="F10" s="8">
        <v>1.4</v>
      </c>
      <c r="G10" s="10" t="s">
        <v>35</v>
      </c>
    </row>
    <row r="11" s="2" customFormat="1" ht="28.95" customHeight="1" spans="1:7">
      <c r="A11" s="13">
        <v>7</v>
      </c>
      <c r="B11" s="8" t="s">
        <v>36</v>
      </c>
      <c r="C11" s="8">
        <f t="shared" si="0"/>
        <v>1.4</v>
      </c>
      <c r="D11" s="8">
        <v>0.2</v>
      </c>
      <c r="E11" s="10" t="s">
        <v>37</v>
      </c>
      <c r="F11" s="8">
        <v>1.2</v>
      </c>
      <c r="G11" s="10" t="s">
        <v>38</v>
      </c>
    </row>
    <row r="12" s="2" customFormat="1" ht="28.95" customHeight="1" spans="1:7">
      <c r="A12" s="13">
        <v>8</v>
      </c>
      <c r="B12" s="8" t="s">
        <v>39</v>
      </c>
      <c r="C12" s="8">
        <f t="shared" si="0"/>
        <v>1.2</v>
      </c>
      <c r="D12" s="8">
        <v>0.2</v>
      </c>
      <c r="E12" s="10" t="s">
        <v>40</v>
      </c>
      <c r="F12" s="8">
        <v>1</v>
      </c>
      <c r="G12" s="10" t="s">
        <v>41</v>
      </c>
    </row>
    <row r="13" s="2" customFormat="1" ht="28.95" customHeight="1" spans="1:7">
      <c r="A13" s="13">
        <v>9</v>
      </c>
      <c r="B13" s="8" t="s">
        <v>42</v>
      </c>
      <c r="C13" s="8">
        <f t="shared" si="0"/>
        <v>0.8</v>
      </c>
      <c r="D13" s="8">
        <v>0.2</v>
      </c>
      <c r="E13" s="10" t="s">
        <v>43</v>
      </c>
      <c r="F13" s="8">
        <v>0.6</v>
      </c>
      <c r="G13" s="10" t="s">
        <v>44</v>
      </c>
    </row>
    <row r="14" s="2" customFormat="1" ht="28.95" customHeight="1" spans="1:7">
      <c r="A14" s="13">
        <v>10</v>
      </c>
      <c r="B14" s="8" t="s">
        <v>45</v>
      </c>
      <c r="C14" s="8">
        <f t="shared" si="0"/>
        <v>1.4</v>
      </c>
      <c r="D14" s="8">
        <v>0.2</v>
      </c>
      <c r="E14" s="10" t="s">
        <v>46</v>
      </c>
      <c r="F14" s="8">
        <v>1.2</v>
      </c>
      <c r="G14" s="10" t="s">
        <v>47</v>
      </c>
    </row>
    <row r="15" s="2" customFormat="1" ht="28.95" customHeight="1" spans="1:7">
      <c r="A15" s="13">
        <v>11</v>
      </c>
      <c r="B15" s="8" t="s">
        <v>48</v>
      </c>
      <c r="C15" s="8">
        <f t="shared" si="0"/>
        <v>1</v>
      </c>
      <c r="D15" s="8">
        <v>0.2</v>
      </c>
      <c r="E15" s="10" t="s">
        <v>49</v>
      </c>
      <c r="F15" s="8">
        <v>0.8</v>
      </c>
      <c r="G15" s="10" t="s">
        <v>50</v>
      </c>
    </row>
    <row r="16" s="2" customFormat="1" ht="36" customHeight="1" spans="1:7">
      <c r="A16" s="13">
        <v>12</v>
      </c>
      <c r="B16" s="8" t="s">
        <v>51</v>
      </c>
      <c r="C16" s="8">
        <f t="shared" si="0"/>
        <v>1.8</v>
      </c>
      <c r="D16" s="8">
        <v>0.2</v>
      </c>
      <c r="E16" s="10" t="s">
        <v>52</v>
      </c>
      <c r="F16" s="8">
        <v>1.6</v>
      </c>
      <c r="G16" s="10" t="s">
        <v>53</v>
      </c>
    </row>
    <row r="17" s="2" customFormat="1" ht="28.95" customHeight="1" spans="1:7">
      <c r="A17" s="13">
        <v>13</v>
      </c>
      <c r="B17" s="8" t="s">
        <v>54</v>
      </c>
      <c r="C17" s="8">
        <f t="shared" si="0"/>
        <v>0.8</v>
      </c>
      <c r="D17" s="8">
        <v>0.2</v>
      </c>
      <c r="E17" s="10" t="s">
        <v>55</v>
      </c>
      <c r="F17" s="8">
        <v>0.6</v>
      </c>
      <c r="G17" s="10" t="s">
        <v>56</v>
      </c>
    </row>
    <row r="18" s="2" customFormat="1" ht="28.95" customHeight="1" spans="1:7">
      <c r="A18" s="13">
        <v>14</v>
      </c>
      <c r="B18" s="8" t="s">
        <v>57</v>
      </c>
      <c r="C18" s="8">
        <f t="shared" si="0"/>
        <v>1.2</v>
      </c>
      <c r="D18" s="8">
        <v>0.2</v>
      </c>
      <c r="E18" s="10" t="s">
        <v>58</v>
      </c>
      <c r="F18" s="8">
        <v>1</v>
      </c>
      <c r="G18" s="10" t="s">
        <v>59</v>
      </c>
    </row>
    <row r="19" s="2" customFormat="1" ht="28.95" customHeight="1" spans="1:7">
      <c r="A19" s="13">
        <v>15</v>
      </c>
      <c r="B19" s="8" t="s">
        <v>60</v>
      </c>
      <c r="C19" s="8">
        <f t="shared" si="0"/>
        <v>1</v>
      </c>
      <c r="D19" s="8">
        <v>0.2</v>
      </c>
      <c r="E19" s="10" t="s">
        <v>61</v>
      </c>
      <c r="F19" s="8">
        <v>0.8</v>
      </c>
      <c r="G19" s="10" t="s">
        <v>62</v>
      </c>
    </row>
    <row r="20" s="2" customFormat="1" ht="28.95" customHeight="1" spans="1:7">
      <c r="A20" s="13">
        <v>16</v>
      </c>
      <c r="B20" s="8" t="s">
        <v>63</v>
      </c>
      <c r="C20" s="8">
        <f t="shared" si="0"/>
        <v>0.8</v>
      </c>
      <c r="D20" s="8">
        <v>0.2</v>
      </c>
      <c r="E20" s="10" t="s">
        <v>64</v>
      </c>
      <c r="F20" s="8">
        <v>0.6</v>
      </c>
      <c r="G20" s="10" t="s">
        <v>65</v>
      </c>
    </row>
    <row r="21" s="2" customFormat="1" ht="28.95" customHeight="1" spans="1:7">
      <c r="A21" s="13">
        <v>17</v>
      </c>
      <c r="B21" s="8" t="s">
        <v>66</v>
      </c>
      <c r="C21" s="8">
        <f t="shared" si="0"/>
        <v>1</v>
      </c>
      <c r="D21" s="8">
        <v>0.2</v>
      </c>
      <c r="E21" s="10" t="s">
        <v>67</v>
      </c>
      <c r="F21" s="8">
        <v>0.8</v>
      </c>
      <c r="G21" s="10" t="s">
        <v>68</v>
      </c>
    </row>
    <row r="22" s="2" customFormat="1" ht="28.95" customHeight="1" spans="1:7">
      <c r="A22" s="13">
        <v>18</v>
      </c>
      <c r="B22" s="8" t="s">
        <v>69</v>
      </c>
      <c r="C22" s="8">
        <f t="shared" si="0"/>
        <v>1.6</v>
      </c>
      <c r="D22" s="8">
        <v>0.4</v>
      </c>
      <c r="E22" s="10" t="s">
        <v>70</v>
      </c>
      <c r="F22" s="8">
        <v>1.2</v>
      </c>
      <c r="G22" s="10" t="s">
        <v>71</v>
      </c>
    </row>
    <row r="23" s="3" customFormat="1" ht="24" customHeight="1" spans="1:7">
      <c r="A23" s="14"/>
      <c r="B23" s="15" t="s">
        <v>72</v>
      </c>
      <c r="C23" s="15">
        <f>SUBTOTAL(9,C5:C22)</f>
        <v>24</v>
      </c>
      <c r="D23" s="15">
        <f>SUBTOTAL(9,D5:D22)</f>
        <v>4</v>
      </c>
      <c r="E23" s="15"/>
      <c r="F23" s="15">
        <f>SUBTOTAL(9,F5:F22)</f>
        <v>20</v>
      </c>
      <c r="G23" s="15"/>
    </row>
  </sheetData>
  <mergeCells count="7">
    <mergeCell ref="A1:G1"/>
    <mergeCell ref="A2:G2"/>
    <mergeCell ref="D3:E3"/>
    <mergeCell ref="F3:G3"/>
    <mergeCell ref="A3:A4"/>
    <mergeCell ref="B3:B4"/>
    <mergeCell ref="C3:C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2018-12-24T03:33:07Z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