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6" r:id="rId1"/>
    <sheet name="县政府需要 (4)" sheetId="7" r:id="rId2"/>
    <sheet name="Sheet3" sheetId="8" r:id="rId3"/>
    <sheet name="原表" sheetId="5" r:id="rId4"/>
  </sheets>
  <definedNames>
    <definedName name="_xlnm._FilterDatabase" localSheetId="0" hidden="1">Sheet1!$A$5:$W$551</definedName>
    <definedName name="_xlnm._FilterDatabase" localSheetId="1" hidden="1">'县政府需要 (4)'!$5:$526</definedName>
    <definedName name="_xlnm._FilterDatabase" localSheetId="2" hidden="1">Sheet3!$B$2:$D$25</definedName>
    <definedName name="_xlnm._FilterDatabase" localSheetId="3" hidden="1">原表!$A$5:$XFC$529</definedName>
    <definedName name="_xlnm.Print_Area" localSheetId="1">'县政府需要 (4)'!$A$1:$W$117</definedName>
    <definedName name="_xlnm.Print_Titles" localSheetId="0">Sheet1!$4:$5</definedName>
    <definedName name="_xlnm.Print_Titles" localSheetId="1">'县政府需要 (4)'!$2:$5</definedName>
    <definedName name="_xlnm.Print_Titles" localSheetId="3">原表!$2:$5</definedName>
  </definedNames>
  <calcPr calcId="144525" refMode="R1C1"/>
</workbook>
</file>

<file path=xl/sharedStrings.xml><?xml version="1.0" encoding="utf-8"?>
<sst xmlns="http://schemas.openxmlformats.org/spreadsheetml/2006/main" count="19152" uniqueCount="2621">
  <si>
    <t>附件</t>
  </si>
  <si>
    <t xml:space="preserve"> </t>
  </si>
  <si>
    <t>卢氏县2018年统筹整合财政涉农资金投入扶贫项目实施明细表（补充）</t>
  </si>
  <si>
    <t>序号</t>
  </si>
  <si>
    <t>单位</t>
  </si>
  <si>
    <t>项目名称</t>
  </si>
  <si>
    <t>项目类别</t>
  </si>
  <si>
    <t>项目用途</t>
  </si>
  <si>
    <t>项目内容（建设任务）</t>
  </si>
  <si>
    <t>补助标准（投资额度）</t>
  </si>
  <si>
    <t>建设地点</t>
  </si>
  <si>
    <t>投入资金规模（万元）</t>
  </si>
  <si>
    <t>责任
单位</t>
  </si>
  <si>
    <t>绩效目标（用文字表述扶持方式、受益情况、改善问题）</t>
  </si>
  <si>
    <t>惠及建档立卡贫困人口数量</t>
  </si>
  <si>
    <t>时间进度</t>
  </si>
  <si>
    <t>备注</t>
  </si>
  <si>
    <t>乡（镇）</t>
  </si>
  <si>
    <t>村</t>
  </si>
  <si>
    <t>合计</t>
  </si>
  <si>
    <t>中央   资金</t>
  </si>
  <si>
    <t>省级     资金</t>
  </si>
  <si>
    <t>市级    资金</t>
  </si>
  <si>
    <t>县级资金</t>
  </si>
  <si>
    <t>完成招投标时间</t>
  </si>
  <si>
    <t>开工时间</t>
  </si>
  <si>
    <t>完工时间</t>
  </si>
  <si>
    <t>完成验收时间</t>
  </si>
  <si>
    <t>总计（519个项目）</t>
  </si>
  <si>
    <t>一、农村基础设施类合计</t>
  </si>
  <si>
    <t>（一）农村安全饮水项目小计</t>
  </si>
  <si>
    <t>东明镇人民政府</t>
  </si>
  <si>
    <t>东明镇北苏村安全饮水</t>
  </si>
  <si>
    <t>基础设施</t>
  </si>
  <si>
    <t>安全饮水</t>
  </si>
  <si>
    <t>截水墙2座，2m3进水池2座，20m3蓄水池1座，修建管理房1座，埋设输水管道管4350m。水源保护警示牌2个</t>
  </si>
  <si>
    <t>东明镇</t>
  </si>
  <si>
    <t>北苏村</t>
  </si>
  <si>
    <t>东明镇政府</t>
  </si>
  <si>
    <t>解决北苏村132口贫困群众吃水难问题</t>
  </si>
  <si>
    <t>2017.6.6</t>
  </si>
  <si>
    <t>2017.6.20</t>
  </si>
  <si>
    <t>2017.7.20</t>
  </si>
  <si>
    <t>2018.10.20</t>
  </si>
  <si>
    <t>东明镇非贫困村饮水安全工程</t>
  </si>
  <si>
    <t>新建蓄水池、埋设管道等</t>
  </si>
  <si>
    <r>
      <rPr>
        <sz val="10"/>
        <rFont val="宋体"/>
        <charset val="134"/>
        <scheme val="minor"/>
      </rPr>
      <t>1</t>
    </r>
    <r>
      <rPr>
        <sz val="10"/>
        <rFont val="宋体"/>
        <charset val="134"/>
        <scheme val="minor"/>
      </rPr>
      <t>5个村</t>
    </r>
  </si>
  <si>
    <r>
      <rPr>
        <sz val="10"/>
        <rFont val="宋体"/>
        <charset val="134"/>
        <scheme val="minor"/>
      </rPr>
      <t>解决1</t>
    </r>
    <r>
      <rPr>
        <sz val="10"/>
        <rFont val="宋体"/>
        <charset val="134"/>
        <scheme val="minor"/>
      </rPr>
      <t>1840人</t>
    </r>
    <r>
      <rPr>
        <sz val="10"/>
        <rFont val="宋体"/>
        <charset val="134"/>
        <scheme val="minor"/>
      </rPr>
      <t>的饮水安全问题</t>
    </r>
  </si>
  <si>
    <r>
      <rPr>
        <sz val="10"/>
        <rFont val="宋体"/>
        <charset val="134"/>
        <scheme val="minor"/>
      </rPr>
      <t>2</t>
    </r>
    <r>
      <rPr>
        <sz val="10"/>
        <rFont val="宋体"/>
        <charset val="134"/>
        <scheme val="minor"/>
      </rPr>
      <t>018.10.9</t>
    </r>
  </si>
  <si>
    <r>
      <rPr>
        <sz val="10"/>
        <rFont val="宋体"/>
        <charset val="134"/>
        <scheme val="minor"/>
      </rPr>
      <t>2</t>
    </r>
    <r>
      <rPr>
        <sz val="10"/>
        <rFont val="宋体"/>
        <charset val="134"/>
        <scheme val="minor"/>
      </rPr>
      <t>018.10.10</t>
    </r>
  </si>
  <si>
    <t>2018.12.7</t>
  </si>
  <si>
    <t>竣工未验收</t>
  </si>
  <si>
    <t>范里镇人民政府</t>
  </si>
  <si>
    <t>范里镇庙子村安全饮水</t>
  </si>
  <si>
    <t>新建：①10米长截水墙一座，②5m³进水池1个，③20m³蓄水池1个，④铺设管道3298米</t>
  </si>
  <si>
    <t>范里镇</t>
  </si>
  <si>
    <t>庙子</t>
  </si>
  <si>
    <t>范里镇政府</t>
  </si>
  <si>
    <t xml:space="preserve">该项目建成后可解决庙子村一至十二组共227户842人（其中贫困户101户354人）安全饮水问题。
</t>
  </si>
  <si>
    <t>2017.7.2</t>
  </si>
  <si>
    <t>2017.7.6</t>
  </si>
  <si>
    <t>2017.10.15</t>
  </si>
  <si>
    <t>未验收</t>
  </si>
  <si>
    <t>范里镇骨垛村安全饮水</t>
  </si>
  <si>
    <t>新建：①2m³进水池6个，②5m³蓄水池3个，③10m³蓄水池2个，④20m³蓄水池1个，⑤3米深大口井一眼，⑥新置5套潜水泵，⑦铺设管道15000多米</t>
  </si>
  <si>
    <t>骨垛</t>
  </si>
  <si>
    <t>该项目建成后可解决骨垛村全村八个组共383户1231人（其中贫困户129户471人）安全饮水问题。</t>
  </si>
  <si>
    <t>2017.7.15</t>
  </si>
  <si>
    <t>2017.8.20</t>
  </si>
  <si>
    <t>2017.12.25</t>
  </si>
  <si>
    <t>范里镇杨家岔村安全饮水</t>
  </si>
  <si>
    <t>杨家岔</t>
  </si>
  <si>
    <t xml:space="preserve">该项目建成后可解决杨家岔村全村一、二、三、四、五、七、八、九十、十一组及一个移民安置点共209户565人（其中贫困户88户268人）安全饮水问题。
</t>
  </si>
  <si>
    <t>2017.7.1</t>
  </si>
  <si>
    <t>2.17.8.6</t>
  </si>
  <si>
    <t>范里镇范里村饮水工程</t>
  </si>
  <si>
    <t>新建泉室1座，新建蓄水池1座，铺设输水管线15957m，配套水表331个</t>
  </si>
  <si>
    <t>范里村</t>
  </si>
  <si>
    <t>该项目建成后可解决范里村全村十六个组共1042户3333人（其中贫困户211户669人）安全饮水问题。</t>
  </si>
  <si>
    <t>2018.6.27</t>
  </si>
  <si>
    <t>2018.7.12</t>
  </si>
  <si>
    <t>2018.10.10</t>
  </si>
  <si>
    <t>文峪乡人民政府</t>
  </si>
  <si>
    <t>文峪乡张前沟村人畜饮水建设项目</t>
  </si>
  <si>
    <t>截水墙8米、2m³进水池8座、5m³进水池1座、阀门井28个、管道工程21335米。2m³减压池3座.5m³减压池1座.10m³蓄水池1座。20m³蓄水池1座</t>
  </si>
  <si>
    <t>文峪乡</t>
  </si>
  <si>
    <t>张前沟</t>
  </si>
  <si>
    <t>该项目建成后，可解决张前沟村263户926人（其中贫困户55户196人）的安全饮水问题</t>
  </si>
  <si>
    <t>2018.5.28</t>
  </si>
  <si>
    <t>2018.6.10</t>
  </si>
  <si>
    <t>2018.9.7</t>
  </si>
  <si>
    <t>2018.9.19</t>
  </si>
  <si>
    <t>横涧乡人民政府</t>
  </si>
  <si>
    <t>横涧乡桦栎树村护堤建设项目1000米</t>
  </si>
  <si>
    <t>打护砂坝1000米</t>
  </si>
  <si>
    <t>横涧</t>
  </si>
  <si>
    <t>桦栎</t>
  </si>
  <si>
    <t>横涧乡政府</t>
  </si>
  <si>
    <t>该项目建成后，可辐射受益 桦栎树村201 户781人（其中贫困人口276人）</t>
  </si>
  <si>
    <t>2018.9.20</t>
  </si>
  <si>
    <t>2018.10.12</t>
  </si>
  <si>
    <t>正在实施</t>
  </si>
  <si>
    <t>2018年度农村饮水安全巩固提升工程横涧乡雷家村饮水工程</t>
  </si>
  <si>
    <t>新建泉室5座，C20钢筋混凝土结构；新建30m3蓄水池2座；共铺设输水管线19990m，管道入户204户</t>
  </si>
  <si>
    <t>雷家</t>
  </si>
  <si>
    <t>能彻底解决本村1个居民组23户80人的饮水困难问题，提高其生活质量，能够有效提升本村的脱贫质量。</t>
  </si>
  <si>
    <t>2018.6.22</t>
  </si>
  <si>
    <t>2018.9.1</t>
  </si>
  <si>
    <t>2018.11.30</t>
  </si>
  <si>
    <t>2018年度农村饮水安全巩固提升工程横涧乡林场、壮沟村饮水工程</t>
  </si>
  <si>
    <t>新建2m³进水池（4座）、新建2m³减压池（7座）、阀门井（7个）、埋设管道10660m，入户工程81套。</t>
  </si>
  <si>
    <t>林场、壮沟</t>
  </si>
  <si>
    <t>能彻底解决本村1个居民组26户78人的饮水困难问题，提高其生活质量，能够有效提升本村的脱贫质量。</t>
  </si>
  <si>
    <t>2018.8.6</t>
  </si>
  <si>
    <t>2018.8.25</t>
  </si>
  <si>
    <t>2018.10.25</t>
  </si>
  <si>
    <t>2018年度农村饮水安全巩固提升工程横涧乡白头坡、杜家岭村饮水工程</t>
  </si>
  <si>
    <t>新建2m³进水池（2座）、新建2m³减压池（2座）、新建5m³蓄水池（1座）、阀门井（5个）、埋设pe管17260m、架设钢管955m，入户工程157套。</t>
  </si>
  <si>
    <t>白土坡</t>
  </si>
  <si>
    <t>能彻底解决本村3个居民组54户136人的饮水困难问题，提高其生活水平，能够有效提升本村的脱贫质量。</t>
  </si>
  <si>
    <t>2018.7.25</t>
  </si>
  <si>
    <t>2018.10.1</t>
  </si>
  <si>
    <t>2018.11.1</t>
  </si>
  <si>
    <t>新打机井1眼，新建集水池1座，新建11m2管理房1座，配套水泵1台，新建30m3蓄水池2座，铺设提输水管线4370m，管道入户116户</t>
  </si>
  <si>
    <t>杜家岭</t>
  </si>
  <si>
    <t>能彻底解决本村4个居民组62户、241人的饮水困难问题，提高其生活水平，能够有效提升本村的脱贫质量。</t>
  </si>
  <si>
    <t>2018.8.1</t>
  </si>
  <si>
    <t>横涧乡第三小学建设供水改迁</t>
  </si>
  <si>
    <t>营子村河口、宋家、北头三个居住点群众饮水管网改造</t>
  </si>
  <si>
    <t>营子</t>
  </si>
  <si>
    <t>能彻底解决本村3个居民组54户138人的饮水困难问题，提高其生活水平，能够有效提升本村的脱贫质量。</t>
  </si>
  <si>
    <t>2018.3.29</t>
  </si>
  <si>
    <t>2018.4.20</t>
  </si>
  <si>
    <t>2018.5.20</t>
  </si>
  <si>
    <t>2018.9.9</t>
  </si>
  <si>
    <r>
      <rPr>
        <sz val="10"/>
        <rFont val="宋体"/>
        <charset val="134"/>
        <scheme val="minor"/>
      </rPr>
      <t>2</t>
    </r>
    <r>
      <rPr>
        <sz val="10"/>
        <rFont val="宋体"/>
        <charset val="134"/>
        <scheme val="minor"/>
      </rPr>
      <t>018年度农村饮水安全巩固提升工程横涧乡车场村、畜牧村饮水工程</t>
    </r>
  </si>
  <si>
    <t>车场村原有30立方米蓄水池维修（1座）阀门井（1个）、埋设管道3565米，入户工程170套。畜牧村C30截水墙（长20米）1座、大口井2座、管理大院（长5米、宽4米）2座、无塔供水器支墩（2座）、阀门井（1个）、水泵2台、5t无塔供水器2台，次氯酸钠投放器2台。埋设pe管4020米、架设钢管245m，入户工程129套。</t>
  </si>
  <si>
    <t>车场村、畜牧村</t>
  </si>
  <si>
    <r>
      <rPr>
        <sz val="10"/>
        <rFont val="宋体"/>
        <charset val="134"/>
        <scheme val="minor"/>
      </rPr>
      <t>能彻底解决车场村2个居民组</t>
    </r>
    <r>
      <rPr>
        <sz val="10"/>
        <rFont val="宋体"/>
        <charset val="134"/>
        <scheme val="minor"/>
      </rPr>
      <t>40户125人的饮水困难问题，提高其生活水平，能够有效提升本村的脱贫质量。解决畜牧村3个居民组44户151人的饮水困难问题，提高其生活水平，能够有效提升本村的脱贫质量</t>
    </r>
  </si>
  <si>
    <r>
      <rPr>
        <sz val="10"/>
        <rFont val="宋体"/>
        <charset val="134"/>
        <scheme val="minor"/>
      </rPr>
      <t>2</t>
    </r>
    <r>
      <rPr>
        <sz val="10"/>
        <rFont val="宋体"/>
        <charset val="134"/>
        <scheme val="minor"/>
      </rPr>
      <t>018.8.6</t>
    </r>
  </si>
  <si>
    <t>2018.8.10</t>
  </si>
  <si>
    <t>2018.9.30</t>
  </si>
  <si>
    <r>
      <rPr>
        <sz val="10"/>
        <rFont val="宋体"/>
        <charset val="134"/>
        <scheme val="minor"/>
      </rPr>
      <t>2</t>
    </r>
    <r>
      <rPr>
        <sz val="10"/>
        <rFont val="宋体"/>
        <charset val="134"/>
        <scheme val="minor"/>
      </rPr>
      <t>018.10.25</t>
    </r>
  </si>
  <si>
    <t>横涧乡薛家沟饮水工程</t>
  </si>
  <si>
    <t>新建12立方米集水池1座，新建大口井1眼，新建管理房1座，配套水泵1台，新建10立方米蓄水池1座，共铺设输水管线2235米，入户174户。</t>
  </si>
  <si>
    <t>薛家沟</t>
  </si>
  <si>
    <t>能彻底解决薛家村3个居民组68户315人的饮水困难问题，提高其生活水平，能够有效提升本村的脱贫质量。解决畜牧村3个居民组44户151人的饮水困难问题，提高其生活水平，能够有效提升本村的脱贫质量</t>
  </si>
  <si>
    <t>2018.9.14</t>
  </si>
  <si>
    <t>2018.9.22</t>
  </si>
  <si>
    <t>2018.11.22</t>
  </si>
  <si>
    <t>2018.11.25</t>
  </si>
  <si>
    <t>卢氏县2018年度农村饮水安全巩固提升工程横涧乡饮水工程管材及机电设备安装采购项目</t>
  </si>
  <si>
    <t>畜牧、车场、林场、壮沟、白土坡、杜家岭、雷家、薛家沟、大干、韩家山10个贫困村饮水工程管材及机电设备的采购</t>
  </si>
  <si>
    <t>10个贫困村</t>
  </si>
  <si>
    <t>覆盖畜牧、车场、林场、壮沟、白土坡、杜家岭、雷家、薛家沟、大干、韩家山10个贫困村639户2082人的饮水困难，有效提升脱贫质量</t>
  </si>
  <si>
    <t>2018.10.14</t>
  </si>
  <si>
    <t>横涧乡大干村、韩家山村饮水工程</t>
  </si>
  <si>
    <t>大干新建2m³进水池（2座）、新建2m³减压池（1座）、新建10m³蓄水池（1座）、阀门井（1个）、埋设pe管15540m，入户工程467套。更换输水管2700米</t>
  </si>
  <si>
    <t>大干、韩家山</t>
  </si>
  <si>
    <t>能彻底解决本村264户851人的饮水困难问题，提高其生活水平，能够有效提升本村的脱贫质量。</t>
  </si>
  <si>
    <t>2008.9.30</t>
  </si>
  <si>
    <t>双龙湾镇人民政府</t>
  </si>
  <si>
    <t>双龙湾镇饮水安全巩固提升工程草沟村饮水工程</t>
  </si>
  <si>
    <t>新建12m3集水池2座，新建6M3集水池5座，新建M10浆砌石大口井1眼，直径4.0m；新建C20混凝土泉室2座；新建C25混凝土水窖4座；新建10m3蓄水池1座。46座阀门井。饮水工程配套入户设施187套。</t>
  </si>
  <si>
    <t>双龙湾镇</t>
  </si>
  <si>
    <t>莲花村</t>
  </si>
  <si>
    <t>双龙湾镇政府</t>
  </si>
  <si>
    <t>该项目建成后，可辐射收益1个村597人，其中贫困人口145人，能够改善贫困人口的饮水安全问题</t>
  </si>
  <si>
    <t>2018.5.17</t>
  </si>
  <si>
    <t>2018.6.5</t>
  </si>
  <si>
    <t>2018.7.5</t>
  </si>
  <si>
    <t>2018.11.12</t>
  </si>
  <si>
    <t>五里川镇人民政府</t>
  </si>
  <si>
    <t>五里川前村村安全饮水</t>
  </si>
  <si>
    <t>建水源截水墙3座，建进水池8座，蓄水池1座，安装水泵2台，埋设引水管道14060米，阀门井1座，完成52入户工程建设</t>
  </si>
  <si>
    <t>五里川镇</t>
  </si>
  <si>
    <t>前村村</t>
  </si>
  <si>
    <t>五里川镇政府</t>
  </si>
  <si>
    <t xml:space="preserve">该项目建成后，可辐射受益1个村346人（其中贫困人口67人），能够改善贫困群众  安全饮水问题。
</t>
  </si>
  <si>
    <t>2017.8.15</t>
  </si>
  <si>
    <t>2017.8.30</t>
  </si>
  <si>
    <t>2017.10.10</t>
  </si>
  <si>
    <t>2017.12.18</t>
  </si>
  <si>
    <t>五里川镇马连村饮水工程</t>
  </si>
  <si>
    <t>C30砼截水墙（长20M）一座，新建2m³进水池（50座）、新建10m³蓄水池（1座）、新建2m³减压池（14座）、阀门井（29个）、埋设管道41698m，入户工程325套</t>
  </si>
  <si>
    <t>马连村</t>
  </si>
  <si>
    <t xml:space="preserve">该项目建成后，可辐射受益1个村664人（其中贫困人口464人），能够改善贫困群众安全饮水问题。
</t>
  </si>
  <si>
    <t>2018.6.11</t>
  </si>
  <si>
    <t>2018.6.20</t>
  </si>
  <si>
    <t>2018.8.20</t>
  </si>
  <si>
    <r>
      <rPr>
        <sz val="10"/>
        <rFont val="宋体"/>
        <charset val="134"/>
        <scheme val="minor"/>
      </rPr>
      <t>2</t>
    </r>
    <r>
      <rPr>
        <sz val="10"/>
        <rFont val="宋体"/>
        <charset val="134"/>
        <scheme val="minor"/>
      </rPr>
      <t>018.11.13</t>
    </r>
  </si>
  <si>
    <t>五里川镇雷家坪村、仓房村饮水工程</t>
  </si>
  <si>
    <t>雷家坪村C30砼截水墙（长10m）1座、新建2m³进水池（3座）、新建2m³减压池（1座）、新建5m³减压池（1座）、阀门井（3个）、管理房1座、埋设管道5930m，水泵一台，入户工程180套；仓房村新建6m³集水池一座；新建10m³蓄水池一座，共铺设输水管线1498m.管道入户28户</t>
  </si>
  <si>
    <t>雷家坪村、仓房村</t>
  </si>
  <si>
    <t xml:space="preserve">该项目建成后，可辐射受益2个村447人（其中贫困人口247人），能够改善贫困群众安全饮水问题。
</t>
  </si>
  <si>
    <t>2018.6.1</t>
  </si>
  <si>
    <t>2018.6.15</t>
  </si>
  <si>
    <r>
      <rPr>
        <sz val="10"/>
        <rFont val="宋体"/>
        <charset val="134"/>
        <scheme val="minor"/>
      </rPr>
      <t>2</t>
    </r>
    <r>
      <rPr>
        <sz val="10"/>
        <rFont val="宋体"/>
        <charset val="134"/>
        <scheme val="minor"/>
      </rPr>
      <t>018.11.12</t>
    </r>
  </si>
  <si>
    <t>五里川镇瓦穴子村饮水工程</t>
  </si>
  <si>
    <t>新建2m³进水池（6座）、新建2m³减压池（3座）、阀门井（6个）、埋设管道7710m，入户工程108套</t>
  </si>
  <si>
    <t>瓦穴子村</t>
  </si>
  <si>
    <t xml:space="preserve">该项目建成后，可辐射受益1个村105人（其中贫困人口50人），能够改善贫困群众 安全饮水问题。
</t>
  </si>
  <si>
    <t>2018.8.15</t>
  </si>
  <si>
    <r>
      <rPr>
        <sz val="10"/>
        <rFont val="宋体"/>
        <charset val="134"/>
        <scheme val="minor"/>
      </rPr>
      <t>2</t>
    </r>
    <r>
      <rPr>
        <sz val="10"/>
        <rFont val="宋体"/>
        <charset val="134"/>
        <scheme val="minor"/>
      </rPr>
      <t>018.11.10</t>
    </r>
  </si>
  <si>
    <t>五里川镇煤沟村饮水工程</t>
  </si>
  <si>
    <t>新建2m³进水池（8座）、新建5m³进水池（2座）、新建10m³进水池（1座）、新建2m³蓄水池（1座）、新建5m³蓄水池（1座）、新建10m³蓄水池（2座）、新建2m³减压池（9座）、阀门井（9个）、管理房4座、水泵4台，埋设管道15305m，入户工程132套</t>
  </si>
  <si>
    <t>煤沟村</t>
  </si>
  <si>
    <t xml:space="preserve">该项目建成后，可辐射受益1个村94人（其中贫困人口44  人），能够改善贫困群众安全饮水问题。
</t>
  </si>
  <si>
    <t>2018.7.10</t>
  </si>
  <si>
    <t>2018.7.16</t>
  </si>
  <si>
    <t>双槐树乡人民政府</t>
  </si>
  <si>
    <t>双槐树乡石门村饮水工程</t>
  </si>
  <si>
    <t>10m3进水池（1个），5m3进水池（1个），蓄水池5m³（4个），2m³减压池2个，阀门井4个，管道15560m。入户工程288套。</t>
  </si>
  <si>
    <t>双槐树乡</t>
  </si>
  <si>
    <t>石门村</t>
  </si>
  <si>
    <t>双槐树乡政府</t>
  </si>
  <si>
    <t>解决全村1093口人饮水困难</t>
  </si>
  <si>
    <t>2018.6.14</t>
  </si>
  <si>
    <t>2018.6.21</t>
  </si>
  <si>
    <r>
      <rPr>
        <sz val="10"/>
        <rFont val="宋体"/>
        <charset val="134"/>
        <scheme val="minor"/>
      </rPr>
      <t>2</t>
    </r>
    <r>
      <rPr>
        <sz val="10"/>
        <rFont val="宋体"/>
        <charset val="134"/>
        <scheme val="minor"/>
      </rPr>
      <t>018.11.20</t>
    </r>
  </si>
  <si>
    <t>双槐树乡西桃花村饮水工程</t>
  </si>
  <si>
    <t>10T无塔供水器1套，5T无塔供水器1套，阀门井2个，10m大口井两眼，管理大院两个，井房两个，2m³进水池1个，10m³蓄水池1个，管道14920m，入户工程185套。</t>
  </si>
  <si>
    <t>西桃花村</t>
  </si>
  <si>
    <t>解决全村703口人饮水困难</t>
  </si>
  <si>
    <t>2018.6.7</t>
  </si>
  <si>
    <t>双槐树乡东川村饮水工程</t>
  </si>
  <si>
    <t>5m³进水池2个，20m³蓄水池2个，10m³蓄水池1个，大口井1个，管道24560m。入户工程358套。</t>
  </si>
  <si>
    <t>东川村</t>
  </si>
  <si>
    <t>解决全村1330口人饮水困难</t>
  </si>
  <si>
    <t>双槐树乡寺合院村饮水工程</t>
  </si>
  <si>
    <t>5m深井一眼，进水池5m³一个，10m深大口井一眼，20m3蓄水池（2个），阀门井（5个），管道19540m,入户工程278套。</t>
  </si>
  <si>
    <t>寺合院村</t>
  </si>
  <si>
    <t>解决全村914口人饮水困难</t>
  </si>
  <si>
    <t>2018.10.18</t>
  </si>
  <si>
    <t>2018.10.19</t>
  </si>
  <si>
    <t>双槐树乡2018年农村安全巩固提升工程PE管材购置</t>
  </si>
  <si>
    <t>购置北川村、石门村、西桃花村、东川村、寺合院村等村管材购置</t>
  </si>
  <si>
    <t>北川村、石门村、西桃花村、东川村、寺合院村</t>
  </si>
  <si>
    <t>解决北川村、石门、寺合院、西桃花、东川等五个村5312口人饮水工程所需PE管材</t>
  </si>
  <si>
    <t>2018.9.26</t>
  </si>
  <si>
    <r>
      <rPr>
        <sz val="10"/>
        <rFont val="宋体"/>
        <charset val="134"/>
        <scheme val="minor"/>
      </rPr>
      <t>2</t>
    </r>
    <r>
      <rPr>
        <sz val="10"/>
        <rFont val="宋体"/>
        <charset val="134"/>
        <scheme val="minor"/>
      </rPr>
      <t>018.10.30</t>
    </r>
  </si>
  <si>
    <t>2018年农村安全巩固提升工程双槐树乡饮水工程机电设备安装</t>
  </si>
  <si>
    <t>购置北川村、石门村、西桃花村、东川村、寺合院村等村机电设备</t>
  </si>
  <si>
    <t>解决北川村、石门、寺合院、西桃花、东川等五个村5312口人饮水工程所需机电设备安装</t>
  </si>
  <si>
    <r>
      <rPr>
        <sz val="10"/>
        <rFont val="宋体"/>
        <charset val="134"/>
        <scheme val="minor"/>
      </rPr>
      <t>2</t>
    </r>
    <r>
      <rPr>
        <sz val="10"/>
        <rFont val="宋体"/>
        <charset val="134"/>
        <scheme val="minor"/>
      </rPr>
      <t>018.9.26</t>
    </r>
  </si>
  <si>
    <t>双槐树乡东桃花村安全饮水</t>
  </si>
  <si>
    <t>新建水源工程5处，其中新建大口井4眼，新建集水池1座，安装水泵5台，安装消毒过滤设备5套，铺设管道8.43km。</t>
  </si>
  <si>
    <t>东桃花村</t>
  </si>
  <si>
    <t>解决215户865人（其中贫困人口331人）饮水困难</t>
  </si>
  <si>
    <t>2018.7.9</t>
  </si>
  <si>
    <r>
      <rPr>
        <sz val="10"/>
        <rFont val="宋体"/>
        <charset val="134"/>
        <scheme val="minor"/>
      </rPr>
      <t>2</t>
    </r>
    <r>
      <rPr>
        <sz val="10"/>
        <rFont val="宋体"/>
        <charset val="134"/>
        <scheme val="minor"/>
      </rPr>
      <t>018.10.31</t>
    </r>
  </si>
  <si>
    <t>2018.11复验</t>
  </si>
  <si>
    <t>双槐树乡香山村安全饮水</t>
  </si>
  <si>
    <t>建5m3水源池1座，8m大口井1座，5m3蓄水池1座，维修更换dn63pe管800m，维修更换dn32pe管800m，购置埋设0.8Mpa90管道3500米，1.6Mpa63管道200m，1.6Mpa40管道600m，购置次氯酸钠投加器1台</t>
  </si>
  <si>
    <t>香山村</t>
  </si>
  <si>
    <t>解决365户1324人（其中贫困人口446人）饮水困难</t>
  </si>
  <si>
    <r>
      <rPr>
        <sz val="10"/>
        <rFont val="宋体"/>
        <charset val="134"/>
        <scheme val="minor"/>
      </rPr>
      <t>2</t>
    </r>
    <r>
      <rPr>
        <sz val="10"/>
        <rFont val="宋体"/>
        <charset val="134"/>
        <scheme val="minor"/>
      </rPr>
      <t>017.9.8</t>
    </r>
  </si>
  <si>
    <r>
      <rPr>
        <sz val="10"/>
        <rFont val="宋体"/>
        <charset val="134"/>
        <scheme val="minor"/>
      </rPr>
      <t>2</t>
    </r>
    <r>
      <rPr>
        <sz val="10"/>
        <rFont val="宋体"/>
        <charset val="134"/>
        <scheme val="minor"/>
      </rPr>
      <t>017.8.14</t>
    </r>
  </si>
  <si>
    <r>
      <rPr>
        <sz val="10"/>
        <rFont val="宋体"/>
        <charset val="134"/>
        <scheme val="minor"/>
      </rPr>
      <t>2</t>
    </r>
    <r>
      <rPr>
        <sz val="10"/>
        <rFont val="宋体"/>
        <charset val="134"/>
        <scheme val="minor"/>
      </rPr>
      <t>017.9.26</t>
    </r>
  </si>
  <si>
    <t>双槐树乡庆家沟村安全饮水</t>
  </si>
  <si>
    <t>新建截水墙1座，建进水池11座，阀门井5座，蓄水池2座，埋设引水管道23220米，完成155户入户工程建设。</t>
  </si>
  <si>
    <t>庆家沟村</t>
  </si>
  <si>
    <t>解决172户635人（其中贫困人口155人）饮水困难</t>
  </si>
  <si>
    <r>
      <rPr>
        <sz val="10"/>
        <rFont val="宋体"/>
        <charset val="134"/>
        <scheme val="minor"/>
      </rPr>
      <t>2</t>
    </r>
    <r>
      <rPr>
        <sz val="10"/>
        <rFont val="宋体"/>
        <charset val="134"/>
        <scheme val="minor"/>
      </rPr>
      <t>017.8.9</t>
    </r>
  </si>
  <si>
    <r>
      <rPr>
        <sz val="10"/>
        <rFont val="宋体"/>
        <charset val="134"/>
        <scheme val="minor"/>
      </rPr>
      <t>2</t>
    </r>
    <r>
      <rPr>
        <sz val="10"/>
        <rFont val="宋体"/>
        <charset val="134"/>
        <scheme val="minor"/>
      </rPr>
      <t>017.10.31</t>
    </r>
  </si>
  <si>
    <t>双槐树乡西川村安全饮水</t>
  </si>
  <si>
    <t>建进水池7座，蓄水池2座，埋设引水管道10500米，阀门井7座，管理房1座，安装水泵1套，完成291户入户工程建设。</t>
  </si>
  <si>
    <t>西川村</t>
  </si>
  <si>
    <t>解决325户1210人（其中贫困人口239人）饮水困难</t>
  </si>
  <si>
    <t>汤河乡人民政府</t>
  </si>
  <si>
    <t>汤河乡小沟河村安全饮水项目</t>
  </si>
  <si>
    <t>新建大口井1座、C30砼截水墙（长20m）2座、新建2m³进水池（4座）、新建2m³减压池（3座）、新建20m³蓄水池（1座）、阀门井（5个）、埋设管道14210m，入户工程323套。</t>
  </si>
  <si>
    <t>汤河乡</t>
  </si>
  <si>
    <t>小沟河村</t>
  </si>
  <si>
    <t>水利局</t>
  </si>
  <si>
    <t>该项目建成后可辐射受益 小沟河村 1230 人(其中贫困人口  244人)，改善贫困群众饮水安全问题</t>
  </si>
  <si>
    <t>2018.5.31</t>
  </si>
  <si>
    <t>2018.11.10</t>
  </si>
  <si>
    <t>汤河乡魏王坪村安全饮水项目</t>
  </si>
  <si>
    <t>新建小塘坝（1座，长31m）、集水井（1个）、埋设pe管3750m。</t>
  </si>
  <si>
    <t>魏王坪村</t>
  </si>
  <si>
    <t>该项目建成后可辐射受益 魏王坪村  1300人(其中贫困人口 299 人)改善贫困群众饮水安全问题</t>
  </si>
  <si>
    <t>2018.5.2</t>
  </si>
  <si>
    <t>汤河乡河口村安全饮水项目</t>
  </si>
  <si>
    <t>新建2m³进水池（4座）、新建10m³蓄水池（2座）、阀门井（10个）、埋设管道4900m。</t>
  </si>
  <si>
    <t>河口村</t>
  </si>
  <si>
    <t>该项目建成后可辐射受益 河口村  740人(其中贫困人口 257 人)改善贫困群众饮水安全问题</t>
  </si>
  <si>
    <t>汤河乡高沟村安全饮水项目</t>
  </si>
  <si>
    <t>新建C25混凝土集水池8座，配套输水管线965m，管道入户68户。</t>
  </si>
  <si>
    <t>高沟村</t>
  </si>
  <si>
    <t>该项目建成后可辐射受益 高沟村  337人(其中贫困人口  154人)改善贫困群众饮水安全问题</t>
  </si>
  <si>
    <t>2018.4.24</t>
  </si>
  <si>
    <t>2018.11.20</t>
  </si>
  <si>
    <t>2018年农村饮水安全巩固提升工程汤河乡工程管材、机电设备购置</t>
  </si>
  <si>
    <t>贫困村安全饮水管材及机电设备采购。</t>
  </si>
  <si>
    <t>5个贫困村</t>
  </si>
  <si>
    <t>汤河乡政府</t>
  </si>
  <si>
    <t>该项目建成后可解决高沟、柴家沟、魏王坪、河口、小沟河村  1120户 4218 人（其中贫困户 435 户 1623 人）饮水安全问题。</t>
  </si>
  <si>
    <t>2018.10.11</t>
  </si>
  <si>
    <t>汤河乡柴家沟村安全饮水项目</t>
  </si>
  <si>
    <t>新建12m3集水池3座，配套输水管线6620m，管道入户124户。</t>
  </si>
  <si>
    <t>柴家沟村</t>
  </si>
  <si>
    <t>该项目建成后可辐射受益 柴家沟村  611人(其中贫困人口  416人)改善贫困群众饮水安全问题</t>
  </si>
  <si>
    <t>2018.12.10</t>
  </si>
  <si>
    <t>朱阳关镇人民政府</t>
  </si>
  <si>
    <t>朱阳关镇河南村饮水安全</t>
  </si>
  <si>
    <t>截水墙20m、进水池2m³一个、5m³蓄水池2个、100m3蓄水池1个、阀门井1个、水泥路面拆除与恢复2150m、管材9930m、水源保护警示牌1个</t>
  </si>
  <si>
    <t>朱阳关镇</t>
  </si>
  <si>
    <t>河南村</t>
  </si>
  <si>
    <t>朱阳关镇政府</t>
  </si>
  <si>
    <t xml:space="preserve">该项目建成后，可辐射受益1个村1112人（其中贫困人口33人），能够提升群众生活健康水平，保障群众饮水安全。
</t>
  </si>
  <si>
    <t>朱阳关镇老鹳河疏浚及特色产业项目</t>
  </si>
  <si>
    <t>疏通河道5公里</t>
  </si>
  <si>
    <t>涧北沟村，槐树村</t>
  </si>
  <si>
    <t xml:space="preserve">该项目建成后，可辐射受益2个村3381人（其中贫困人口728人），有利于周边群众免受洪水灾害，保障群众人身财产安全
</t>
  </si>
  <si>
    <t>朱阳关镇涧北沟村饮水工程</t>
  </si>
  <si>
    <t>新建M10浆砌石拦水堰1座，新建C20混凝土泉室1座，新建20m³M10浆砌石集水池1座，新建10m³蓄水池5座，新建30m³蓄水池1座，新建管理房2座，配套过滤罐，消毒设施2套，共铺设输水管线14780米，管道入户335户</t>
  </si>
  <si>
    <t>涧北沟村</t>
  </si>
  <si>
    <t xml:space="preserve">该项目建成后，可辐射受益1个村2695人（其中贫困人口683人），能够改善贫困群众安全饮水问题。
</t>
  </si>
  <si>
    <t>朱阳关镇岭东村饮水工程</t>
  </si>
  <si>
    <t>大口井1座、新建2m³进水池（3座）、新建2m³减压池（1座）、新建2m³蓄水池（2座）、新建5m³蓄水池（2座）阀门井（8个）、管理大院一座、埋设PE管18895m、入户工程299套、钢管焊接350米</t>
  </si>
  <si>
    <t>岭东村</t>
  </si>
  <si>
    <t xml:space="preserve">该项目建成后，可辐射受益1个村1147人（其中贫困人口245人），能够改善贫困群众安全饮水问题。
</t>
  </si>
  <si>
    <t>朱阳关镇毛庄村饮水工程</t>
  </si>
  <si>
    <t>大口井1座、C30砼截水墙（长8m）1座、新建2m³进水池（3座）、新建10m³蓄水池（1座）、阀门井（18个）、埋设PE管12540m、入户工程205套</t>
  </si>
  <si>
    <t xml:space="preserve">毛庄村 </t>
  </si>
  <si>
    <t xml:space="preserve">该项目建成后，可辐射受益1个村748人（其中贫困人口108人），能够改善贫困群众安全饮水问题。
</t>
  </si>
  <si>
    <t>朱阳关镇涧北沟村、岭东村、毛庄村饮水工程管材、机电安装采购（一标段）</t>
  </si>
  <si>
    <t>配备相关管材，机电设备并安装</t>
  </si>
  <si>
    <t>毛庄村、岭东村、 涧北沟村</t>
  </si>
  <si>
    <t xml:space="preserve">该项目建成后，可辐射受益3个村4590人（其中贫困人口1036人），能够改善贫困群众安全饮水问题。
</t>
  </si>
  <si>
    <t>瓦窑沟乡人民政府</t>
  </si>
  <si>
    <t>瓦窑沟乡大坪村饮水工程</t>
  </si>
  <si>
    <t>修建截水墙4座、维修蓄水池1座、阀门井3个、埋设管道7785m,入户工程113套。</t>
  </si>
  <si>
    <t>瓦窑沟乡</t>
  </si>
  <si>
    <t>大坪村</t>
  </si>
  <si>
    <t>瓦窑沟乡政府</t>
  </si>
  <si>
    <t>解决113户（其中贫困人口149人）饮水问题</t>
  </si>
  <si>
    <t>2018.7.1</t>
  </si>
  <si>
    <r>
      <rPr>
        <sz val="10"/>
        <rFont val="宋体"/>
        <charset val="134"/>
        <scheme val="minor"/>
      </rPr>
      <t>2</t>
    </r>
    <r>
      <rPr>
        <sz val="10"/>
        <rFont val="宋体"/>
        <charset val="134"/>
        <scheme val="minor"/>
      </rPr>
      <t>018.11.16</t>
    </r>
  </si>
  <si>
    <t>瓦窑沟乡韩庄村饮水工程</t>
  </si>
  <si>
    <t>修建截水墙2座、新建5m蓄水池2座、进水池4座、阀门井3个、阀门房2座、埋设管道12430m,入户工程226套</t>
  </si>
  <si>
    <t>韩庄村</t>
  </si>
  <si>
    <t>解决226户（其中贫困人口348人）饮水问题</t>
  </si>
  <si>
    <t>2018.6.19</t>
  </si>
  <si>
    <t>瓦窑沟乡金庄村饮水工程</t>
  </si>
  <si>
    <t>修建截水墙1座、新建5m蓄水池3座、进水池2座、10m蓄水池1座、阀门井5个、阀门房1座、埋设管道11865m,入户工程174套</t>
  </si>
  <si>
    <t>金庄村</t>
  </si>
  <si>
    <t>解决174户（其中贫困人口164人）饮水问题</t>
  </si>
  <si>
    <t>2018.7.19</t>
  </si>
  <si>
    <t>瓦窑沟乡下河村饮水工程</t>
  </si>
  <si>
    <t>新建5m蓄水池3座、2m进水池22座、10m蓄水池1座、阀门井5个、阀门房1座、埋设管道11865m,入户工程230套。</t>
  </si>
  <si>
    <t>下河村</t>
  </si>
  <si>
    <t>解决230户（其中贫困人口191人）饮水问题</t>
  </si>
  <si>
    <t>2018.6.4</t>
  </si>
  <si>
    <t>瓦窑沟乡观沟村饮水工程</t>
  </si>
  <si>
    <t>新建10m进水池1座、10m蓄水池1座、2m减压池4座、2m进水池22座、10m减压池1座、阀门井22个、、埋设管道32495m,入户工程366套。</t>
  </si>
  <si>
    <t>观沟村</t>
  </si>
  <si>
    <t>解决366户（其中贫困人口361人）饮水问题</t>
  </si>
  <si>
    <t>瓦窑沟乡代柏村饮水工程</t>
  </si>
  <si>
    <t>新建截水墙1座、管理房1座、阀门井6个、埋设管道6054m,入户工程118套。</t>
  </si>
  <si>
    <t>代柏村</t>
  </si>
  <si>
    <t>解决118户（其中贫困人口173人）饮水问题</t>
  </si>
  <si>
    <t>狮子坪乡人民政府</t>
  </si>
  <si>
    <t>狮子坪乡颜子河村饮水工程</t>
  </si>
  <si>
    <t>大口井（3*3），井房一个，进水池2m³1个，进水池5m³1个，蓄水池2m³1个，5m³蓄水池一个，10m3蓄水池（2个），30m³蓄水池1个，阀门井（12个），管道35770m。入户工程374套。</t>
  </si>
  <si>
    <t>狮子坪乡</t>
  </si>
  <si>
    <t>颜子河村</t>
  </si>
  <si>
    <t>狮子坪乡政府</t>
  </si>
  <si>
    <t>为颜子河村贫困人口442人提供安全饮水保障。</t>
  </si>
  <si>
    <r>
      <rPr>
        <sz val="10"/>
        <rFont val="宋体"/>
        <charset val="134"/>
        <scheme val="minor"/>
      </rPr>
      <t>2</t>
    </r>
    <r>
      <rPr>
        <sz val="10"/>
        <rFont val="宋体"/>
        <charset val="134"/>
        <scheme val="minor"/>
      </rPr>
      <t>018.11.14</t>
    </r>
  </si>
  <si>
    <t>官坡镇人民政府</t>
  </si>
  <si>
    <t>官坡镇（兰草、丰庄、大块）饮水工程机电设备采购安装项目</t>
  </si>
  <si>
    <t>供水机电设备及安装。</t>
  </si>
  <si>
    <t>官坡镇</t>
  </si>
  <si>
    <t>兰草、丰庄、大块村</t>
  </si>
  <si>
    <t>卢氏县水利局</t>
  </si>
  <si>
    <t>政府投资基础设施扶持方式，主要解决兰草村、丰庄村、大块村安全饮水工程所需机电设备采购安装问题。</t>
  </si>
  <si>
    <t>徐家湾乡人民政府</t>
  </si>
  <si>
    <t>徐家湾乡小河口村安全饮水工程</t>
  </si>
  <si>
    <t>投资36.7万元，解决13个居民小组1035人安全饮水问题</t>
  </si>
  <si>
    <t>徐家湾乡</t>
  </si>
  <si>
    <t>小河口村</t>
  </si>
  <si>
    <t>徐家湾乡政府</t>
  </si>
  <si>
    <t>解决13个居民小组1035人（其中贫困人口669人）安全饮水问题</t>
  </si>
  <si>
    <t>2018.6.28</t>
  </si>
  <si>
    <t>2018.9.27</t>
  </si>
  <si>
    <t>2018.11.15</t>
  </si>
  <si>
    <t>徐家湾乡桐木沟村安全饮水工程</t>
  </si>
  <si>
    <t>投资46.3万元，解决7个居民小组579人安全饮水问题；</t>
  </si>
  <si>
    <t>桐木沟村</t>
  </si>
  <si>
    <t>解决7个居民小组579人安全饮水问题</t>
  </si>
  <si>
    <t>2018.7.4</t>
  </si>
  <si>
    <t>2018.9.3</t>
  </si>
  <si>
    <t>徐家湾乡小河口村、桐木沟村安全饮水工程管材及机电设备采购安装项目一标段</t>
  </si>
  <si>
    <t>电气设备及其他工程</t>
  </si>
  <si>
    <t>小河口村、桐木沟村</t>
  </si>
  <si>
    <t>为两个贫困村安全饮水工程提供贯彻和机电设备</t>
  </si>
  <si>
    <t>徐家湾乡小河口村、桐木沟村安全饮水工程</t>
  </si>
  <si>
    <r>
      <rPr>
        <sz val="10"/>
        <rFont val="宋体"/>
        <charset val="134"/>
        <scheme val="minor"/>
      </rPr>
      <t>为小河口村和桐木沟村安全饮水工程提供机电设备和管材1</t>
    </r>
    <r>
      <rPr>
        <sz val="10"/>
        <rFont val="宋体"/>
        <charset val="134"/>
        <scheme val="minor"/>
      </rPr>
      <t>7000米</t>
    </r>
  </si>
  <si>
    <r>
      <rPr>
        <sz val="10"/>
        <rFont val="宋体"/>
        <charset val="134"/>
        <scheme val="minor"/>
      </rPr>
      <t>改善2</t>
    </r>
    <r>
      <rPr>
        <sz val="10"/>
        <rFont val="宋体"/>
        <charset val="134"/>
        <scheme val="minor"/>
      </rPr>
      <t>3个居民组350户1202人的饮水条件，改善生产生活条件</t>
    </r>
  </si>
  <si>
    <r>
      <rPr>
        <sz val="10"/>
        <rFont val="宋体"/>
        <charset val="134"/>
        <scheme val="minor"/>
      </rPr>
      <t>2</t>
    </r>
    <r>
      <rPr>
        <sz val="10"/>
        <rFont val="宋体"/>
        <charset val="134"/>
        <scheme val="minor"/>
      </rPr>
      <t>018.7.25</t>
    </r>
  </si>
  <si>
    <r>
      <rPr>
        <sz val="10"/>
        <rFont val="宋体"/>
        <charset val="134"/>
        <scheme val="minor"/>
      </rPr>
      <t>2</t>
    </r>
    <r>
      <rPr>
        <sz val="10"/>
        <rFont val="宋体"/>
        <charset val="134"/>
        <scheme val="minor"/>
      </rPr>
      <t>018.8.1</t>
    </r>
  </si>
  <si>
    <r>
      <rPr>
        <sz val="10"/>
        <rFont val="宋体"/>
        <charset val="134"/>
        <scheme val="minor"/>
      </rPr>
      <t>2</t>
    </r>
    <r>
      <rPr>
        <sz val="10"/>
        <rFont val="宋体"/>
        <charset val="134"/>
        <scheme val="minor"/>
      </rPr>
      <t>018.11.5</t>
    </r>
  </si>
  <si>
    <t>卢氏县非贫困村饮水安全工程徐家湾乡黄家湾村村供水工程</t>
  </si>
  <si>
    <r>
      <rPr>
        <sz val="10"/>
        <rFont val="宋体"/>
        <charset val="134"/>
        <scheme val="minor"/>
      </rPr>
      <t>5立方米泉池</t>
    </r>
    <r>
      <rPr>
        <sz val="10"/>
        <rFont val="宋体"/>
        <charset val="134"/>
        <scheme val="minor"/>
      </rPr>
      <t>1个，大口井1个，管理房2间，铺设水管7000米，购置安置配套机电设备</t>
    </r>
  </si>
  <si>
    <t>黄家湾村</t>
  </si>
  <si>
    <r>
      <rPr>
        <sz val="10"/>
        <rFont val="宋体"/>
        <charset val="134"/>
        <scheme val="minor"/>
      </rPr>
      <t>改善8个居民组</t>
    </r>
    <r>
      <rPr>
        <sz val="10"/>
        <rFont val="宋体"/>
        <charset val="134"/>
        <scheme val="minor"/>
      </rPr>
      <t>166户656人饮水条件，改善生产生活条件</t>
    </r>
  </si>
  <si>
    <r>
      <rPr>
        <sz val="10"/>
        <rFont val="宋体"/>
        <charset val="134"/>
        <scheme val="minor"/>
      </rPr>
      <t>2</t>
    </r>
    <r>
      <rPr>
        <sz val="10"/>
        <rFont val="宋体"/>
        <charset val="134"/>
        <scheme val="minor"/>
      </rPr>
      <t>018.9.29</t>
    </r>
  </si>
  <si>
    <r>
      <rPr>
        <sz val="10"/>
        <rFont val="宋体"/>
        <charset val="134"/>
        <scheme val="minor"/>
      </rPr>
      <t>2</t>
    </r>
    <r>
      <rPr>
        <sz val="10"/>
        <rFont val="宋体"/>
        <charset val="134"/>
        <scheme val="minor"/>
      </rPr>
      <t>018.10.1</t>
    </r>
  </si>
  <si>
    <t>徐家湾乡松木村供水工程</t>
  </si>
  <si>
    <t>10立方米蓄水池2个，5立方米泉池5个，大口井1个，管理房2间，铺设水管8000米，购置安置配套机电设备</t>
  </si>
  <si>
    <t>松木村</t>
  </si>
  <si>
    <t>改善10个居民组213户842人饮水条件，改善生产生活条件</t>
  </si>
  <si>
    <t>2018.9.29</t>
  </si>
  <si>
    <t>徐家湾乡良木村供水工程</t>
  </si>
  <si>
    <t>10立方米蓄水池1个，5立方米泉池1个，大口井3个，管理房2间，铺设水管7000米，购置安置配套机电设备</t>
  </si>
  <si>
    <t>良木村</t>
  </si>
  <si>
    <t>改善12个居民组145户532人饮水条件，改善生产生活条件</t>
  </si>
  <si>
    <t>徐家湾乡小河口村、桐木沟村安全饮水工程管材及机电设备采购安装项目二标段</t>
  </si>
  <si>
    <r>
      <rPr>
        <sz val="10"/>
        <rFont val="宋体"/>
        <charset val="134"/>
        <scheme val="minor"/>
      </rPr>
      <t>2018.</t>
    </r>
    <r>
      <rPr>
        <sz val="10"/>
        <rFont val="宋体"/>
        <charset val="134"/>
        <scheme val="minor"/>
      </rPr>
      <t>8.4</t>
    </r>
  </si>
  <si>
    <r>
      <rPr>
        <sz val="10"/>
        <rFont val="宋体"/>
        <charset val="134"/>
        <scheme val="minor"/>
      </rPr>
      <t>2018.</t>
    </r>
    <r>
      <rPr>
        <sz val="10"/>
        <rFont val="宋体"/>
        <charset val="134"/>
        <scheme val="minor"/>
      </rPr>
      <t>8.5</t>
    </r>
  </si>
  <si>
    <t>潘河乡人民政府</t>
  </si>
  <si>
    <t>潘河乡东河村饮水安全</t>
  </si>
  <si>
    <t>新建集水井1座，新建10m3蓄水池1座，新建2m3水源池3座，新建5m3水源池2座，铺设1.6MPadn25PE管1970m，铺设1.6MPadn.32PE管1065m，铺设1.6MPadn40PE管2370m。共安装DN20控制阀2个，DN25控制阀6个，DN32控制阀2个，DN20空气阀4个，新建阀门井8座，安装100QJ5-80/20水泵1台，入户工程33套</t>
  </si>
  <si>
    <t>潘河乡</t>
  </si>
  <si>
    <t>东河村</t>
  </si>
  <si>
    <t>解决东河村91户329人（其中贫困人口107人）吃水困难的现状</t>
  </si>
  <si>
    <t>潘河乡岗头村饮水安全</t>
  </si>
  <si>
    <t>原有黄岗岭提水站维修、原有大岭提水站维修、12m2进水池（2*4*1.5m）、水厂200m3蓄水池1个、50m3蓄水池3个、20m3蓄水池4个、10m3蓄水池3个、5m³蓄水池2个、管理房2座、阀门井15个、水厂厂区（15*20m）、入户工程855套、管材59800m、200QJ20-297/22水泵1台，两项潜水泵一台、水源保护警示牌1个</t>
  </si>
  <si>
    <t>岗头村</t>
  </si>
  <si>
    <t>解决岗头村，阳坡村、黄叶村、下黄叶村613户2428人（其中贫困人口174人）吃水困难问题</t>
  </si>
  <si>
    <t>潘河乡山岔村饮水安全</t>
  </si>
  <si>
    <t>建拦水坝1座，2m3进水池7座，2m3减压池1座，5m3进水池2座,5m3蓄水池3座，15m3水窖4座，阀门井4座，管理房1座，安装水泵3台，次氯酸钠投加器1台，埋设引水管道20620m，完成190户入户工程建设</t>
  </si>
  <si>
    <t>山岔村</t>
  </si>
  <si>
    <t>解决山岔村212户770人（其中贫困人口170人）吃水困难的现状</t>
  </si>
  <si>
    <t>潘河乡西河村饮水工程项目</t>
  </si>
  <si>
    <t>新建12m3集水池2座，新建大口井2眼，新建管理房4座，配套水泵4台,配套压力罐4套，提输水管线5430m，入户工程126户</t>
  </si>
  <si>
    <t>西河村</t>
  </si>
  <si>
    <t>该项目建成后可解决西河村6个居民组126户467人（其中贫困户32户113人）饮水安全问题。</t>
  </si>
  <si>
    <t>潘河乡下河村饮水工程项目</t>
  </si>
  <si>
    <t>20m深井1眼，井房2个，5m³水池1个，10m³水池3个，阀门井5个，管道20690m，入户工程328套。</t>
  </si>
  <si>
    <t>前河村</t>
  </si>
  <si>
    <t>该项目建成后可满足下河村12个居民组328户1251人（其中贫困户146户490人）饮水安全问题。</t>
  </si>
  <si>
    <t>潘河乡砖楼村饮水工程项目</t>
  </si>
  <si>
    <t>2m³进水池5个，5m³蓄水池1个，10m³蓄水池2个，20m³蓄水池1个，阀门井4个，集雨水窖60个，管道16375m。入户工程171套。</t>
  </si>
  <si>
    <t>砖楼村</t>
  </si>
  <si>
    <t>该项目建成后可解决砖楼村8个居民组171户718人（其中贫困户81户289人）饮水安全问题。</t>
  </si>
  <si>
    <t>潘河乡花马村饮水工程项目</t>
  </si>
  <si>
    <t>新建拦水堰1座，新建12m3集水池2座，新建3m3水池3座，新建30m3蓄水池1座，新建10m3蓄水池1座，新建管理房1座，配套过滤罐，消毒设施1套；输水管线2206m，管道入户96户。</t>
  </si>
  <si>
    <t>花马村</t>
  </si>
  <si>
    <t>该项目建成后可解决花马村5个居民组96户246人（其中贫困户34户78人）饮水安全问题。</t>
  </si>
  <si>
    <t>潘河乡梅家村饮水工程项目</t>
  </si>
  <si>
    <t>5m³进水池1个，5m³蓄水池2个，10m³蓄水池1个，20m³蓄水池2个，井房1个，入户131套，管道6100m。</t>
  </si>
  <si>
    <t>梅家村</t>
  </si>
  <si>
    <t>该项目建成后可解决梅家村6个居民组131户531人（其中贫困户68户228人）饮水安全问题。</t>
  </si>
  <si>
    <t>潘河乡阳坡村饮水工程项目</t>
  </si>
  <si>
    <t>新建20m深井1眼，大口井1眼，新建管理房2座，配套水泵2台,配套压力罐2套，提输水管线3299m，管道入户97户</t>
  </si>
  <si>
    <t>阳坡村</t>
  </si>
  <si>
    <t>该项目建成后可解决阳坡村10个居民组97户432人（其中贫困户31户90人）饮水安全问题。</t>
  </si>
  <si>
    <t>卢氏县潘河乡黄岗岭水厂管网配套工程管材采购项目</t>
  </si>
  <si>
    <t>下黄叶村管网工程需新建阀门井1座、水表井30座，埋设pe管23320m；黄叶村管网工程需新建阀门井1座、水表井35座，埋设pe管34930m；阳坡村管网工程需新建阀门井2座、水表井10座，埋设pe管9400m；岗头村管网工程需新建阀门井3座，埋设pe管11840m；梅家村管网工程需新建阀门井1座，维修50m3蓄水池1座，埋设pe管11835m</t>
  </si>
  <si>
    <t>黄叶、岗头、阳坡、下黄叶、梅家</t>
  </si>
  <si>
    <t>该项目建成后可解决664户2661（其中贫困户186户562人）安全饮水问题</t>
  </si>
  <si>
    <t>2018.10.8</t>
  </si>
  <si>
    <t>2018.10.9</t>
  </si>
  <si>
    <t>木桐乡人民政府</t>
  </si>
  <si>
    <t>木桐乡2018年灵神村饮水安全巩固提升工程</t>
  </si>
  <si>
    <t>灵神新建5座，修复泉室1座，新建管理房1座，配套加压泵1套，新建30立方米蓄水池1座，10立方米蓄水池2座，水窖8座，提输水管线10628米，入户工程169户，配套水表50个</t>
  </si>
  <si>
    <t>木桐</t>
  </si>
  <si>
    <t>灵神</t>
  </si>
  <si>
    <t>木桐乡政府</t>
  </si>
  <si>
    <t>彻底解决8个组99户210人饮水安全问题</t>
  </si>
  <si>
    <t>2018.5.30</t>
  </si>
  <si>
    <t>2018.8.30</t>
  </si>
  <si>
    <t>2018.9.15</t>
  </si>
  <si>
    <t>沙河乡人民政府</t>
  </si>
  <si>
    <t>沙河乡留书村饮水安全</t>
  </si>
  <si>
    <t>10m截水墙、2m3进水池2个、5m3蓄水池3个、10m3蓄水池2个、50m3蓄水池1个、100m3蓄水池1个、阀门井9个、管理房1个、管材29800m、入户工程80套、水源保护警示牌2个。</t>
  </si>
  <si>
    <t>沙河乡</t>
  </si>
  <si>
    <t>留书</t>
  </si>
  <si>
    <t>沙河乡政府</t>
  </si>
  <si>
    <t>解决留书村群众饮水安全问题</t>
  </si>
  <si>
    <t>2017.07.04</t>
  </si>
  <si>
    <t>2017.7.10</t>
  </si>
  <si>
    <t>2017.8.10</t>
  </si>
  <si>
    <t>2017.11.25</t>
  </si>
  <si>
    <t>杜关镇人民政府</t>
  </si>
  <si>
    <t>杜关镇南盘村饮水安全</t>
  </si>
  <si>
    <t>新建5m3水源池1座，2x3m集水井2座，新建2m高10m长混凝土截水墙1座，铺设PE100级1.60Mpadn32管2600m，铺设PE100级1.60Mpadn25管1630m，新建阀门井6座，入户配套63套</t>
  </si>
  <si>
    <t>杜关镇</t>
  </si>
  <si>
    <t>南盘村</t>
  </si>
  <si>
    <t>本次工程解决铁板沟组新建2*3米集水井和截水墙，铺设1.60米padn32管2000米到组内，解决78人饮水不安全问题</t>
  </si>
  <si>
    <t>2017.5.17</t>
  </si>
  <si>
    <t>2017.6.10</t>
  </si>
  <si>
    <t>杜关镇桑树沟村饮水安全</t>
  </si>
  <si>
    <t>新建10m3蓄水池1座，20m3蓄水池1座，安装100QJ5-72/18型潜水泵1台，次氯酸钠投加器1台，新建泵站管理房1座，铺设1.60Mpadn40PE上水管300m，铺设1.60Mpadn40PE配水干管500m，铺设配水支管1.60Mpadn25PE管520m，新建阀门井4座，安装入户配套14套。</t>
  </si>
  <si>
    <t>桑树沟村</t>
  </si>
  <si>
    <t>本次工程解决村组原50m³蓄水池拆除重审以及对疙瘩东西组解决68户350人（其中贫困人口105人）的吃水问题</t>
  </si>
  <si>
    <t>杜关镇显众村饮水工程</t>
  </si>
  <si>
    <t>C30砼截水墙（长20m）1座、新建2m³进水池（1座）、新建10m³蓄水池（3座）、新建30m³蓄水池（1座）、阀门井（4个）、埋设管道15480m,入户工程296套</t>
  </si>
  <si>
    <t>显众村</t>
  </si>
  <si>
    <t>该项目建成后将服务杜关镇显众村181户644人，提供安全饮水</t>
  </si>
  <si>
    <t>2018.6.26</t>
  </si>
  <si>
    <t>未完工</t>
  </si>
  <si>
    <t>杜关镇民湾村饮水工程</t>
  </si>
  <si>
    <t>新建10m³蓄水池（4座）、阀门井（4个）、管理房1座、埋设pe管4500m，水泵3台，LJD型-100消毒装置（次氯酸钠投加器）3台，入户工程68套</t>
  </si>
  <si>
    <t>民湾村</t>
  </si>
  <si>
    <t>该项目建成后将服务杜关镇民湾村60户324人，保障安全饮水</t>
  </si>
  <si>
    <t>杜关镇民湾村、显众村饮水工程管材、设备采购安装项目</t>
  </si>
  <si>
    <t>管材及设备采购安装</t>
  </si>
  <si>
    <t>显众村
民湾村</t>
  </si>
  <si>
    <t>该项目建成后可为显众村、民湾村241户968人提供安全饮水</t>
  </si>
  <si>
    <t>官道口镇人民政府</t>
  </si>
  <si>
    <t>官道口镇2018年黑牛村饮水工程</t>
  </si>
  <si>
    <t>挡水墙一个，新建蓄水池一个，管理房一个，埋设管道4000余米</t>
  </si>
  <si>
    <t>官道口镇</t>
  </si>
  <si>
    <t>黑牛村</t>
  </si>
  <si>
    <t>官道口镇政府</t>
  </si>
  <si>
    <t>彻底解决黑牛村115户342人饮水困难问题</t>
  </si>
  <si>
    <t>官道口镇2018年北磨上村饮水工程</t>
  </si>
  <si>
    <t>新建2m³进水池（2座）、新建5m³进水池（1座）、新建10m³蓄水池（1座）、阀门井（5个）、管理房1座、埋设pe管7610m、架设钢管550m，水泵1台、次氯酸钠投加器台1台，其中独立费用2.2万元</t>
  </si>
  <si>
    <t>磨上村</t>
  </si>
  <si>
    <t>彻底解决北磨上村280户670人（其中贫困人口340人）饮水困难问题</t>
  </si>
  <si>
    <t>2018.6.18</t>
  </si>
  <si>
    <t>官道口镇2018年大岭头村饮水工程</t>
  </si>
  <si>
    <t>新建5m³进水池（1座）、新建2m³进水池（1座）、新建200m³蓄水池（1座）、阀门井（25个）、埋设pe管23160m、架设钢管1300m，其中独立费用8万元</t>
  </si>
  <si>
    <t>大岭村</t>
  </si>
  <si>
    <t>彻底解决大岭头村村312户896人（其中贫困人口596人）饮水困难问题</t>
  </si>
  <si>
    <t>2018.6.17</t>
  </si>
  <si>
    <t>双槐树乡北川村饮水工程</t>
  </si>
  <si>
    <r>
      <rPr>
        <sz val="10"/>
        <rFont val="宋体"/>
        <charset val="134"/>
        <scheme val="minor"/>
      </rPr>
      <t>新建6立方米集水池</t>
    </r>
    <r>
      <rPr>
        <sz val="10"/>
        <rFont val="宋体"/>
        <charset val="134"/>
        <scheme val="minor"/>
      </rPr>
      <t>2座，新建大口井6眼，配套水泵4套，新建管理房4座，10立方米压力罐4个，新建30立方米蓄水池1座；共铺设输水管线12274米，管道入户346人</t>
    </r>
  </si>
  <si>
    <t>北川村</t>
  </si>
  <si>
    <r>
      <rPr>
        <sz val="10"/>
        <rFont val="宋体"/>
        <charset val="134"/>
        <scheme val="minor"/>
      </rPr>
      <t>解决全村1</t>
    </r>
    <r>
      <rPr>
        <sz val="10"/>
        <rFont val="宋体"/>
        <charset val="134"/>
        <scheme val="minor"/>
      </rPr>
      <t>272人饮水困难</t>
    </r>
  </si>
  <si>
    <r>
      <rPr>
        <sz val="10"/>
        <rFont val="宋体"/>
        <charset val="134"/>
        <scheme val="minor"/>
      </rPr>
      <t>2</t>
    </r>
    <r>
      <rPr>
        <sz val="10"/>
        <rFont val="宋体"/>
        <charset val="134"/>
        <scheme val="minor"/>
      </rPr>
      <t>018.6.15</t>
    </r>
  </si>
  <si>
    <r>
      <rPr>
        <sz val="10"/>
        <rFont val="宋体"/>
        <charset val="134"/>
        <scheme val="minor"/>
      </rPr>
      <t>2</t>
    </r>
    <r>
      <rPr>
        <sz val="10"/>
        <rFont val="宋体"/>
        <charset val="134"/>
        <scheme val="minor"/>
      </rPr>
      <t>018.6.22</t>
    </r>
  </si>
  <si>
    <t>（二）河道治理项目小计</t>
  </si>
  <si>
    <t>东明镇2017年度河道综合整治工程项目</t>
  </si>
  <si>
    <t>河道治理</t>
  </si>
  <si>
    <t>河道清淤，洛河渠1055m，哺育河张麻桥段360m，茅峪河石龙头段370m，先峪河火炎段440m，共2225m。</t>
  </si>
  <si>
    <t>石龙村
涧北村
张麻村
火炎村</t>
  </si>
  <si>
    <t>清理河道淤泥，改善河流，增强河段抗洪能力，保护4个村（其中贫困人口359人）群众人身财产安全</t>
  </si>
  <si>
    <t>2018.7.13</t>
  </si>
  <si>
    <t>2018.7.21</t>
  </si>
  <si>
    <t>2018.9.10</t>
  </si>
  <si>
    <t>范里镇2017年度河道综合整治工程项目</t>
  </si>
  <si>
    <t>范里镇范里河、东寨河、骨垛河整治疏浚面积358578平方米</t>
  </si>
  <si>
    <t xml:space="preserve">该项目建成后，可辐射受益10个村1883人（其中贫困人口756人），能够改善贫困群众人身财产安全等问题。
</t>
  </si>
  <si>
    <r>
      <rPr>
        <sz val="10"/>
        <rFont val="宋体"/>
        <charset val="134"/>
        <scheme val="minor"/>
      </rPr>
      <t>2</t>
    </r>
    <r>
      <rPr>
        <sz val="10"/>
        <rFont val="宋体"/>
        <charset val="134"/>
        <scheme val="minor"/>
      </rPr>
      <t>018.11.26</t>
    </r>
  </si>
  <si>
    <t>横涧乡2017年度河道综合整治工程项目</t>
  </si>
  <si>
    <t>横涧乡卜象河、锄沟峪河整治疏浚面积525502平方米</t>
  </si>
  <si>
    <t>照村、营子</t>
  </si>
  <si>
    <t>该项目建成后，可辐射受益 卜象河、锄沟峪河流域所有行政村的农户</t>
  </si>
  <si>
    <t>2018.9.13</t>
  </si>
  <si>
    <t>2018.10.5</t>
  </si>
  <si>
    <t>横涧乡大村排洪渠项目</t>
  </si>
  <si>
    <r>
      <rPr>
        <sz val="10"/>
        <rFont val="宋体"/>
        <charset val="134"/>
        <scheme val="minor"/>
      </rPr>
      <t>新建排洪渠6</t>
    </r>
    <r>
      <rPr>
        <sz val="10"/>
        <rFont val="宋体"/>
        <charset val="134"/>
        <scheme val="minor"/>
      </rPr>
      <t>52米</t>
    </r>
  </si>
  <si>
    <t>大村从</t>
  </si>
  <si>
    <r>
      <rPr>
        <sz val="10"/>
        <rFont val="宋体"/>
        <charset val="134"/>
        <scheme val="minor"/>
      </rPr>
      <t>可有效改善该村1</t>
    </r>
    <r>
      <rPr>
        <sz val="10"/>
        <rFont val="宋体"/>
        <charset val="134"/>
        <scheme val="minor"/>
      </rPr>
      <t>10户392人排洪难的问题</t>
    </r>
  </si>
  <si>
    <r>
      <rPr>
        <sz val="10"/>
        <rFont val="宋体"/>
        <charset val="134"/>
        <scheme val="minor"/>
      </rPr>
      <t>2</t>
    </r>
    <r>
      <rPr>
        <sz val="10"/>
        <rFont val="宋体"/>
        <charset val="134"/>
        <scheme val="minor"/>
      </rPr>
      <t>018.10.16</t>
    </r>
  </si>
  <si>
    <r>
      <rPr>
        <sz val="10"/>
        <rFont val="宋体"/>
        <charset val="134"/>
        <scheme val="minor"/>
      </rPr>
      <t>2</t>
    </r>
    <r>
      <rPr>
        <sz val="10"/>
        <rFont val="宋体"/>
        <charset val="134"/>
        <scheme val="minor"/>
      </rPr>
      <t>018.12.6</t>
    </r>
  </si>
  <si>
    <r>
      <rPr>
        <sz val="10"/>
        <rFont val="宋体"/>
        <charset val="134"/>
        <scheme val="minor"/>
      </rPr>
      <t>2</t>
    </r>
    <r>
      <rPr>
        <sz val="10"/>
        <rFont val="宋体"/>
        <charset val="134"/>
        <scheme val="minor"/>
      </rPr>
      <t>018.12.10</t>
    </r>
  </si>
  <si>
    <t>横涧乡熊耳村护地坝项目</t>
  </si>
  <si>
    <t>修建护岸163米，排洪渠41米。</t>
  </si>
  <si>
    <t>横涧乡</t>
  </si>
  <si>
    <t>熊耳村</t>
  </si>
  <si>
    <t>该项目的实施,可使本村162户667人收益,其中贫困户64户167人</t>
  </si>
  <si>
    <t>2018.10.22</t>
  </si>
  <si>
    <t>双龙湾镇2017年度河道综合整治工程项目</t>
  </si>
  <si>
    <t>对洛河河道进行治理</t>
  </si>
  <si>
    <t>龙驹村</t>
  </si>
  <si>
    <t>该项目建成后，可辐射收益2个村3125人，其中贫困人口248人，能够改善贫困人口的安全问题</t>
  </si>
  <si>
    <t>双龙湾镇东虎岭村防浪墙建设项目</t>
  </si>
  <si>
    <t>修建C20砼防浪墙720米，草皮护坡1350㎡，栽植垂柳90棵</t>
  </si>
  <si>
    <t>东虎岭村</t>
  </si>
  <si>
    <t>该项目建成后，可辐射收益1个村969人，其中贫困人口134人，能够改善贫困人口的出行安全</t>
  </si>
  <si>
    <t>正在施工</t>
  </si>
  <si>
    <t>双龙湾镇东虎岭村易地搬迁脱贫旅游景区安置点护堤项目(临河1号坝)工程</t>
  </si>
  <si>
    <t>新建C25钢筋砼护堤1处4293.95m³，其中坝高6米、基础宽3.3米，全长282米</t>
  </si>
  <si>
    <t>2017.7.24</t>
  </si>
  <si>
    <t>2017.7.29</t>
  </si>
  <si>
    <t>2017.8.29</t>
  </si>
  <si>
    <t>2017.12.6</t>
  </si>
  <si>
    <t>五里川镇2017年度河道综合整治工程项目</t>
  </si>
  <si>
    <t>五里川镇马耳岩村、温口村、河南村、五里川村、黄耀沟村、毛坪村、古墓窑村、北阳坡村实施清淤疏浚</t>
  </si>
  <si>
    <t>马耳岩村、温口村、河南村、五里川村、黄耀沟村、毛坪村、古墓窑村、北阳坡村</t>
  </si>
  <si>
    <t xml:space="preserve">该项目建成后，可辐射受益8个村1662人（其中贫困人口562人），能够改善贫困群众人身财产安全等问题。
</t>
  </si>
  <si>
    <t>汤河乡2017年度河道综合整治工程项目</t>
  </si>
  <si>
    <t>汤河乡2017年度河道综合整治工程，河道清淤、疏浚</t>
  </si>
  <si>
    <t>汤河、义节沟、河口、新坪、高沟口、大平、小沟河</t>
  </si>
  <si>
    <t>该项目建成后可辐射受益7个村7100人，改善群众人身财产安全问题</t>
  </si>
  <si>
    <t>2018.7.7</t>
  </si>
  <si>
    <t>2018.8.7</t>
  </si>
  <si>
    <t>2018.8.31</t>
  </si>
  <si>
    <t>朱阳关镇2017年度河道综合整治工程项目</t>
  </si>
  <si>
    <t>朱阳关镇衙玉沟、涧北沟、老灌河整治疏浚面积1140649平方米（毛庄、岭东、老灌河、涧北沟村）</t>
  </si>
  <si>
    <t>毛庄村、岭东村、槐树村、涧北沟村</t>
  </si>
  <si>
    <t xml:space="preserve">该项目建成后，可辐射受益4个村5276人（其中贫困人口1081人），有利于周边群众免受洪水灾害，保障群众人身财产安全等问题。
</t>
  </si>
  <si>
    <t>2018.7.15</t>
  </si>
  <si>
    <t>狮子坪乡钱庄村护坝工程</t>
  </si>
  <si>
    <t>堤坝，挡土墙</t>
  </si>
  <si>
    <t>钱庄村</t>
  </si>
  <si>
    <t>工程建成后可使钱庄小毛河基础设施得到提升</t>
  </si>
  <si>
    <t>不需招标</t>
  </si>
  <si>
    <t>2018.3.30</t>
  </si>
  <si>
    <t>2018.12.20</t>
  </si>
  <si>
    <t>2018.12.30</t>
  </si>
  <si>
    <t>徐家湾乡丰太村护堤河堤工程</t>
  </si>
  <si>
    <t>在丰太村任家岭修建重力坝450米</t>
  </si>
  <si>
    <t>丰太村</t>
  </si>
  <si>
    <t>主要惠及丰太村和徐家湾村341口贫困户</t>
  </si>
  <si>
    <t>杜关镇2017年度河道综合整治工程项目</t>
  </si>
  <si>
    <t>杜关镇杜荆河整治疏浚面积391035平方米</t>
  </si>
  <si>
    <t>疏通河道，保障河道两岸群众安全</t>
  </si>
  <si>
    <t>2018.10.17</t>
  </si>
  <si>
    <t>杜关镇河道疏浚项目</t>
  </si>
  <si>
    <t>对荆河进行疏浚</t>
  </si>
  <si>
    <r>
      <rPr>
        <sz val="10"/>
        <rFont val="宋体"/>
        <charset val="134"/>
        <scheme val="minor"/>
      </rPr>
      <t>该项目建成后将解决河道行洪条件，为杜关镇显众村4</t>
    </r>
    <r>
      <rPr>
        <sz val="10"/>
        <rFont val="宋体"/>
        <charset val="134"/>
        <scheme val="minor"/>
      </rPr>
      <t>2户134人提供安全保障</t>
    </r>
  </si>
  <si>
    <r>
      <rPr>
        <sz val="10"/>
        <rFont val="宋体"/>
        <charset val="134"/>
        <scheme val="minor"/>
      </rPr>
      <t>2</t>
    </r>
    <r>
      <rPr>
        <sz val="10"/>
        <rFont val="宋体"/>
        <charset val="134"/>
        <scheme val="minor"/>
      </rPr>
      <t>018.10.18</t>
    </r>
  </si>
  <si>
    <r>
      <rPr>
        <sz val="10"/>
        <rFont val="宋体"/>
        <charset val="134"/>
        <scheme val="minor"/>
      </rPr>
      <t>2</t>
    </r>
    <r>
      <rPr>
        <sz val="10"/>
        <rFont val="宋体"/>
        <charset val="134"/>
        <scheme val="minor"/>
      </rPr>
      <t>018.10.19</t>
    </r>
  </si>
  <si>
    <r>
      <rPr>
        <sz val="10"/>
        <rFont val="宋体"/>
        <charset val="134"/>
        <scheme val="minor"/>
      </rPr>
      <t>2</t>
    </r>
    <r>
      <rPr>
        <sz val="10"/>
        <rFont val="宋体"/>
        <charset val="134"/>
        <scheme val="minor"/>
      </rPr>
      <t>018.11.19</t>
    </r>
  </si>
  <si>
    <r>
      <rPr>
        <sz val="10"/>
        <rFont val="宋体"/>
        <charset val="134"/>
        <scheme val="minor"/>
      </rPr>
      <t>2</t>
    </r>
    <r>
      <rPr>
        <sz val="10"/>
        <rFont val="宋体"/>
        <charset val="134"/>
        <scheme val="minor"/>
      </rPr>
      <t>018.12.15</t>
    </r>
  </si>
  <si>
    <t>官道口镇2017年度河道综合整治工程项目</t>
  </si>
  <si>
    <t>东幽河道清理</t>
  </si>
  <si>
    <t>磨上</t>
  </si>
  <si>
    <t>朱阳关镇毛庄排洪渠工程</t>
  </si>
  <si>
    <t>建设排洪渠154米</t>
  </si>
  <si>
    <t>毛庄村</t>
  </si>
  <si>
    <t>该项目建成后，可辐射受益1个村748人（其中贫困人口108人），有利于周边群众免受洪水灾害，保障群众人身财产安全等问题</t>
  </si>
  <si>
    <t>2018.10.7</t>
  </si>
  <si>
    <t>2018.11.7</t>
  </si>
  <si>
    <t>2018.11.9</t>
  </si>
  <si>
    <t>朱阳关镇衙役沟空间环境整治项目</t>
  </si>
  <si>
    <t>岭东、毛庄、穆庄河道环境整治7公里</t>
  </si>
  <si>
    <t>岭东、毛庄、穆庄</t>
  </si>
  <si>
    <t>该项目建成后，可辐射受益3个村2564人（其中贫困人口486人），为群众生产生活提供便利，改善基础设施，有利于周边群众免受洪水灾害</t>
  </si>
  <si>
    <t>2018.10.31</t>
  </si>
  <si>
    <t>汤河乡产业水利灌溉</t>
  </si>
  <si>
    <t>低里坪、高沟口、汤河、魏王坪等村水利灌溉设施，小沟河、高沟村水利设施。</t>
  </si>
  <si>
    <t>低里坪、高沟口、汤河、魏王坪等村</t>
  </si>
  <si>
    <t>该项目建成后可解决低里坪、高沟、高沟口、汤河新坪、小沟河村1456户5531人（其中贫困户383户  1359人）农田灌溉问题。</t>
  </si>
  <si>
    <t>2018.9.25</t>
  </si>
  <si>
    <t>2018.11.18</t>
  </si>
  <si>
    <t>（三）环境整治项目小计</t>
  </si>
  <si>
    <t>东明镇北苏村路灯安装工程</t>
  </si>
  <si>
    <t>环境整治</t>
  </si>
  <si>
    <t>北苏村安装74盏。</t>
  </si>
  <si>
    <t>方便北苏村362户1323人夜晚出行，提升生活质量。</t>
  </si>
  <si>
    <t>2018.11.6</t>
  </si>
  <si>
    <t>2018.12.5</t>
  </si>
  <si>
    <t>横涧乡八个贫困村路灯采购项目</t>
  </si>
  <si>
    <t xml:space="preserve">共采购路灯150雷家20、畜牧20、大村30、壮沟15、杜家岭10、车厂20、熊耳20、将槽15 </t>
  </si>
  <si>
    <t>雷家、畜牧、大村、壮沟、杜家岭、车厂、熊耳、将槽</t>
  </si>
  <si>
    <t>改善957户3695人基础设施条件，方便群众出行。</t>
  </si>
  <si>
    <t>2018.7.27</t>
  </si>
  <si>
    <t>2018.7.28</t>
  </si>
  <si>
    <t>2018.8.23</t>
  </si>
  <si>
    <t>2018.11.8</t>
  </si>
  <si>
    <t>横涧乡8个贫困村垃圾箱项目</t>
  </si>
  <si>
    <t>雷家、 薛家沟、壮沟、 杜家岭、车厂、 白土坡、耿家、 畜牧</t>
  </si>
  <si>
    <t>该项目建成后，可辐射受益8个村  人（其中贫困人口  200人），能够提高群众生活质量问题。</t>
  </si>
  <si>
    <t>2018.8.16</t>
  </si>
  <si>
    <t>横涧乡梅花小镇配套--环境整治项目</t>
  </si>
  <si>
    <t>平整土地829.93平方，沙子、碎石、混凝土、钢筋、整理绿化用地1442.23平米。</t>
  </si>
  <si>
    <t>营子村</t>
  </si>
  <si>
    <t>能彻底解决本村18个居民组781户3028人（贫困户158户502人）的环境差的问题，提高其生活水平，能够有效提升本村的脱贫质量。</t>
  </si>
  <si>
    <r>
      <rPr>
        <sz val="10"/>
        <rFont val="宋体"/>
        <charset val="134"/>
        <scheme val="minor"/>
      </rPr>
      <t>2</t>
    </r>
    <r>
      <rPr>
        <sz val="10"/>
        <rFont val="宋体"/>
        <charset val="134"/>
        <scheme val="minor"/>
      </rPr>
      <t>018.11.7</t>
    </r>
  </si>
  <si>
    <t>横涧乡雷家等八个村十二个公厕项目</t>
  </si>
  <si>
    <t>在雷家村2座、大村2座、壮沟1座、杜家岭1座、车厂2座、熊耳2座、蒋槽1座、畜牧2座等8个村新建公厕12座。</t>
  </si>
  <si>
    <t>雷家等8个村</t>
  </si>
  <si>
    <t xml:space="preserve">覆盖8个贫困村1298户5001人（贫困户479户1628人）农村环境脏乱差的现象，能够有效提升本村的脱贫质量。
</t>
  </si>
  <si>
    <t>2018.11.29</t>
  </si>
  <si>
    <t>2018.12.3</t>
  </si>
  <si>
    <t>卢氏县横涧乡雷家村2018年村容村貌治理工程</t>
  </si>
  <si>
    <t>村室屋顶改造，200方浆砌石挡墙，800米村道路</t>
  </si>
  <si>
    <t>雷家村</t>
  </si>
  <si>
    <t>该项目的实施，可使155户718人（贫困户88户301人）出行放便，村容村貌得到很大改变。</t>
  </si>
  <si>
    <t>2018.11.14</t>
  </si>
  <si>
    <t>2018.12.15</t>
  </si>
  <si>
    <t>徐家湾乡公路沿线空间环境整治垃圾箱垃圾车购置（一标段）</t>
  </si>
  <si>
    <t>购置垃圾箱50个</t>
  </si>
  <si>
    <t>石断河</t>
  </si>
  <si>
    <r>
      <rPr>
        <sz val="10"/>
        <rFont val="宋体"/>
        <charset val="134"/>
        <scheme val="minor"/>
      </rPr>
      <t>2018.</t>
    </r>
    <r>
      <rPr>
        <sz val="10"/>
        <rFont val="宋体"/>
        <charset val="134"/>
        <scheme val="minor"/>
      </rPr>
      <t>9.6</t>
    </r>
  </si>
  <si>
    <r>
      <rPr>
        <sz val="10"/>
        <rFont val="宋体"/>
        <charset val="134"/>
        <scheme val="minor"/>
      </rPr>
      <t>2018.</t>
    </r>
    <r>
      <rPr>
        <sz val="10"/>
        <rFont val="宋体"/>
        <charset val="134"/>
        <scheme val="minor"/>
      </rPr>
      <t>9.10</t>
    </r>
  </si>
  <si>
    <t>2018.9.17</t>
  </si>
  <si>
    <t>徐家湾乡公路沿线空间环境整治</t>
  </si>
  <si>
    <r>
      <rPr>
        <sz val="10"/>
        <rFont val="宋体"/>
        <charset val="134"/>
        <scheme val="minor"/>
      </rPr>
      <t>为徐家湾乡公路沿线进行绿化、美化，栽植景观树和花草；采购5辆垃圾车和</t>
    </r>
    <r>
      <rPr>
        <sz val="10"/>
        <rFont val="宋体"/>
        <charset val="134"/>
        <scheme val="minor"/>
      </rPr>
      <t>50个垃圾箱</t>
    </r>
  </si>
  <si>
    <t>石断河村</t>
  </si>
  <si>
    <r>
      <rPr>
        <sz val="10"/>
        <rFont val="宋体"/>
        <charset val="134"/>
        <scheme val="minor"/>
      </rPr>
      <t>对途径1</t>
    </r>
    <r>
      <rPr>
        <sz val="10"/>
        <rFont val="宋体"/>
        <charset val="134"/>
        <scheme val="minor"/>
      </rPr>
      <t>6个居民组道路进行绿化、美化。可使250户802人受益，为发展全域旅游提供支撑</t>
    </r>
  </si>
  <si>
    <r>
      <rPr>
        <sz val="10"/>
        <rFont val="宋体"/>
        <charset val="134"/>
        <scheme val="minor"/>
      </rPr>
      <t>2</t>
    </r>
    <r>
      <rPr>
        <sz val="10"/>
        <rFont val="宋体"/>
        <charset val="134"/>
        <scheme val="minor"/>
      </rPr>
      <t>018.11.1</t>
    </r>
  </si>
  <si>
    <t>徐家湾乡公路沿线空间环境整治垃圾箱垃圾车购置（二标段）</t>
  </si>
  <si>
    <t>购买垃圾车5辆</t>
  </si>
  <si>
    <t>购置垃圾车5辆</t>
  </si>
  <si>
    <r>
      <rPr>
        <sz val="10"/>
        <rFont val="宋体"/>
        <charset val="134"/>
        <scheme val="minor"/>
      </rPr>
      <t>2018.</t>
    </r>
    <r>
      <rPr>
        <sz val="10"/>
        <rFont val="宋体"/>
        <charset val="134"/>
        <scheme val="minor"/>
      </rPr>
      <t>9.26</t>
    </r>
  </si>
  <si>
    <r>
      <rPr>
        <sz val="10"/>
        <rFont val="宋体"/>
        <charset val="134"/>
        <scheme val="minor"/>
      </rPr>
      <t>2018.</t>
    </r>
    <r>
      <rPr>
        <sz val="10"/>
        <rFont val="宋体"/>
        <charset val="134"/>
        <scheme val="minor"/>
      </rPr>
      <t>9.27</t>
    </r>
  </si>
  <si>
    <r>
      <rPr>
        <sz val="10"/>
        <rFont val="宋体"/>
        <charset val="134"/>
        <scheme val="minor"/>
      </rPr>
      <t>2</t>
    </r>
    <r>
      <rPr>
        <sz val="10"/>
        <rFont val="宋体"/>
        <charset val="134"/>
        <scheme val="minor"/>
      </rPr>
      <t>018.10.27</t>
    </r>
  </si>
  <si>
    <t>汤河乡环境综合整治项目</t>
  </si>
  <si>
    <t>汤河乡公路沿线绿化、改造提升、环境综合整治，打造精品线路。</t>
  </si>
  <si>
    <t>高沟口村</t>
  </si>
  <si>
    <t>农办</t>
  </si>
  <si>
    <t>该项目建成后可辐射受益 高沟口村 792 人(其中贫困人口 113 人)提升村庄亮化工程</t>
  </si>
  <si>
    <t>徐家湾乡街道管网工程</t>
  </si>
  <si>
    <t>在徐家湾新区以坝带路新建污水管网共859.9米，其中DN400HDPE管160米</t>
  </si>
  <si>
    <t>徐家湾村</t>
  </si>
  <si>
    <t>对镇区街道管网进行升级改造，可改善群众生产生活条件，惠及97户341人贫困人口</t>
  </si>
  <si>
    <t>2018.9.18</t>
  </si>
  <si>
    <t>2018.10.15</t>
  </si>
  <si>
    <t>对石断河与丰太村交叉口和徐家湾村后街路口进行空间整治</t>
  </si>
  <si>
    <t>对公路沿线进行美化、绿化</t>
  </si>
  <si>
    <r>
      <rPr>
        <sz val="10"/>
        <rFont val="宋体"/>
        <charset val="134"/>
        <scheme val="minor"/>
      </rPr>
      <t>2018.9.</t>
    </r>
    <r>
      <rPr>
        <sz val="10"/>
        <rFont val="宋体"/>
        <charset val="134"/>
        <scheme val="minor"/>
      </rPr>
      <t>26</t>
    </r>
  </si>
  <si>
    <r>
      <rPr>
        <sz val="10"/>
        <rFont val="宋体"/>
        <charset val="134"/>
        <scheme val="minor"/>
      </rPr>
      <t>2</t>
    </r>
    <r>
      <rPr>
        <sz val="10"/>
        <rFont val="宋体"/>
        <charset val="134"/>
        <scheme val="minor"/>
      </rPr>
      <t>018.9.27</t>
    </r>
  </si>
  <si>
    <r>
      <rPr>
        <sz val="10"/>
        <rFont val="宋体"/>
        <charset val="134"/>
        <scheme val="minor"/>
      </rPr>
      <t>2018.10.</t>
    </r>
    <r>
      <rPr>
        <sz val="10"/>
        <rFont val="宋体"/>
        <charset val="134"/>
        <scheme val="minor"/>
      </rPr>
      <t>27</t>
    </r>
  </si>
  <si>
    <t>卢氏县沙河乡果角环境整治及人居环境项目</t>
  </si>
  <si>
    <t>环境整治及人居环境改善</t>
  </si>
  <si>
    <t>果角</t>
  </si>
  <si>
    <t>改善果角村居民人居环境，为果角发展农村旅游奠定基础</t>
  </si>
  <si>
    <t>大岭村容村貌整治项目（2018年脱贫村）</t>
  </si>
  <si>
    <t>对大岭街人口聚焦区实施改厕、污水、环境美化、亮化、绿化工程。其中独立费用15万元</t>
  </si>
  <si>
    <t>大岭</t>
  </si>
  <si>
    <t>彻底改善大岭村人居环境，方便群众出行</t>
  </si>
  <si>
    <t>2018.9.4</t>
  </si>
  <si>
    <t>范里镇新庄村二期环境综合整治项目及村容村貌整治项目</t>
  </si>
  <si>
    <t>沿路房屋改造砌砖6747.2平方、土砌房6133平方米、围墙改造1923平方，新建42米，大门道路路两侧整治328米。埋设污水管道311.6米等</t>
  </si>
  <si>
    <t>新庄村</t>
  </si>
  <si>
    <t>满足广大人民群众的居住环境，提升482贫困人口的生活条件，促进482贫困人口脱贫致富</t>
  </si>
  <si>
    <t>2018.7.31</t>
  </si>
  <si>
    <t>2018.11.5</t>
  </si>
  <si>
    <t>范里镇冯家岭村、何窑、柳泉、孟窑、骨垛、秋树岭村环境卫生项目</t>
  </si>
  <si>
    <t>购置2.5立方米垃圾箱84个</t>
  </si>
  <si>
    <t>冯家岭、何窑、柳泉、孟窑、骨垛、秋树岭</t>
  </si>
  <si>
    <t>项目实施后可大大改善冯家岭、何窑、柳泉、孟窑、骨垛、秋树岭6个村的环境卫生问题</t>
  </si>
  <si>
    <t>2018.11.2</t>
  </si>
  <si>
    <t>草沟村垃圾箱、垃圾车及公厕</t>
  </si>
  <si>
    <t>购置垃圾箱5个、垃圾车1辆、
公厕一座</t>
  </si>
  <si>
    <t>草沟村</t>
  </si>
  <si>
    <t>该项目建成后，可辐射收益1个1092人，其中贫困人口292人，能够改善贫困人口的环境卫生</t>
  </si>
  <si>
    <t>杜关镇北沟村、南盘村亮化工程</t>
  </si>
  <si>
    <t>购置并安装太阳能路灯60盏</t>
  </si>
  <si>
    <t>北沟村、南盘村</t>
  </si>
  <si>
    <t>该项目的实施方便北沟村、南盘村210户940人夜间出行，极大的提升了人民群众的满意度</t>
  </si>
  <si>
    <t>2018.10.16</t>
  </si>
  <si>
    <t>卢氏县沙河乡公厕项目</t>
  </si>
  <si>
    <t>在沙河街修建公厕4所</t>
  </si>
  <si>
    <t>沙河村</t>
  </si>
  <si>
    <t>改善沙河乡政府所在地人居环境，为沙河农村旅游奠定基础</t>
  </si>
  <si>
    <t>杜关镇马院村至草店村亮化工程</t>
  </si>
  <si>
    <t>安装8米高太阳能路灯270盏</t>
  </si>
  <si>
    <t>马院村、民湾村、显众村、桑树沟村、荆彰村、草店村</t>
  </si>
  <si>
    <t>该项目建成后将改善杜关镇民湾村、显众村、桑树沟村、草店村群众生活环境，方便群众出行，受益贫困户105户702人</t>
  </si>
  <si>
    <t>2018.10.29</t>
  </si>
  <si>
    <t>2018.10.30</t>
  </si>
  <si>
    <t>狮子坪乡下庄科村等5个村环境卫生综合整治项目</t>
  </si>
  <si>
    <t>狮子坪乡下庄科村等5个村环境卫生综合整治项目，为狮子坪乡5个村配置钩臂式垃圾车1辆洒水车1辆、二分类垃圾箱68个，人力三轮垃圾车3辆</t>
  </si>
  <si>
    <t>下庄科村、黄柏沟村、钱庄村、毛河村、颜子河村</t>
  </si>
  <si>
    <t>该项目覆盖狮子坪乡5个村，共460户，1650人受益，其中贫困户128户，396人。项目实施后人居环境将得到改善，提高群众生活质量，提升狮子坪乡的外在形象。</t>
  </si>
  <si>
    <t>瓦窑沟乡西大坪村村容村貌整治项目</t>
  </si>
  <si>
    <t>在西大坪安装路灯10盏</t>
  </si>
  <si>
    <t>西大坪村</t>
  </si>
  <si>
    <t>惠及贫困户46户132人，亮化美化乡村环境</t>
  </si>
  <si>
    <t>2018.8.13</t>
  </si>
  <si>
    <t>瓦窑沟乡金庄村村容村貌整治项目</t>
  </si>
  <si>
    <t>在金庄安装路灯20盏</t>
  </si>
  <si>
    <t>惠及贫困户22户60人，亮化美化乡村环境</t>
  </si>
  <si>
    <t>瓦窑沟乡观沟村村容村貌整治项目</t>
  </si>
  <si>
    <t>在观沟安装路灯40盏</t>
  </si>
  <si>
    <t>惠及贫困户103户289人，亮化美化乡村环境</t>
  </si>
  <si>
    <t>瓦窑沟乡下河村村容村貌整治项目</t>
  </si>
  <si>
    <t>在下河安装路灯20盏</t>
  </si>
  <si>
    <t>惠及贫困户74户197人，亮化美化乡村环境</t>
  </si>
  <si>
    <t>瓦窑沟乡西大坪村环保项目（环卫设备采购）</t>
  </si>
  <si>
    <t>购置移动式铁皮垃圾箱5个、购置垃圾清运车1台</t>
  </si>
  <si>
    <t>惠及贫困户46户132人，保护美化乡村环境、减少垃圾污染</t>
  </si>
  <si>
    <t>2018.8.8</t>
  </si>
  <si>
    <t>2018.8.14</t>
  </si>
  <si>
    <t>瓦窑沟乡韩庄村环保项目（环卫设备采购）</t>
  </si>
  <si>
    <t>购置移动式铁皮垃圾箱5个</t>
  </si>
  <si>
    <t>惠及贫困户94户287人，保护美化乡村环境、减少垃圾污染</t>
  </si>
  <si>
    <t>瓦窑沟乡金庄村环保项目（环卫设备采购）</t>
  </si>
  <si>
    <t>购置移动式铁皮垃圾箱4个</t>
  </si>
  <si>
    <t>惠及贫困户60户164人，保护美化乡村环境、减少垃圾污染</t>
  </si>
  <si>
    <t>瓦窑沟乡观沟村环保项目（环卫设备采购）</t>
  </si>
  <si>
    <t>购置移动式铁皮垃圾箱6个、购置垃圾清运车1台</t>
  </si>
  <si>
    <t>惠及贫困户103户289人，保护美化乡村环境、减少垃圾污染</t>
  </si>
  <si>
    <t>瓦窑沟乡代柏村环保项目（环卫设备采购）</t>
  </si>
  <si>
    <t>购置移动式铁皮垃圾箱3个</t>
  </si>
  <si>
    <t>惠及贫困户52户142人，保护美化乡村环境、减少垃圾污染</t>
  </si>
  <si>
    <t>瓦窑沟乡下河村环保项目（环卫设备采购）</t>
  </si>
  <si>
    <t>惠及贫困户74户97人，保护美化乡村环境、减少垃圾污染</t>
  </si>
  <si>
    <t>瓦窑沟乡西大坪村容村貌整治项目(绿化部分)</t>
  </si>
  <si>
    <t>道路绿化3公里</t>
  </si>
  <si>
    <t>提升全村群众生活质量，美化全村环境</t>
  </si>
  <si>
    <t>2018.05.14</t>
  </si>
  <si>
    <t>2018.05.20</t>
  </si>
  <si>
    <t>2018.06.20</t>
  </si>
  <si>
    <t>瓦窑沟乡韩庄村村容村貌整治项目(绿化部分)</t>
  </si>
  <si>
    <t>道路绿化5公里</t>
  </si>
  <si>
    <t>瓦窑沟乡金庄村村容村貌整治项目(绿化部分)</t>
  </si>
  <si>
    <t>道路绿化4公里</t>
  </si>
  <si>
    <t>瓦窑沟乡代柏村村容村貌整治项目(绿化部分)</t>
  </si>
  <si>
    <t>道路绿化2.5公里</t>
  </si>
  <si>
    <t>瓦窑沟乡观沟村村容村貌整治项目(绿化部分)</t>
  </si>
  <si>
    <t>瓦窑沟乡下河村村容村貌整治项目(绿化部分)</t>
  </si>
  <si>
    <t>瓦窑沟乡西大坪村环保项目（公厕1个）</t>
  </si>
  <si>
    <t>修建厕所</t>
  </si>
  <si>
    <t>改善全村人居环境</t>
  </si>
  <si>
    <t>2018.11.16</t>
  </si>
  <si>
    <t>瓦窑沟乡韩庄村环保项目</t>
  </si>
  <si>
    <t>铺设污水管网、修建人工湿地</t>
  </si>
  <si>
    <t>瓦窑沟乡金庄村环保项目</t>
  </si>
  <si>
    <t>铺设污水管网</t>
  </si>
  <si>
    <t>瓦窑沟乡观沟村环保项目</t>
  </si>
  <si>
    <t>瓦窑沟乡代柏村环保项目（公厕2个）</t>
  </si>
  <si>
    <t>瓦窑沟乡下河村环保项目（公厕2个）</t>
  </si>
  <si>
    <t>五里川镇南峪沟村绿化项目工程</t>
  </si>
  <si>
    <t>绿化整治南峪沟旅游道路，修建旅游公厕一座</t>
  </si>
  <si>
    <t>南峪沟村</t>
  </si>
  <si>
    <t>该项目建成后，可辐射受益1个村253户938人（其中贫困人口171户614人），能够改善贫困群众人居环境。</t>
  </si>
  <si>
    <t>2018.10.28</t>
  </si>
  <si>
    <t>2018.11.27</t>
  </si>
  <si>
    <t>潘河乡砖楼村村容村貌整治工程（二次）</t>
  </si>
  <si>
    <t>村容村貌整治</t>
  </si>
  <si>
    <t>该项目建成后可改善砖楼村8个居民组171户718人（其中贫困户81户289人）居住环境</t>
  </si>
  <si>
    <t>卢氏县潘河乡砖楼村环境综合治理项目</t>
  </si>
  <si>
    <t>房屋改造，铺装、绿化</t>
  </si>
  <si>
    <t>卢氏县潘河乡山岔村村容村貌整治项目</t>
  </si>
  <si>
    <t>粉刷墙体52户6000平，修建广场700平，公厕一个50余平，沿线绿化3处3个居民组</t>
  </si>
  <si>
    <t>该项目通过财政资金投入，形成资产性收益，可直接带动贫困户55户162人，到2018年底人均可增收2000元。</t>
  </si>
  <si>
    <t>2018.10.23</t>
  </si>
  <si>
    <t>2018.10.24</t>
  </si>
  <si>
    <t>2018.11.24</t>
  </si>
  <si>
    <t>2018.11.26</t>
  </si>
  <si>
    <t>（四）乡村道路项目小计</t>
  </si>
  <si>
    <t>文峪乡2017年南石桥田间道路</t>
  </si>
  <si>
    <t>乡村道路</t>
  </si>
  <si>
    <t>砂石路1300米，宽3米建设工程</t>
  </si>
  <si>
    <t>南石桥村</t>
  </si>
  <si>
    <t>为产业发展提供基础设施支持</t>
  </si>
  <si>
    <t>狮子坪乡黄柏沟化银坪大桥</t>
  </si>
  <si>
    <t>建设长33.4米，宽3米桥一座</t>
  </si>
  <si>
    <t>黄柏沟</t>
  </si>
  <si>
    <t>该项目建成后可解决黄柏沟村化银坪组41户118人（其中贫困户9户31人）出行难问题</t>
  </si>
  <si>
    <t>2014.11.22</t>
  </si>
  <si>
    <t>2015.6.10</t>
  </si>
  <si>
    <t>2015.9.30</t>
  </si>
  <si>
    <t>2015.12.9</t>
  </si>
  <si>
    <t>徐家湾乡街道铺设柏油路工程项目</t>
  </si>
  <si>
    <t>徐家湾乡街道路面铺设工程全长2.348公里，其中老街全长1110米，宽5.5米；以坝带路全长872米，宽8.2米；财政所路长128米，宽8.1米，桥长37米，宽6.8米，对原混凝土路面纵缝和横缝铺土+乳化沥青封层+6cm中粒式沥青混凝土</t>
  </si>
  <si>
    <t>提升镇区道路水平，为镇区364户1315人提供便利，其中贫困人口92户274人</t>
  </si>
  <si>
    <t>瓦窑沟乡月子沟柏油路铺设项目</t>
  </si>
  <si>
    <t>修建月子沟8公里柏油路面铺设</t>
  </si>
  <si>
    <t>金庄村、庙上村</t>
  </si>
  <si>
    <t>解决俩个村236户441人出行问题，为两个村发展农业观光产业提供动力</t>
  </si>
  <si>
    <t>2018.11.05</t>
  </si>
  <si>
    <t>2018.12.05</t>
  </si>
  <si>
    <t>范里镇西庄村通村部分道路扩宽工程</t>
  </si>
  <si>
    <t>对西庄村通村原道路进行扩宽，计划扩宽后村至前村拐弯处，路基3500米长，新扩宽2米</t>
  </si>
  <si>
    <t>西庄村</t>
  </si>
  <si>
    <t>工程建成后，可减缓转弯，也可以改变该村群众出行条件，还可以改善村容村貌，使西庄村2019年顺利脱贫摘帽</t>
  </si>
  <si>
    <t>2018.11.4</t>
  </si>
  <si>
    <t>交通局</t>
  </si>
  <si>
    <t>农村公路建设工程（五）</t>
  </si>
  <si>
    <t>卢氏县沙河乡、潘河乡60条通村公里项目</t>
  </si>
  <si>
    <t>沙河乡、潘河乡</t>
  </si>
  <si>
    <t>26个村</t>
  </si>
  <si>
    <t>卢氏县十三五交通运输扶贫建养一体化项目拉通了村与存、居民与居民之间的距离，为村民的出行带来了方便，同时公路的便捷使得销售渠道大开，村民通过进城卖农副产品获得了更多经济实惠，更是避免坑洼乡路带来不安全的因素</t>
  </si>
  <si>
    <t>2017年4.1</t>
  </si>
  <si>
    <t>金融扶贫会议通村道路项目</t>
  </si>
  <si>
    <t>修建长4.4公里道路整修（其中原路面病害处理后大修1.82公里、微表处2.58公里）</t>
  </si>
  <si>
    <t>张麻村、河西村、涧北村</t>
  </si>
  <si>
    <t>该项目实施后可直接改善东明镇张麻村、河西村、涧北村3个村群众出行条件，其中84户209人贫困群众直接受益。同时提升涧北食用菌产业园区通行条件，为产业发展提供便利</t>
  </si>
  <si>
    <t>2018.5.4</t>
  </si>
  <si>
    <t>2018.5.23</t>
  </si>
  <si>
    <t>2018.7.2</t>
  </si>
  <si>
    <t>农村公路管理所</t>
  </si>
  <si>
    <t>农村公路建设资金（六）</t>
  </si>
  <si>
    <t>2015年2016年建设养护站、道路养护、安保工程、水毁抢修及勘察设计费</t>
  </si>
  <si>
    <t>14个乡镇</t>
  </si>
  <si>
    <t>25个村</t>
  </si>
  <si>
    <t>通过对农村公路的相关配套基础设施，可以提高农村公路综合形象和整体品质</t>
  </si>
  <si>
    <t>2015.12.23</t>
  </si>
  <si>
    <t>2017.2.24</t>
  </si>
  <si>
    <t>2017.5.24</t>
  </si>
  <si>
    <t>农村公路建设工程资金</t>
  </si>
  <si>
    <t>卢氏县木桐乡、徐家湾乡、官坡镇、官道口镇、杜关镇、瓦窑沟乡、文峪乡、朱阳关镇、范里镇、五里川镇、狮子坪乡195条农村公路，共计253.2688公里</t>
  </si>
  <si>
    <t>11个乡镇</t>
  </si>
  <si>
    <t>135个村</t>
  </si>
  <si>
    <t>卢氏县“十三五”交通运输扶贫建养一体化项目拉通了村与村、居民与居民之间的距离，为村民的出行带来了方便，同时公路的便捷使得销售渠道大开，村民通过进城麦农副产品也获得了更多经济实惠，更是避免坑洼乡路带来不安全的因素。</t>
  </si>
  <si>
    <t>范里镇X021线三门村段</t>
  </si>
  <si>
    <t>改线段全长777米，路基宽度为7.5米，路面宽度为6.5米，填方路基采用1:1.5边坡，挖方路段采用1:0.5，边沟外设1米宽碎落台，路面16CM砂砾垫层22cm水泥混凝土面层</t>
  </si>
  <si>
    <t>三门村</t>
  </si>
  <si>
    <t>项目实施后可改善三门村人民群众的出行问题。提高人民群众的交通环境</t>
  </si>
  <si>
    <r>
      <rPr>
        <sz val="10"/>
        <rFont val="宋体"/>
        <charset val="134"/>
        <scheme val="minor"/>
      </rPr>
      <t>2</t>
    </r>
    <r>
      <rPr>
        <sz val="10"/>
        <rFont val="宋体"/>
        <charset val="134"/>
        <scheme val="minor"/>
      </rPr>
      <t>018.4.3</t>
    </r>
  </si>
  <si>
    <t>2018.4.10</t>
  </si>
  <si>
    <r>
      <rPr>
        <sz val="10"/>
        <rFont val="宋体"/>
        <charset val="134"/>
        <scheme val="minor"/>
      </rPr>
      <t>2</t>
    </r>
    <r>
      <rPr>
        <sz val="10"/>
        <rFont val="宋体"/>
        <charset val="134"/>
        <scheme val="minor"/>
      </rPr>
      <t>018.6.5</t>
    </r>
  </si>
  <si>
    <r>
      <rPr>
        <sz val="10"/>
        <rFont val="宋体"/>
        <charset val="134"/>
        <scheme val="minor"/>
      </rPr>
      <t>2</t>
    </r>
    <r>
      <rPr>
        <sz val="10"/>
        <rFont val="宋体"/>
        <charset val="134"/>
        <scheme val="minor"/>
      </rPr>
      <t>018.7.26</t>
    </r>
  </si>
  <si>
    <t>（五）雨污管网项目小计</t>
  </si>
  <si>
    <t>官坡镇镇区污水处理厂工程</t>
  </si>
  <si>
    <t>雨污管网</t>
  </si>
  <si>
    <t>新建日处理污水500m³污水处理厂1座，配套污水管网200米。</t>
  </si>
  <si>
    <t>镇区</t>
  </si>
  <si>
    <t>城市管理局</t>
  </si>
  <si>
    <t>主要解决官坡镇区、沟口村、官坡易地搬迁安置点、官坡一中、官坡小学等的污水处理问题。受益人口5500余人。</t>
  </si>
  <si>
    <t>官坡镇兰草村污水处理厂工程</t>
  </si>
  <si>
    <t>新建日处理污水300m³污水处理厂1座，配套污水管网1800米。</t>
  </si>
  <si>
    <t>兰草村</t>
  </si>
  <si>
    <t>主要解决兰草集镇、兰西村、兰草易地搬迁安置点、官坡二中、兰草小学等的污水处理问题。受益人口3300余人。</t>
  </si>
  <si>
    <t>2018.7.11</t>
  </si>
  <si>
    <t>2018.8.11</t>
  </si>
  <si>
    <t>沙河乡沙河街巷道雨污子管网提升改造工程</t>
  </si>
  <si>
    <t>沙河街污水子管网铺设</t>
  </si>
  <si>
    <t>改善沙河乡政府所在地居民人居环境</t>
  </si>
  <si>
    <t>产业集聚区</t>
  </si>
  <si>
    <t>产业集聚区华夏路建设工程</t>
  </si>
  <si>
    <t>修建道路560米，配套修建给排水管网、电力、通讯管道等工程</t>
  </si>
  <si>
    <t>涧西村</t>
  </si>
  <si>
    <t>该项目实施保障了浩洋服装厂的正常运营，可以惠及企业辐射带动60余人</t>
  </si>
  <si>
    <t>产业集聚区华夏路污水管道接入污水处理厂工程</t>
  </si>
  <si>
    <t>污水管道接入污水处理厂临时工程</t>
  </si>
  <si>
    <t>火炎村</t>
  </si>
  <si>
    <t>该项目实施保障了润奇食品有限公司的正常运营，可以惠及企业辐射带动10余人</t>
  </si>
  <si>
    <t>2018.7.3</t>
  </si>
  <si>
    <t>2018.8.3</t>
  </si>
  <si>
    <t>双龙湾镇污水处理站及配套官网工程项目</t>
  </si>
  <si>
    <t>回填方23644.17m³</t>
  </si>
  <si>
    <t>石龙头村</t>
  </si>
  <si>
    <t>该项目实施保障圣马斯科技顺利开业</t>
  </si>
  <si>
    <t>（六）农村危房改造项目小计</t>
  </si>
  <si>
    <t>住建局</t>
  </si>
  <si>
    <t>农村危房改造项目</t>
  </si>
  <si>
    <t>危房改造</t>
  </si>
  <si>
    <t>l9个乡镇的危改户D级重建，c级修缮</t>
  </si>
  <si>
    <t>19个乡镇</t>
  </si>
  <si>
    <t>卢氏县住建局</t>
  </si>
  <si>
    <t>87个贫困村，2500个贫困户，9500余贫困人口，住房得到保障。</t>
  </si>
  <si>
    <t>2018.6.30</t>
  </si>
  <si>
    <t>（七）六改一增项目小计</t>
  </si>
  <si>
    <t>六改一增项目</t>
  </si>
  <si>
    <t>六改一增</t>
  </si>
  <si>
    <t>19个乡镇为贫困户改厕，改厨等</t>
  </si>
  <si>
    <t>19个乡镇6000户贫困户生存环境得到改善</t>
  </si>
  <si>
    <t>2018.5</t>
  </si>
  <si>
    <t>2018.10</t>
  </si>
  <si>
    <t>（八）公益性岗位项目小计</t>
  </si>
  <si>
    <t>贫困农村保洁员9月份基本补助费</t>
  </si>
  <si>
    <t>公益性岗位</t>
  </si>
  <si>
    <t>全县贫困农村保洁员9月份基本补助费</t>
  </si>
  <si>
    <t>352个行政村</t>
  </si>
  <si>
    <t>为参加公益岗位人员给予经费补助发放</t>
  </si>
  <si>
    <t>2018.2.1</t>
  </si>
  <si>
    <t>2018.12.1</t>
  </si>
  <si>
    <t>不用验收</t>
  </si>
  <si>
    <t>贫困农村保洁员10月份基本补助费</t>
  </si>
  <si>
    <t>全县贫困农村保洁员10月份基本补助费</t>
  </si>
  <si>
    <t>全县贫困农村保洁员11月份基本补助费</t>
  </si>
  <si>
    <t>全县贫困农村保洁员12月份基本补助费</t>
  </si>
  <si>
    <t>文峪乡2018年转移就业协管员岗位补贴资金</t>
  </si>
  <si>
    <t>其他</t>
  </si>
  <si>
    <t>吴家沟等32个村转移就业协管员岗位补贴</t>
  </si>
  <si>
    <t>每人每月1000元</t>
  </si>
  <si>
    <t>全乡</t>
  </si>
  <si>
    <t>该项目采取劳务增收模式带贫，可直接带贫 32个村35户贫困户增收</t>
  </si>
  <si>
    <t>2018.04.01</t>
  </si>
  <si>
    <t>2018.05.21</t>
  </si>
  <si>
    <t>（九）其他基础设施项目小计</t>
  </si>
  <si>
    <t>东明镇阳光小区集中安置点综合服务楼工程</t>
  </si>
  <si>
    <t>其他基础设施</t>
  </si>
  <si>
    <r>
      <rPr>
        <sz val="10"/>
        <rFont val="宋体"/>
        <charset val="134"/>
        <scheme val="minor"/>
      </rPr>
      <t>建设地上建筑面积1</t>
    </r>
    <r>
      <rPr>
        <sz val="10"/>
        <rFont val="宋体"/>
        <charset val="134"/>
        <scheme val="minor"/>
      </rPr>
      <t>740.99平方米，地下停车场建筑面积2505平方米，相关配套设施</t>
    </r>
  </si>
  <si>
    <r>
      <rPr>
        <sz val="10"/>
        <rFont val="宋体"/>
        <charset val="134"/>
        <scheme val="minor"/>
      </rPr>
      <t>改善1</t>
    </r>
    <r>
      <rPr>
        <sz val="10"/>
        <rFont val="宋体"/>
        <charset val="134"/>
        <scheme val="minor"/>
      </rPr>
      <t>16户168人贫困户生存和发展环境；解决贫困户技能培训和就业问题</t>
    </r>
  </si>
  <si>
    <r>
      <rPr>
        <sz val="10"/>
        <rFont val="宋体"/>
        <charset val="134"/>
        <scheme val="minor"/>
      </rPr>
      <t>2</t>
    </r>
    <r>
      <rPr>
        <sz val="10"/>
        <rFont val="宋体"/>
        <charset val="134"/>
        <scheme val="minor"/>
      </rPr>
      <t>018.10.26</t>
    </r>
  </si>
  <si>
    <t>2018.3.25</t>
  </si>
  <si>
    <r>
      <rPr>
        <sz val="10"/>
        <rFont val="宋体"/>
        <charset val="134"/>
        <scheme val="minor"/>
      </rPr>
      <t>2</t>
    </r>
    <r>
      <rPr>
        <sz val="10"/>
        <rFont val="宋体"/>
        <charset val="134"/>
        <scheme val="minor"/>
      </rPr>
      <t>019.4.1</t>
    </r>
  </si>
  <si>
    <t>东明镇先峪村村室提升改造工程</t>
  </si>
  <si>
    <t>村室装修，铺地板砖307平方米，场地硬化170平方米，修建围墙14米，加固围墙14米</t>
  </si>
  <si>
    <t>先峪村</t>
  </si>
  <si>
    <t>该项目实施后，直接改善便民服务条件。</t>
  </si>
  <si>
    <t>双槐树乡东桃花村村室护坝工程</t>
  </si>
  <si>
    <t>在东桃花村室旁修建400立方米护坝</t>
  </si>
  <si>
    <t>该项目保护村室及周边公路300余米，保护耕地10余亩，解决600余口贫困群众出行困难</t>
  </si>
  <si>
    <t>2018.7.30</t>
  </si>
  <si>
    <r>
      <rPr>
        <sz val="10"/>
        <rFont val="宋体"/>
        <charset val="134"/>
        <scheme val="minor"/>
      </rPr>
      <t>2</t>
    </r>
    <r>
      <rPr>
        <sz val="10"/>
        <rFont val="宋体"/>
        <charset val="134"/>
        <scheme val="minor"/>
      </rPr>
      <t>018.10.29</t>
    </r>
  </si>
  <si>
    <t>双槐树乡西川村村室护坝工程</t>
  </si>
  <si>
    <t>看丰沟四个组、北街组、小沟到沟口组修建3800米护路坝</t>
  </si>
  <si>
    <t>该项目保护村室及周边公路4800余米，保护耕地100余亩，解决500余口贫困群众出行困难</t>
  </si>
  <si>
    <t>东明镇通道绿化项目</t>
  </si>
  <si>
    <t>（一）张麻村栽植面积29亩，栽植雪松1840株，树高2.5米以上，胸径3公分以上，树冠1米以上（二）黑马村栽植塔柏5亩，要求苗高2米以上，共栽植塔柏苗250株</t>
  </si>
  <si>
    <t>张麻村、黑马村</t>
  </si>
  <si>
    <t>该项目实施后，直接改善黑马村核桃产业扶贫基地环境，有利于基地提质升级。</t>
  </si>
  <si>
    <t>东明镇祁村路灯安装工程</t>
  </si>
  <si>
    <t>祁村安装路灯174盏</t>
  </si>
  <si>
    <t>祁村村</t>
  </si>
  <si>
    <t>方便祁村603户2270人夜晚出行，改善生活条件</t>
  </si>
  <si>
    <t>2018.11.19</t>
  </si>
  <si>
    <t>范里镇基础设施项目建设</t>
  </si>
  <si>
    <t>王窑、西庄路基建设，党建提升</t>
  </si>
  <si>
    <t>项目建成后可以辐射660人，其中贫困人口138</t>
  </si>
  <si>
    <r>
      <rPr>
        <sz val="10"/>
        <rFont val="宋体"/>
        <charset val="134"/>
        <scheme val="minor"/>
      </rPr>
      <t>2</t>
    </r>
    <r>
      <rPr>
        <sz val="10"/>
        <rFont val="宋体"/>
        <charset val="134"/>
        <scheme val="minor"/>
      </rPr>
      <t>018.11.18</t>
    </r>
  </si>
  <si>
    <r>
      <rPr>
        <sz val="10"/>
        <rFont val="宋体"/>
        <charset val="134"/>
        <scheme val="minor"/>
      </rPr>
      <t>2</t>
    </r>
    <r>
      <rPr>
        <sz val="10"/>
        <rFont val="宋体"/>
        <charset val="134"/>
        <scheme val="minor"/>
      </rPr>
      <t>018.12.3</t>
    </r>
  </si>
  <si>
    <t>范里镇冯家岭村基础设施建设项目</t>
  </si>
  <si>
    <r>
      <rPr>
        <sz val="10"/>
        <rFont val="宋体"/>
        <charset val="134"/>
        <scheme val="minor"/>
      </rPr>
      <t>新建露天文化舞台1座，共</t>
    </r>
    <r>
      <rPr>
        <sz val="10"/>
        <rFont val="宋体"/>
        <charset val="134"/>
        <scheme val="minor"/>
      </rPr>
      <t>72平方米；文化广场为面积925平方米（透水砖地面），文化长廊宽2.9米长12米长廊一座，树池4座；绿化为银杏</t>
    </r>
  </si>
  <si>
    <t>冯家岭</t>
  </si>
  <si>
    <t>满足广大人民群众多层次精神文化需求，改善农民的生活现状以及农村生产、发展环境促进516贫困人口脱贫致富</t>
  </si>
  <si>
    <r>
      <rPr>
        <sz val="10"/>
        <rFont val="宋体"/>
        <charset val="134"/>
        <scheme val="minor"/>
      </rPr>
      <t>2</t>
    </r>
    <r>
      <rPr>
        <sz val="10"/>
        <rFont val="宋体"/>
        <charset val="134"/>
        <scheme val="minor"/>
      </rPr>
      <t>018.10.15</t>
    </r>
  </si>
  <si>
    <t>范里镇孟窑村便民服务中心</t>
  </si>
  <si>
    <t>便民服务中心：服务中心二层，砖混结构，其中活动文化活动室68.88平方米，卫生室63.65平方米，村室266.57平方米。文化广场：包含地面硬化，树池2座，2.1米高大堰95米，太阳能景观灯4盏</t>
  </si>
  <si>
    <t>孟窑村</t>
  </si>
  <si>
    <t>方便百姓办事，提高政府工作效率，密切干群关系，改善政府形象，促进298贫困人口脱贫致富</t>
  </si>
  <si>
    <t>2018.8.24</t>
  </si>
  <si>
    <t>范里镇新庄村民俗样板房配套设施项目</t>
  </si>
  <si>
    <t>对范里新庄村民俗样板房进行配套设施采购</t>
  </si>
  <si>
    <t>项目建成后，可以改变该村贫困状况，还可以改善村容村貌，通过贫困户入股分红、进入务工、发展农家乐等形式增加贫困群众收入</t>
  </si>
  <si>
    <t>2018.11.21</t>
  </si>
  <si>
    <t>双龙湾镇易地搬迁脱贫旅游景区安置点工程—下村</t>
  </si>
  <si>
    <t>道路回填方3416m3，挖一般土方1462m3，水泥混凝土960m2，挖排水沟土方50.4m3，排水沟、截水沟240m</t>
  </si>
  <si>
    <t>双龙湾镇易地搬迁脱贫旅游景区安置点工程—下村南坡</t>
  </si>
  <si>
    <t>道路回填方2266.8m3，挖一般土方1500.7m3，水泥混凝土996m2，挖排水沟土方54.6m3，排水沟、截水沟260m</t>
  </si>
  <si>
    <t>五里川镇雷家坪村堤防工程</t>
  </si>
  <si>
    <t>在雷家坪村修建堤防5处，共计1000米，需石料、混凝土2895立方</t>
  </si>
  <si>
    <t>雷家坪村</t>
  </si>
  <si>
    <t>该项目建成后，可辐射受益1个村238户952人（其中贫困人口180户340人），能够改善贫困群众产业、土地、人员防洪安全问题。</t>
  </si>
  <si>
    <t>2018.10.27</t>
  </si>
  <si>
    <t>五里川镇马连村堤防工程</t>
  </si>
  <si>
    <t>在马连村修建堤防3处，共计1700米，需石料、混凝土共计5865立方</t>
  </si>
  <si>
    <t>该项目建成后，可辐射受益1个村180户623人（其中贫困人口132户123人），能够改善贫困群众产业、土地、人员防洪安全问题。</t>
  </si>
  <si>
    <t>卢氏县五里川镇河道疏浚项目</t>
  </si>
  <si>
    <t>五里川镇河道清淤、平整、除险</t>
  </si>
  <si>
    <t>该项目建成后，可辐射受益全镇河道两岸1662人（其中贫困人1108人），能够改善贫困群众人身财产安全等问题。</t>
  </si>
  <si>
    <t>2018.11.13</t>
  </si>
  <si>
    <t>2018.12.12</t>
  </si>
  <si>
    <t>卢氏县五里川镇改善人居环境基础设施建设工程公共厕所建设工程</t>
  </si>
  <si>
    <t>在五里川镇马连村新建公厕1座，瓦穴子村新建公厕3座，雷家坪村新建公厕3座</t>
  </si>
  <si>
    <t>马连村、雷家坪村、瓦穴子村</t>
  </si>
  <si>
    <t>该项目建成后，可辐射受益4个村1108人（其中贫困人口1108人），能够改善贫困群众生活条问题。</t>
  </si>
  <si>
    <t>2018.9.16</t>
  </si>
  <si>
    <t>潘河乡黄岗岭水厂管网配套工程</t>
  </si>
  <si>
    <t>该项目建成后可解决664户2661（其中贫困户194户562人）安全饮水问题</t>
  </si>
  <si>
    <t>卢氏县潘河乡黄岗岭水厂管网配套工程中管材等设备</t>
  </si>
  <si>
    <t>卢氏县潘河乡卢氏沟村护岸河堤工程</t>
  </si>
  <si>
    <t>1#河堤350米，2#河堤185米，加高3#河堤65米及相关附属临时工程</t>
  </si>
  <si>
    <t>卢氏沟村</t>
  </si>
  <si>
    <t>该项目建成后可解决卢氏沟村7个居民组131户542人（其中贫困户46户134人）耕地及居民居住安全问题。</t>
  </si>
  <si>
    <t>2018.9.21</t>
  </si>
  <si>
    <t>卢氏县潘河乡岗头村公厕建设项目</t>
  </si>
  <si>
    <t>公厕建筑面积18平米，砖混结构，尖顶块瓦，外墙保温，室内地砖，墙砖，水电安装</t>
  </si>
  <si>
    <t>该项目建成后可带动岗头村6个居民组215户902人（其中贫困户52户171人）居住环境。</t>
  </si>
  <si>
    <t>2018.10.21</t>
  </si>
  <si>
    <t>卢氏县潘河乡下河村护堤工程</t>
  </si>
  <si>
    <t>新建m7.5浆砌石130m</t>
  </si>
  <si>
    <t>该项目建成后可解决下河村碾子27户132人（其中贫困户12户50人）保护耕地和群众安全问题</t>
  </si>
  <si>
    <t>潘河乡山岔村基础设施建设资金</t>
  </si>
  <si>
    <t>右岸护堤95米；左岸护堤15米，5米跨人兴桥；场地硬化（舞台前217平米，卫生室门前330平米）、舞台两侧场地绿化、舞台两侧挡土墙（长44米、高1.5米）、舞台背后挡土墙（长11米，高2.7米）村室屋顶修缮、舞台背后砖砌墙体及屋顶彩钢棚，施工房屋建筑工程、其他临时工程</t>
  </si>
  <si>
    <t>解决了106户446人出行问题及保护耕地135亩</t>
  </si>
  <si>
    <t>木桐乡夜长村、灵神村文化广场建设项目</t>
  </si>
  <si>
    <t>文化广场800平方米、配套设施1套</t>
  </si>
  <si>
    <t>夜长、灵神</t>
  </si>
  <si>
    <t>改善夜长村、灵神村有了文化活动广场，丰富了367户1454人精神文化生活</t>
  </si>
  <si>
    <t>2018.6.25</t>
  </si>
  <si>
    <t>杜关镇草店村安置点场地防护工程</t>
  </si>
  <si>
    <t>开挖土方4516m³，喷射混凝土3429平方米，土钉9981平方，泄洪槽158个，编扎钢筋网15吨，土钉孔内拉筋33吨</t>
  </si>
  <si>
    <t>草店村</t>
  </si>
  <si>
    <t>该项目建成后将服务杜关镇草店村易地搬迁安置点39户105人，保障群众住房安全</t>
  </si>
  <si>
    <t>2018.4.8</t>
  </si>
  <si>
    <t>2018.5.15</t>
  </si>
  <si>
    <t>杜关镇显众村易地搬迁脱贫安置点防护工程</t>
  </si>
  <si>
    <t>建设挡土墙、排水沟、护坡</t>
  </si>
  <si>
    <r>
      <rPr>
        <sz val="10"/>
        <rFont val="宋体"/>
        <charset val="134"/>
        <scheme val="minor"/>
      </rPr>
      <t>该项目建成后将成为杜关镇显众村安置点1</t>
    </r>
    <r>
      <rPr>
        <sz val="10"/>
        <rFont val="宋体"/>
        <charset val="134"/>
        <scheme val="minor"/>
      </rPr>
      <t>7户41人住房安全提供保障</t>
    </r>
  </si>
  <si>
    <r>
      <rPr>
        <sz val="10"/>
        <rFont val="宋体"/>
        <charset val="134"/>
        <scheme val="minor"/>
      </rPr>
      <t>2</t>
    </r>
    <r>
      <rPr>
        <sz val="10"/>
        <rFont val="宋体"/>
        <charset val="134"/>
        <scheme val="minor"/>
      </rPr>
      <t>018.11.30</t>
    </r>
  </si>
  <si>
    <t>官坡镇兰草爱国主义教育基地维修工程</t>
  </si>
  <si>
    <t>维修项目总面积为860平方米，室内总面积332平方米，其中内容包括展墙维修、展板更换、新建展墙、展示柜、吊顶、人物雕像、电子查询和多媒体播放等。室外总面积528平方米。其中包括人物雕塑、浮雕墙面、院内绿化、宣誓墙等。</t>
  </si>
  <si>
    <t>官坡镇政府</t>
  </si>
  <si>
    <t>主要解决兰草爱国主义教育基地红色教育宣传设施设备陈旧问题，为发展旅游产业完善基础设施。受益人口2290户8560人。</t>
  </si>
  <si>
    <r>
      <rPr>
        <sz val="10"/>
        <rFont val="宋体"/>
        <charset val="134"/>
        <scheme val="minor"/>
      </rPr>
      <t>2</t>
    </r>
    <r>
      <rPr>
        <sz val="10"/>
        <rFont val="宋体"/>
        <charset val="134"/>
        <scheme val="minor"/>
      </rPr>
      <t>018.11.9</t>
    </r>
  </si>
  <si>
    <t>卢氏县沙河乡阵地建设项目</t>
  </si>
  <si>
    <t>提升改在十个村阵地建设</t>
  </si>
  <si>
    <t>沙河村等十个村</t>
  </si>
  <si>
    <t>提升改在十个村阵地建设，改善党群活动张新环境</t>
  </si>
  <si>
    <t>2018.12.2</t>
  </si>
  <si>
    <t>横涧乡大干村村室建设维修项目</t>
  </si>
  <si>
    <t>1、墙体粉刷和铁护栏2、楼梯花岗岩踏步转身台铺设3、安装电路4、防护门、铝合金窗、防护网安装5、不锈钢栏杆安装6、树脂瓦顶制作7、地板铺设8、钢化9、轻质隔板墙安装10、党群服务中心11、党建版面12、党建制度13、投影仪14、亚克力版面15、PVC+亚克力1块16、写真版17、户外写真版面18、二楼栏杆党建、扶贫标语</t>
  </si>
  <si>
    <t>大干村</t>
  </si>
  <si>
    <t>大大改善大干村为民服务条件，提高为大干村467户1732人其中贫困户167户502热服务能力</t>
  </si>
  <si>
    <t>文峪乡干沟村基础设施及公共服务建设项目</t>
  </si>
  <si>
    <t>村容村貌整治民房改造32户、公厕3座、新建文化广场600平方、舞台、改建村部、图书室等</t>
  </si>
  <si>
    <t>干沟村</t>
  </si>
  <si>
    <t>该项目建成后可改善阳坡村办公条件，更好的服务182户835群众（其中贫困户52户182人）办事</t>
  </si>
  <si>
    <t>2019.4.30</t>
  </si>
  <si>
    <t>文峪乡南石桥蔬菜大棚基地产业道路项目</t>
  </si>
  <si>
    <t>修建3米宽水泥路720米</t>
  </si>
  <si>
    <t>项目建成后将改善南石桥村蔬菜大棚基地交通条件，促进产业发展</t>
  </si>
  <si>
    <t>20108.5.23</t>
  </si>
  <si>
    <t>2018.5.25</t>
  </si>
  <si>
    <t>卢氏县文峪乡灰堆石村排洪渠工程</t>
  </si>
  <si>
    <t>修建0.174公里长，底宽1.2米，上宽0.6米排洪渠。</t>
  </si>
  <si>
    <t>灰堆石村</t>
  </si>
  <si>
    <t>项目建成后可为菠菜沟村光伏发电提供便利的基础设施</t>
  </si>
  <si>
    <t>文峪乡博彩沟等5个村路灯购置项目</t>
  </si>
  <si>
    <t>博彩沟等5个村路灯90盏</t>
  </si>
  <si>
    <t>博彩沟等5个村</t>
  </si>
  <si>
    <t>项目建成后将改善项目所在村的道路照明条件</t>
  </si>
  <si>
    <t>卢氏县文峪乡菠菜沟村木桶沟口至卢家坡公路新建工程</t>
  </si>
  <si>
    <t>修建0.5公里路基工程</t>
  </si>
  <si>
    <t>菠菜沟村</t>
  </si>
  <si>
    <t>项目建成后可美化乡村环境，满足防洪需求，</t>
  </si>
  <si>
    <t>东明镇当家产业基地生态停车场</t>
  </si>
  <si>
    <t>1、修建广场958平方米，其中荷兰砖106平方米，嵌草砖852平方米；2、修建广场468平方米，采用荷兰砖铺装。</t>
  </si>
  <si>
    <t>当家村</t>
  </si>
  <si>
    <t>提升当家村形象，方便群众停车，利于村招商引资。</t>
  </si>
  <si>
    <t>二、产业扶贫项目小计</t>
  </si>
  <si>
    <t>（一）种植业项目小计</t>
  </si>
  <si>
    <t>东明镇核桃与菊花间作套种项目</t>
  </si>
  <si>
    <t>产业扶贫</t>
  </si>
  <si>
    <t>种植业</t>
  </si>
  <si>
    <r>
      <rPr>
        <sz val="10"/>
        <rFont val="宋体"/>
        <charset val="134"/>
        <scheme val="minor"/>
      </rPr>
      <t>种植菊花1</t>
    </r>
    <r>
      <rPr>
        <sz val="10"/>
        <rFont val="宋体"/>
        <charset val="134"/>
        <scheme val="minor"/>
      </rPr>
      <t>00亩，每亩需菊花种苗1800株，地膜50卷，羊粪150方</t>
    </r>
  </si>
  <si>
    <r>
      <rPr>
        <sz val="10"/>
        <rFont val="宋体"/>
        <charset val="134"/>
        <scheme val="minor"/>
      </rPr>
      <t>可带动贫困户2</t>
    </r>
    <r>
      <rPr>
        <sz val="10"/>
        <rFont val="宋体"/>
        <charset val="134"/>
        <scheme val="minor"/>
      </rPr>
      <t>2户，户均增收8500元以上</t>
    </r>
  </si>
  <si>
    <r>
      <rPr>
        <sz val="10"/>
        <rFont val="宋体"/>
        <charset val="134"/>
        <scheme val="minor"/>
      </rPr>
      <t>2</t>
    </r>
    <r>
      <rPr>
        <sz val="10"/>
        <rFont val="宋体"/>
        <charset val="134"/>
        <scheme val="minor"/>
      </rPr>
      <t>018.10.24</t>
    </r>
  </si>
  <si>
    <t>范里镇2018年玉露香梨种植项目</t>
  </si>
  <si>
    <r>
      <rPr>
        <sz val="10"/>
        <rFont val="宋体"/>
        <charset val="134"/>
        <scheme val="minor"/>
      </rPr>
      <t>在范里镇秋树岭、王窑两村种植5</t>
    </r>
    <r>
      <rPr>
        <sz val="10"/>
        <rFont val="宋体"/>
        <charset val="134"/>
        <scheme val="minor"/>
      </rPr>
      <t>30亩玉露香梨，其中购买玉露香梨苗木26610株，每株16元</t>
    </r>
  </si>
  <si>
    <t>秋树岭、王窑</t>
  </si>
  <si>
    <t>项目建成后亩产可达1500公斤，五年后进入盛果期，实现年收入1113万元。贫困人口通过种植玉露香梨年收入增加3500元</t>
  </si>
  <si>
    <r>
      <rPr>
        <sz val="10"/>
        <rFont val="宋体"/>
        <charset val="134"/>
        <scheme val="minor"/>
      </rPr>
      <t>2</t>
    </r>
    <r>
      <rPr>
        <sz val="10"/>
        <rFont val="宋体"/>
        <charset val="134"/>
        <scheme val="minor"/>
      </rPr>
      <t>018.11.6</t>
    </r>
  </si>
  <si>
    <r>
      <rPr>
        <sz val="10"/>
        <rFont val="宋体"/>
        <charset val="134"/>
        <scheme val="minor"/>
      </rPr>
      <t>2</t>
    </r>
    <r>
      <rPr>
        <sz val="10"/>
        <rFont val="宋体"/>
        <charset val="134"/>
        <scheme val="minor"/>
      </rPr>
      <t>018.10.20</t>
    </r>
  </si>
  <si>
    <r>
      <rPr>
        <sz val="10"/>
        <rFont val="宋体"/>
        <charset val="134"/>
        <scheme val="minor"/>
      </rPr>
      <t>2</t>
    </r>
    <r>
      <rPr>
        <sz val="10"/>
        <rFont val="宋体"/>
        <charset val="134"/>
        <scheme val="minor"/>
      </rPr>
      <t>018.11.4</t>
    </r>
  </si>
  <si>
    <r>
      <rPr>
        <sz val="10"/>
        <rFont val="宋体"/>
        <charset val="134"/>
        <scheme val="minor"/>
      </rPr>
      <t>2</t>
    </r>
    <r>
      <rPr>
        <sz val="10"/>
        <rFont val="宋体"/>
        <charset val="134"/>
        <scheme val="minor"/>
      </rPr>
      <t>018.11.11</t>
    </r>
  </si>
  <si>
    <t>卢氏县文峪乡南窑核桃观光园产业道路新建工程</t>
  </si>
  <si>
    <t>修建1.2公里6.5米宽生产道路路基工程</t>
  </si>
  <si>
    <t>南窑村</t>
  </si>
  <si>
    <t>项目建成后改善南窑村核桃基地生产条件，同时改善村交通条件</t>
  </si>
  <si>
    <t>2018.5.9</t>
  </si>
  <si>
    <t>2018.5.10</t>
  </si>
  <si>
    <t>双龙湾镇2016-2017年核桃产业发展项目</t>
  </si>
  <si>
    <t>蚂蚁岭及各村公路沿线核桃栽植</t>
  </si>
  <si>
    <t>公路沿线各村</t>
  </si>
  <si>
    <t>该项目可带贫2347人，预计年可增收1500元</t>
  </si>
  <si>
    <t>卢氏县五里川核桃产业管理项目</t>
  </si>
  <si>
    <t>对核桃示范园进行提升改造，实施补植补造、治虫、施肥、放盘等科学管理</t>
  </si>
  <si>
    <t>该项目可直接带贫206人贫困人口，预计年增收1500元。</t>
  </si>
  <si>
    <t>2018.8.22</t>
  </si>
  <si>
    <t>双槐树乡2016-2017年核桃产业发展项目</t>
  </si>
  <si>
    <t>1、2016-2017年核桃栽植补助资金，2、2016年公路通道两侧核桃栽植费。3、“矮密早丰”核桃栽植苗木费</t>
  </si>
  <si>
    <t>各个村</t>
  </si>
  <si>
    <t>为全乡建档立卡贫困户人均发放连翘200棵，核桃30棵，预计三年后可取得收益</t>
  </si>
  <si>
    <t>朱阳关镇2016-2017年核桃产业发展项目</t>
  </si>
  <si>
    <t>岭东村、朱阳关村、杜店村、涧北沟村、河南村、莫家营营、壮子沟村、王店沟村</t>
  </si>
  <si>
    <t xml:space="preserve">该项目可直接带贫1301人贫困人口，预计年增收1000元。
</t>
  </si>
  <si>
    <r>
      <rPr>
        <sz val="10"/>
        <rFont val="宋体"/>
        <charset val="134"/>
        <scheme val="minor"/>
      </rPr>
      <t>2</t>
    </r>
    <r>
      <rPr>
        <sz val="10"/>
        <rFont val="宋体"/>
        <charset val="134"/>
        <scheme val="minor"/>
      </rPr>
      <t>017.5.19</t>
    </r>
  </si>
  <si>
    <t>狮子坪乡颜子河村食用菌产业基地</t>
  </si>
  <si>
    <t>食用菌大棚建设</t>
  </si>
  <si>
    <t>狮子坪</t>
  </si>
  <si>
    <t>项目建成后产权归集体所有，用于种植羊肚菌、香菇等其他菌类，可以解决56人就业，其中贫困人口30人，年人均增收3500元，可使全村食用菌生产技术得到改良，产值增加，贫困群众增收脱贫。</t>
  </si>
  <si>
    <t>2018.11.11</t>
  </si>
  <si>
    <t>狮子坪乡下庄科村食用菌产业基地</t>
  </si>
  <si>
    <t>下庄科村</t>
  </si>
  <si>
    <t>项目建成后产权归集体所有，用于种植羊肚菌、香菇等其他菌类，可以解决48人就业，其中贫困人口26人，年人均增收3500元，可使全村食用菌生产技术得到改良，产值增加，贫困群众增收脱贫。</t>
  </si>
  <si>
    <t>狮子坪乡狮子坪村食用菌产业基地</t>
  </si>
  <si>
    <t>狮子坪村</t>
  </si>
  <si>
    <t>项目建成后产权归集体所有，用于种植羊肚菌、香菇等其他菌类，可以解决56人就业，其中贫困人口23人，年人均增收3500元，可使全村食用菌生产技术得到改良，产值增加，贫困群众增收脱贫。</t>
  </si>
  <si>
    <t>官坡镇2016-2017年核桃产业发展项目</t>
  </si>
  <si>
    <t>栽植核桃面积5206亩，公路通道两侧栽植4000株，矮密早丰核桃栽植1200株。</t>
  </si>
  <si>
    <t>林业局</t>
  </si>
  <si>
    <t>政府投资产业扶持方式，政府投资资金主要用于发展核桃产业种苗购置和栽植补贴，贫困户和非贫困户栽植面积5206亩，公路通道两侧栽植4000株，矮密早丰核桃栽植1200株。受益人口5600人。</t>
  </si>
  <si>
    <t>2016年11月10日</t>
  </si>
  <si>
    <t>2017年3月20日</t>
  </si>
  <si>
    <t>2018年5月31日</t>
  </si>
  <si>
    <t>木桐乡2016-2017年核桃产业发展项目</t>
  </si>
  <si>
    <t>木桐、刘家、张家、拐峪、河口</t>
  </si>
  <si>
    <t>政府购苗，带动全乡贫困户732户2421人增加单项收入每户增加300元</t>
  </si>
  <si>
    <t>2016.9.5</t>
  </si>
  <si>
    <t>2016.9.10</t>
  </si>
  <si>
    <t>2016.9.30</t>
  </si>
  <si>
    <t>2016.11.20</t>
  </si>
  <si>
    <t>沙河乡2018年玉露香梨产业扶贫项目</t>
  </si>
  <si>
    <t>黄梨种植1550亩</t>
  </si>
  <si>
    <t>杨家村</t>
  </si>
  <si>
    <t>种植黄梨1150亩，实现15户36人贫困户户均增收6000元，村合作社有集体收益</t>
  </si>
  <si>
    <t>沙河乡油葵、油菜种植项目</t>
  </si>
  <si>
    <t>种植油葵600亩、油菜600亩</t>
  </si>
  <si>
    <t>沙河</t>
  </si>
  <si>
    <t>种植油葵600亩、油菜600亩，美化、亮化沙河公路沿线，实现贫困户稳定增收</t>
  </si>
  <si>
    <t>杜关镇2016-2017年核桃产业发展项目</t>
  </si>
  <si>
    <t>使得贫困群众有长期性产业支撑</t>
  </si>
  <si>
    <t>2017.3.10</t>
  </si>
  <si>
    <t>2017.4.2</t>
  </si>
  <si>
    <t>2017.4.20</t>
  </si>
  <si>
    <t>官道口镇2016-2017年核桃产业发展项目郑卢高速绿化提升一期建设</t>
  </si>
  <si>
    <t>郑卢高速绿化</t>
  </si>
  <si>
    <t>郑卢高速沿线</t>
  </si>
  <si>
    <t>对沿路进行绿化、美化。有效改善居住环境</t>
  </si>
  <si>
    <t>2018.3.15</t>
  </si>
  <si>
    <t>2018.4.23</t>
  </si>
  <si>
    <t>东明镇2017年连翘人工种植项目</t>
  </si>
  <si>
    <t>购买种苗，种植奖补资金，基地奖补资金</t>
  </si>
  <si>
    <t>22个行政村</t>
  </si>
  <si>
    <t>项目建成后，可带动全镇607户贫困户增收致富</t>
  </si>
  <si>
    <t>1559人</t>
  </si>
  <si>
    <t>2017.9.20</t>
  </si>
  <si>
    <t>2017.11.30</t>
  </si>
  <si>
    <t>范里镇2017年连翘人工种植项目</t>
  </si>
  <si>
    <t>连翘种植</t>
  </si>
  <si>
    <t>各村</t>
  </si>
  <si>
    <t>带动1000贫困人口增收</t>
  </si>
  <si>
    <t>2017.10.29</t>
  </si>
  <si>
    <t>2017.12.10</t>
  </si>
  <si>
    <t>卢氏县文峪乡万亩连翘基地至兴国寺道路工程</t>
  </si>
  <si>
    <t>修建4.2公里6.5米宽生产道路路基工程</t>
  </si>
  <si>
    <t>项目建成后将促进文峪乡连翘核桃产业发展，同时改善项目村群众的生产生活条件</t>
  </si>
  <si>
    <t>2018.11.3</t>
  </si>
  <si>
    <t>文峪乡2017年连翘人工种植项目</t>
  </si>
  <si>
    <t>栽植苗木，奖补资金，村级奖补资金</t>
  </si>
  <si>
    <t>项目建成后将惠及全乡贫困户人均2.8亩连翘</t>
  </si>
  <si>
    <t>2017.9.18</t>
  </si>
  <si>
    <t>2017.10.7</t>
  </si>
  <si>
    <t>2017.11.15</t>
  </si>
  <si>
    <t>横涧乡2017年连翘人工种植项目</t>
  </si>
  <si>
    <t>带动1500贫困人口增收</t>
  </si>
  <si>
    <t>五里川镇2017年连翘人工种植项目</t>
  </si>
  <si>
    <t>17年底栽植连翘9478.2亩，购买苗木费、栽植费等</t>
  </si>
  <si>
    <t>五里川镇19个村</t>
  </si>
  <si>
    <t>该项目建成后，可辐射受益19个村4059人（其中贫困人口2791人）预计年增收1000元。</t>
  </si>
  <si>
    <t>2018.3.5</t>
  </si>
  <si>
    <t>2018.3.22</t>
  </si>
  <si>
    <t>双槐树乡2017年连翘人工种植项目</t>
  </si>
  <si>
    <t>强化107户贫困户产业支撑，培育长效产业</t>
  </si>
  <si>
    <t xml:space="preserve"> 汤河乡菊花种植  </t>
  </si>
  <si>
    <t>菊花种植218.6万株。</t>
  </si>
  <si>
    <t>该项目建成后可使汤河乡14个村  2875户  10916人（其中贫困户 820户，3052人 ）年均增收3000元。</t>
  </si>
  <si>
    <t>汤河乡2017年连翘人工种植项目</t>
  </si>
  <si>
    <t>2017年连翘人工种植补贴</t>
  </si>
  <si>
    <t>产业办</t>
  </si>
  <si>
    <t>该项目采取劳务增收模式带贫(其中贫困人口  2541人)预计年增收1000元</t>
  </si>
  <si>
    <t>2018.7.26</t>
  </si>
  <si>
    <t>2018.10.26</t>
  </si>
  <si>
    <r>
      <rPr>
        <sz val="10"/>
        <rFont val="宋体"/>
        <charset val="134"/>
        <scheme val="minor"/>
      </rPr>
      <t>2</t>
    </r>
    <r>
      <rPr>
        <sz val="10"/>
        <rFont val="宋体"/>
        <charset val="134"/>
        <scheme val="minor"/>
      </rPr>
      <t>018.8.10</t>
    </r>
  </si>
  <si>
    <t>朱阳关镇2017年连翘人工种植项目</t>
  </si>
  <si>
    <t>项目可作为贫困群众脱贫长效产业支撑</t>
  </si>
  <si>
    <t>未招标</t>
  </si>
  <si>
    <r>
      <rPr>
        <sz val="10"/>
        <rFont val="宋体"/>
        <charset val="134"/>
        <scheme val="minor"/>
      </rPr>
      <t>2</t>
    </r>
    <r>
      <rPr>
        <sz val="10"/>
        <rFont val="宋体"/>
        <charset val="134"/>
        <scheme val="minor"/>
      </rPr>
      <t>017.10.16</t>
    </r>
  </si>
  <si>
    <r>
      <rPr>
        <sz val="10"/>
        <rFont val="宋体"/>
        <charset val="134"/>
        <scheme val="minor"/>
      </rPr>
      <t>2</t>
    </r>
    <r>
      <rPr>
        <sz val="10"/>
        <rFont val="宋体"/>
        <charset val="134"/>
        <scheme val="minor"/>
      </rPr>
      <t>017.11.30</t>
    </r>
  </si>
  <si>
    <r>
      <rPr>
        <sz val="10"/>
        <rFont val="宋体"/>
        <charset val="134"/>
        <scheme val="minor"/>
      </rPr>
      <t>2</t>
    </r>
    <r>
      <rPr>
        <sz val="10"/>
        <rFont val="宋体"/>
        <charset val="134"/>
        <scheme val="minor"/>
      </rPr>
      <t>018.8.13</t>
    </r>
  </si>
  <si>
    <t>狮子坪乡2017年连翘人工种植项目</t>
  </si>
  <si>
    <t>种植连翘376158株</t>
  </si>
  <si>
    <t>通过对种植户给予技术、种苗、信息等服务，指导他们坚持种管并重，可使全乡11个村农户连翘产业实现生态效益和经济效益双赢，从而早日实现脱贫。</t>
  </si>
  <si>
    <r>
      <rPr>
        <sz val="10"/>
        <rFont val="宋体"/>
        <charset val="134"/>
        <scheme val="minor"/>
      </rPr>
      <t>2</t>
    </r>
    <r>
      <rPr>
        <sz val="10"/>
        <rFont val="宋体"/>
        <charset val="134"/>
        <scheme val="minor"/>
      </rPr>
      <t>018.3.25</t>
    </r>
  </si>
  <si>
    <t>官坡镇2017年连翘人工种植项目</t>
  </si>
  <si>
    <t>17个行政村1676户种植9494.1亩连翘</t>
  </si>
  <si>
    <t>17个行政村</t>
  </si>
  <si>
    <t>发展连翘产业项目，增加官坡产业实力，增加农户收入。</t>
  </si>
  <si>
    <t>潘河乡山岔村连翘种植基地</t>
  </si>
  <si>
    <t>潘河乡山岔村前河组、玉皇庙组、疙瘩村组、山岔组、庄科组种植连翘 流转土地1100亩，连翘种苗22万棵</t>
  </si>
  <si>
    <t>可带动贫困户82户290人，预计三年后人均增收1000元</t>
  </si>
  <si>
    <t>潘河乡砖楼村连翘种植基地</t>
  </si>
  <si>
    <t>潘河乡砖楼村大凹口组、牛草庵组、砖楼组种植连翘种，植连翘700亩，栽植连翘苗15万株</t>
  </si>
  <si>
    <t>可带动贫困户81户290人，预计三年后人均增收1000元</t>
  </si>
  <si>
    <t>关于下达砖楼村发展连翘产业资金的通知</t>
  </si>
  <si>
    <t>带动贫困户90户327人，预计户增收2000元。</t>
  </si>
  <si>
    <t>沙河乡2017年连翘人工种植项目</t>
  </si>
  <si>
    <t>连翘种植7478.4亩，回购连翘苗1462611株。</t>
  </si>
  <si>
    <t>沙河乡各村</t>
  </si>
  <si>
    <t>发展连翘种植，实现种植户稳定增收</t>
  </si>
  <si>
    <t>2017.9.10</t>
  </si>
  <si>
    <t>2017.12.30</t>
  </si>
  <si>
    <t>2018.1.15</t>
  </si>
  <si>
    <t>杜关镇连翘产业项目</t>
  </si>
  <si>
    <t>计划在22个村栽植5000亩连翘，190/亩，总投资达95万元</t>
  </si>
  <si>
    <t>实施后可实现填补贫困户长期产业的空白</t>
  </si>
  <si>
    <t>官道口镇2017年连翘人工种植项目</t>
  </si>
  <si>
    <t>连翘抚育种苗贫困户补助</t>
  </si>
  <si>
    <t>各个行政村</t>
  </si>
  <si>
    <t>可有效解决贫困户收益问题</t>
  </si>
  <si>
    <t>东明镇涧北村食用菌产业园区水利设施工程资金</t>
  </si>
  <si>
    <t>修建涧北食用菌产业园区防洪坝407米。</t>
  </si>
  <si>
    <t>涧北村</t>
  </si>
  <si>
    <t>保护涧北食用菌产业园和员工财产和人身安全。</t>
  </si>
  <si>
    <t>2018.6.24</t>
  </si>
  <si>
    <t>2018.9.12</t>
  </si>
  <si>
    <t>东明镇食用菌产业扶贫基地（二期）项目</t>
  </si>
  <si>
    <t>占地13.8亩，建设1万千瓦变电站一座，土地流转13.8亩，土地平整及地面附着物补偿等</t>
  </si>
  <si>
    <t>计划有劳动能力且参与直接经营的100户贫困户，保证年增收20000元。</t>
  </si>
  <si>
    <t>范里镇食用菌基地建设</t>
  </si>
  <si>
    <t>1、建设后峪村食用菌菌棒加工基地、新庄村食用菌基地、三门村食用菌基地、庙子村食用菌基地、何窑村食用菌基地、西庄村食用菌基地；
2、实施苏村、东寨村蔬菜大棚基地建设；
3、对后峪村食用菌基地加工厂道路进行配套设施建设，先后实施后峪食用菌基地道路路基平整和滨河南路食用菌基地市政工程建设（路面亮化绿化）</t>
  </si>
  <si>
    <t>后峪、新庄、三门、庙子、何窑、西庄、南苏村、东寨</t>
  </si>
  <si>
    <t>项目建成后可以辐射4360人，其中贫困人口2740</t>
  </si>
  <si>
    <t>乡镇实施</t>
  </si>
  <si>
    <t>2017.9.1</t>
  </si>
  <si>
    <t>横涧乡横涧园区产业基地食用菌大棚流转土地项目</t>
  </si>
  <si>
    <t>租地260亩及附着物赔偿</t>
  </si>
  <si>
    <t>代家</t>
  </si>
  <si>
    <t>该项目建成后，可辐射受益 5个村200  人（其中贫困人口200 人）</t>
  </si>
  <si>
    <t>2018.2.14</t>
  </si>
  <si>
    <t>横涧乡董家村食用菌蔬菜大棚配套工程</t>
  </si>
  <si>
    <t>①防护网900米，                                           ②食用菌、蔬菜大棚产业园配套建设</t>
  </si>
  <si>
    <t>董家</t>
  </si>
  <si>
    <t>该项目建成后，可辐射受益 董家村、寺上村351户1372人（其中贫困人口324人）</t>
  </si>
  <si>
    <t>2017.10.9</t>
  </si>
  <si>
    <t>2017.10.12</t>
  </si>
  <si>
    <t>2017.12.5</t>
  </si>
  <si>
    <t>2018.3.10</t>
  </si>
  <si>
    <t>横涧乡金海食用菌蔬菜大棚征地租地及附属物赔偿项目</t>
  </si>
  <si>
    <t xml:space="preserve">①寺上村香菇大棚21个。                                                ②横涧村、董家村蔬菜大棚16个。                                                                                                 </t>
  </si>
  <si>
    <t>寺上</t>
  </si>
  <si>
    <t>2017.10.25</t>
  </si>
  <si>
    <t>横涧乡大村食用菌大棚项目</t>
  </si>
  <si>
    <t>建设食用菌大棚40个</t>
  </si>
  <si>
    <t>大村</t>
  </si>
  <si>
    <t>该项目建成后，可辐射受益 5个村集体经济</t>
  </si>
  <si>
    <t>入股分红</t>
  </si>
  <si>
    <t>五里川镇南坡易地安置社区食用菌生产标准化示范园</t>
  </si>
  <si>
    <t>建设标准化食用菌大棚30个，及配套设施</t>
  </si>
  <si>
    <t>南坡村</t>
  </si>
  <si>
    <t xml:space="preserve">该项目采用合作经营模式带贫，可直接带贫180人贫困人口，预计年增收5000元。
</t>
  </si>
  <si>
    <t>2017.11.28</t>
  </si>
  <si>
    <t>2018.1.16</t>
  </si>
  <si>
    <t>2018.5.18</t>
  </si>
  <si>
    <t>朱阳关镇2018年标准化食用菌产业园项目-基础设施配套工程</t>
  </si>
  <si>
    <t>场地平整，人行道铺装，道路，厕所，雨水管网，给水官网，电缆沟，外围护栏及电缆</t>
  </si>
  <si>
    <t>朱阳关村</t>
  </si>
  <si>
    <t>该项目采用合作经营模式，产群入股模式及劳务增收模式，带动贫困户加入合作社，资金入股，组织销售，对于有劳动能力的贫困户提供劳务岗位，可直接带贫100人贫困人口，预计年增收达5000元以上</t>
  </si>
  <si>
    <t>卢氏县朱阳关镇标准化食用菌产业园配套项目-防洪渠工程</t>
  </si>
  <si>
    <t>建设产业园护堤625米，其中左岸护堤355米，右岸护堤270米</t>
  </si>
  <si>
    <t>王店村</t>
  </si>
  <si>
    <t xml:space="preserve">该项目建成后，可辐射受益1个村610人（其中贫困人口24人），能够改善沿岸居民免遭洪水威胁，保障其生命财产出行的安全。
</t>
  </si>
  <si>
    <t>木桐乡2018年张家村袋料香菇大棚产业建设项目</t>
  </si>
  <si>
    <t>香菇大棚20个,4000平方米。</t>
  </si>
  <si>
    <t>张家</t>
  </si>
  <si>
    <t>合作社加农户模式，解决张家村20户76人产业发展问题，预计一年后每户增收2600元</t>
  </si>
  <si>
    <t>木桐乡2018年三关村袋料香菇大棚产业建设项目</t>
  </si>
  <si>
    <t>香菇大棚20个，4000平方米。</t>
  </si>
  <si>
    <t>三关</t>
  </si>
  <si>
    <t>合作社加农户模式，解决三关村20户85人产业发展问题，预计一年后每户增收2600元</t>
  </si>
  <si>
    <t>文峪乡吴家沟中药材种植</t>
  </si>
  <si>
    <t>采购桔梗种子500公斤，黄芪种子400公斤</t>
  </si>
  <si>
    <t>吴家沟村</t>
  </si>
  <si>
    <t>促进吴家沟村产业发展</t>
  </si>
  <si>
    <t>文峪乡松树嘴村花椒种植项目</t>
  </si>
  <si>
    <t>种植无刺花椒500亩</t>
  </si>
  <si>
    <t>松树嘴村</t>
  </si>
  <si>
    <t>该项目通过财政资金扶持打造花椒产业基地，预期3年后花椒见收入，通过劳务带贫方式，贫困户基地务工，带动20户贫困户72人顺利脱贫，发挥良好的经济和社会效益。</t>
  </si>
  <si>
    <t>文峪乡立水庙村无刺花椒种植项目</t>
  </si>
  <si>
    <t>种植无刺花椒300亩</t>
  </si>
  <si>
    <t>立水庙村</t>
  </si>
  <si>
    <t>该项目通过财政资金投入，形成资产性收益，可直接带动贫困户15户47人，到2018年底人均可实现增收1000元</t>
  </si>
  <si>
    <t>文峪乡香子坪村大红袍花椒种植项目</t>
  </si>
  <si>
    <t>种植大红袍花椒300亩</t>
  </si>
  <si>
    <t>香子坪村</t>
  </si>
  <si>
    <t>该项目通过财政资金投入，形成资产性收益，可直接带动贫困户15户52人，到2018年底人均可实现增收1000元。</t>
  </si>
  <si>
    <t>横涧乡青山、蒋槽花椒和中药材种植项目</t>
  </si>
  <si>
    <t>套种花椒和中药材220亩，购买地膜200卷，复合肥200袋</t>
  </si>
  <si>
    <t>青山、蒋槽</t>
  </si>
  <si>
    <t>该项目建成后，可辐射受益 青山村、蒋槽村375户1360人（其中贫困人口230人）</t>
  </si>
  <si>
    <t>2017.12.8</t>
  </si>
  <si>
    <t>2018.12.13</t>
  </si>
  <si>
    <t>五里川镇奖励资金项目</t>
  </si>
  <si>
    <t>黄耀沟村发展中药材黄芪种植</t>
  </si>
  <si>
    <t>黄耀沟村</t>
  </si>
  <si>
    <t>该项目采用合作经营模式带贫，可直接带贫46人贫困人口，预计年增收2000元。</t>
  </si>
  <si>
    <t>2017.12.15</t>
  </si>
  <si>
    <t>2018.3.12</t>
  </si>
  <si>
    <t>2018.5.12</t>
  </si>
  <si>
    <t>五里川镇温室蔬菜种植扶贫示范基地项目</t>
  </si>
  <si>
    <t>在毛坪村黄岭组流转土地40亩，新建温室大棚10个，配套基础设施、发展蔬菜示范种植。</t>
  </si>
  <si>
    <t>毛坪村</t>
  </si>
  <si>
    <t>项目建成后，可带动26户群众参与务工，其中可带动贫困户12户51人增加收入，实现脱贫目标。</t>
  </si>
  <si>
    <t>五里川镇黄菊示范基地项目</t>
  </si>
  <si>
    <t>在毛坪、马耳岩、煤沟流转土地200亩种植皇菊，建成烘烤设备及及配套设施</t>
  </si>
  <si>
    <t>毛坪、马耳岩、煤沟</t>
  </si>
  <si>
    <t>带动贫困户26户110人，拓宽增收渠道通过带动发展产业，提高群众收入，从而实现脱贫目标。</t>
  </si>
  <si>
    <t>2018.9.11</t>
  </si>
  <si>
    <t>2018年五里川镇连翘建设项目</t>
  </si>
  <si>
    <t>五里川镇新栽植连翘5000亩</t>
  </si>
  <si>
    <t>各行政村</t>
  </si>
  <si>
    <t>五里川镇连翘建设项目建成后可带动贫困户740户2974人参与，通过发展产业增加群众收入实现脱贫目标。</t>
  </si>
  <si>
    <t>2018..10.20</t>
  </si>
  <si>
    <t>卢氏县五里川镇金沙梨观光采摘园项目</t>
  </si>
  <si>
    <t>在温口村新栽金沙梨200亩，新修产业基地观光旅游步道</t>
  </si>
  <si>
    <t>温口村</t>
  </si>
  <si>
    <t>该项目采用资产收益模式带贫，可直接带贫54人贫困人口，预计年增收3000元。</t>
  </si>
  <si>
    <t>2018.8.27</t>
  </si>
  <si>
    <t>2018.9.5</t>
  </si>
  <si>
    <t>狮子坪乡颜子河中药材产业基地</t>
  </si>
  <si>
    <t>种植黑药5600穴</t>
  </si>
  <si>
    <t>为颜子河村贫困户发放黑药5600穴，实现贫困户产业多元化，为贫困户扩宽增收渠道。</t>
  </si>
  <si>
    <t>潘河乡岗头村艾叶种植基地</t>
  </si>
  <si>
    <t>种植200亩艾叶，采购艾叶分离机等设备。</t>
  </si>
  <si>
    <t>可带动贫困户36户118人，每户每亩增收1500元。</t>
  </si>
  <si>
    <t>潘河乡花马村花椒种植基地</t>
  </si>
  <si>
    <t>发展花椒种植300亩。</t>
  </si>
  <si>
    <t>带动贫困户11户29人，人均增收4000元。</t>
  </si>
  <si>
    <t>卢氏县潘河乡大樱桃种植采购项目</t>
  </si>
  <si>
    <t>在潘河乡西河村、卢氏沟村、梅家村建设大樱桃种植基地种植大樱桃新品种，规模共计200亩。 栽植大樱桃种苗11690 棵，金额141260元，栽植费用52605元。</t>
  </si>
  <si>
    <t>西河村、卢氏沟村、梅家村</t>
  </si>
  <si>
    <t>该项目通过财政资金投入，形成资产性收益，可直接带动贫困户42户127人，到2020年底人均可增收1300元。</t>
  </si>
  <si>
    <t>潘河乡丹参种植项目</t>
  </si>
  <si>
    <t xml:space="preserve">500亩丹参种苗、三元复合肥、丹参专用液态肥、农用地膜及土地平整栽植费用
</t>
  </si>
  <si>
    <t>砖楼村、山岔村、两河村</t>
  </si>
  <si>
    <t>该项目通过财政资金投入，形成资产性收益，可直接带动贫困户185户523人，到2018年底人均可增收1100元。</t>
  </si>
  <si>
    <t>潘河乡前河村艾叶种植项目</t>
  </si>
  <si>
    <t xml:space="preserve">该项目总投资3万元，在潘河乡前河村黄路坡组、河西组、任家村组、碾沟口组、后窄沟组5个居民组发展艾叶种植50亩。包含种植艾根7500斤  
</t>
  </si>
  <si>
    <t>清河村</t>
  </si>
  <si>
    <t>该项目通过财政资金投入，形成资产性收益，可直接带动贫困户18户57人，到2018年底人均可增收1000元。</t>
  </si>
  <si>
    <t>官道口镇耿家村千亩芍药种植基地</t>
  </si>
  <si>
    <t>流转土地1000亩以上，投资1450万元，建设千亩芍药观光园，其中产业发展资金投资210万元，用于土地流转费用。</t>
  </si>
  <si>
    <t>耿家村</t>
  </si>
  <si>
    <t>政府通过土地流转，农户务工，使耿家村120户560人增加收入，预计2019年户增收1100元</t>
  </si>
  <si>
    <t>2017.12.7</t>
  </si>
  <si>
    <t>2018.4.25</t>
  </si>
  <si>
    <t>双龙湾镇黄菊种植项目</t>
  </si>
  <si>
    <t>规划种植皇菊200亩，每亩苗木费1800元，种植费500元，15米深水井两眼，租用土地修建皇菊烘干车间两个，配置烘烤设备四套及相关配套设施建设</t>
  </si>
  <si>
    <t>龙驹、上店、曲里村</t>
  </si>
  <si>
    <t>该项目采用劳务增收的方式，可带动贫困357人，预计增收2000元</t>
  </si>
  <si>
    <r>
      <rPr>
        <sz val="10"/>
        <rFont val="宋体"/>
        <charset val="134"/>
        <scheme val="minor"/>
      </rPr>
      <t>2</t>
    </r>
    <r>
      <rPr>
        <sz val="10"/>
        <rFont val="宋体"/>
        <charset val="134"/>
        <scheme val="minor"/>
      </rPr>
      <t>018.9.18</t>
    </r>
  </si>
  <si>
    <t>20108.4.30</t>
  </si>
  <si>
    <t>卢氏县瓦窑沟乡皇菊种植基地项目</t>
  </si>
  <si>
    <t>发展2个皇菊种植基地</t>
  </si>
  <si>
    <t>庙上村</t>
  </si>
  <si>
    <t>发展皇菊产业项目，带动群众致富</t>
  </si>
  <si>
    <t>2018.03.07</t>
  </si>
  <si>
    <t>2018.03.15</t>
  </si>
  <si>
    <t>2018.03.20</t>
  </si>
  <si>
    <r>
      <rPr>
        <sz val="10"/>
        <rFont val="宋体"/>
        <charset val="134"/>
      </rPr>
      <t>2</t>
    </r>
    <r>
      <rPr>
        <sz val="10"/>
        <rFont val="宋体"/>
        <charset val="134"/>
      </rPr>
      <t>018.10.6</t>
    </r>
  </si>
  <si>
    <t>横涧乡信念集团大村食用菌大棚配套基础设施</t>
  </si>
  <si>
    <t>新建大口井深9.5米，阀门井1座，砂石路825米，道路周边绿化，玉兰树300棵，太阳能路灯31盏，大棚滴灌管7100米。</t>
  </si>
  <si>
    <t>该项目的实施，可使327户1217人（贫困户110户392人）实现就近就业，提升脱贫能力。</t>
  </si>
  <si>
    <t>（二）养植业项目小计</t>
  </si>
  <si>
    <t>范里镇庙子养猪</t>
  </si>
  <si>
    <t>养殖业</t>
  </si>
  <si>
    <t>建猪舍两栋</t>
  </si>
  <si>
    <t>项目建成后可以辐射35人，其中贫困人口17</t>
  </si>
  <si>
    <t>竞争性谈判</t>
  </si>
  <si>
    <t>2018.04.10</t>
  </si>
  <si>
    <t>2018.05.26</t>
  </si>
  <si>
    <t>汤河乡低里坪村特色水产养殖项目</t>
  </si>
  <si>
    <t>建设特色养鱼10组。</t>
  </si>
  <si>
    <t>低里坪村</t>
  </si>
  <si>
    <t>该项目采取劳务增收模式带贫，受益22人，人均年增收15000元-18000元</t>
  </si>
  <si>
    <r>
      <rPr>
        <sz val="10"/>
        <rFont val="宋体"/>
        <charset val="134"/>
        <scheme val="minor"/>
      </rPr>
      <t>2</t>
    </r>
    <r>
      <rPr>
        <sz val="10"/>
        <rFont val="宋体"/>
        <charset val="134"/>
        <scheme val="minor"/>
      </rPr>
      <t>018.12.20</t>
    </r>
  </si>
  <si>
    <t>瓦窑沟乡中蜂养殖</t>
  </si>
  <si>
    <t>发展中蜂养殖</t>
  </si>
  <si>
    <t>瓦窑沟村</t>
  </si>
  <si>
    <t>增加群众收入</t>
  </si>
  <si>
    <t>狮子坪乡钱庄村方蕊蜂业养殖扶贫项目</t>
  </si>
  <si>
    <t>养蜂150箱</t>
  </si>
  <si>
    <t>为钱庄村贫困户发放中蜂150箱，实现贫困户产业多元化，为贫困户扩宽增收渠道。</t>
  </si>
  <si>
    <t>卢氏县徐家湾乡生态猪养殖采购项目</t>
  </si>
  <si>
    <r>
      <rPr>
        <sz val="10"/>
        <rFont val="宋体"/>
        <charset val="134"/>
        <scheme val="minor"/>
      </rPr>
      <t>采购生态黑猪6</t>
    </r>
    <r>
      <rPr>
        <sz val="10"/>
        <rFont val="宋体"/>
        <charset val="134"/>
        <scheme val="minor"/>
      </rPr>
      <t>00头</t>
    </r>
  </si>
  <si>
    <t>8个村</t>
  </si>
  <si>
    <r>
      <rPr>
        <sz val="10"/>
        <rFont val="宋体"/>
        <charset val="134"/>
        <scheme val="minor"/>
      </rPr>
      <t>该项目为1</t>
    </r>
    <r>
      <rPr>
        <sz val="10"/>
        <rFont val="宋体"/>
        <charset val="134"/>
        <scheme val="minor"/>
      </rPr>
      <t>00户贫困户发放生态黑猪600头，平均每户6头，预计户均增收3000元，共计增收30万</t>
    </r>
  </si>
  <si>
    <t>（三）车间扶贫项目小计</t>
  </si>
  <si>
    <t>横涧乡青山油料加工厂项目</t>
  </si>
  <si>
    <t>车间扶贫</t>
  </si>
  <si>
    <t>占地2000平方的油料加工厂1个</t>
  </si>
  <si>
    <t>青山</t>
  </si>
  <si>
    <t>该项目建成后，可辐射受益 青山村262户1860人（其中贫困人口185人）</t>
  </si>
  <si>
    <t>20107.10.1</t>
  </si>
  <si>
    <t>2017.12.1</t>
  </si>
  <si>
    <t>横涧乡卢氏县绿和源食品有限公司横涧分公司扶贫车间工程项目</t>
  </si>
  <si>
    <t>门窗安装、地板铺设、墙漆</t>
  </si>
  <si>
    <t>该项目的实施，可使梅苑新村易地搬迁安置点10个村150户586人贫困户在家门口实现就业，有稳定增收来源。</t>
  </si>
  <si>
    <t>2018.8.28</t>
  </si>
  <si>
    <t>山西龙圣隆商贸有限公司河南分公司横涧乡厂区建设项目</t>
  </si>
  <si>
    <t>装修车间400平米及其办公生活服务区</t>
  </si>
  <si>
    <t>梅园新村易地搬迁安置点</t>
  </si>
  <si>
    <t>该项目的实施，可解决梅苑新村贫困户60余人的就业问题。</t>
  </si>
  <si>
    <t>朱阳关镇珍稀中药材扶贫车间项目</t>
  </si>
  <si>
    <t>建设石斛大棚22个，硬化道路，配套厂房，水电路等设施</t>
  </si>
  <si>
    <t>该项目采用劳务增收模式带贫，可直接带贫245人贫困户，预计年增收2000元</t>
  </si>
  <si>
    <t>2018.9.28</t>
  </si>
  <si>
    <t>朱阳关镇皇菊种植基地项目</t>
  </si>
  <si>
    <t>热泵双循环烘干设备，菊花拣选台，冷藏连体库</t>
  </si>
  <si>
    <t>通过土地流转，发展皇菊种植基地，成立合作社，贫困户参与劳动，实现土地分红和劳务收入，带动117户402人受益</t>
  </si>
  <si>
    <t>汤河乡服装加工车间</t>
  </si>
  <si>
    <t>服装加工车间1000平方米。</t>
  </si>
  <si>
    <t>汤河村</t>
  </si>
  <si>
    <t>该项目建成后可解决汤河乡贫困户  177户 646 人的就业问题。</t>
  </si>
  <si>
    <t>（四）旅游扶贫项目小计</t>
  </si>
  <si>
    <t>卢氏县横涧乡梅花小镇配套道路工程项目</t>
  </si>
  <si>
    <t>旅游扶贫</t>
  </si>
  <si>
    <t>路基2.426千米，路面2.426千米，安全设施及预埋管线2.426千米，保险费，小桥一座</t>
  </si>
  <si>
    <t xml:space="preserve">能彻底解决横涧、寺上、陈家楞、董家4个村1354户5236人（贫困户247户805人）街面环境卫生脏乱差现象。
</t>
  </si>
  <si>
    <t>2018.12.9</t>
  </si>
  <si>
    <t>范里镇旅游扶贫</t>
  </si>
  <si>
    <t>建设新庄村乡村旅游项目（西施主题公园农村道路工程）</t>
  </si>
  <si>
    <t>新庄</t>
  </si>
  <si>
    <t>项目建成后可以辐射50人，其中贫困人口21</t>
  </si>
  <si>
    <t>汤河乡高沟口村竹林会建设项目</t>
  </si>
  <si>
    <t>在高沟口村进行环境整治、建设水体景观、空间综合开发。</t>
  </si>
  <si>
    <t>旅发委</t>
  </si>
  <si>
    <t>该项目建成后可辐射受益 高沟口村  792人(其中贫困人口 113 人)，提升村庄整体形象，带动旅游业发展</t>
  </si>
  <si>
    <t>2018.6.8</t>
  </si>
  <si>
    <t>汤河乡特色风情小镇建设项目</t>
  </si>
  <si>
    <t>建设停车场、公厕、旅游景观等。</t>
  </si>
  <si>
    <t>该项目建成后可辐射受益 汤河村 1394 人(其中贫困人口  259人)带动旅游业发展</t>
  </si>
  <si>
    <t>官坡镇庙台村红色驿站旅游公厕工程</t>
  </si>
  <si>
    <t>新建旅游公厕35㎡。</t>
  </si>
  <si>
    <t>庙台村</t>
  </si>
  <si>
    <t>政府投资基础设施扶持方式，主要解决当地群众如厕难问题，同时优化招商引资环境，完善“红色小镇”旅游服务设施，促进旅游产业发展。受益人口2188余人。</t>
  </si>
  <si>
    <t>官坡镇育林村红色驿站旅游公厕工程</t>
  </si>
  <si>
    <t>育林村</t>
  </si>
  <si>
    <t>政府投资基础设施扶持方式，主要解决当地群众如厕难问题，同时优化招商引资环境，完善“红色小镇”旅游服务设施，促进旅游产业发展。受益人口941余人。</t>
  </si>
  <si>
    <t>官坡镇兰草村红军广场旅游公厕工程</t>
  </si>
  <si>
    <t>新建旅游公厕65㎡。</t>
  </si>
  <si>
    <t>政府投资基础设施扶持方式，主要解决当地群众如厕难问题，同时优化招商引资环境，完善“红色小镇”旅游服务设施，促进旅游产业发展。受益人口1728余人。</t>
  </si>
  <si>
    <t>官坡镇沙沟村凤凰山庄旅游公厕工程</t>
  </si>
  <si>
    <t>沙沟村</t>
  </si>
  <si>
    <t>政府投资基础设施扶持方式，主要解决当地群众如厕难问题，同时优化招商引资环境，完善“红色小镇”旅游服务设施，促进旅游产业发展。受益人口823余人。</t>
  </si>
  <si>
    <t>官坡镇大块村旅游接待中心旅游公厕工程</t>
  </si>
  <si>
    <t>大块村</t>
  </si>
  <si>
    <t>政府投资基础设施扶持方式，主要解决当地群众如厕难问题，同时优化招商引资环境，完善“红色小镇”旅游服务设施，促进旅游产业发展。受益人口880余人。</t>
  </si>
  <si>
    <t>官道口镇百草园道路基础设施</t>
  </si>
  <si>
    <t>新坪村百果园投入200万用于修建景区内道路等基础设施</t>
  </si>
  <si>
    <t>新坪</t>
  </si>
  <si>
    <t>通过企业+合作社+农户模式使22户45人收益，预计户增加收入3000元</t>
  </si>
  <si>
    <t>2017.8.18</t>
  </si>
  <si>
    <t>瓦窑沟乡代柏村旅游项目（一期）</t>
  </si>
  <si>
    <t>修建磨坊、农家乐</t>
  </si>
  <si>
    <t>改善代柏村旅游硬件设施带动代柏村60户贫困户致富脱贫</t>
  </si>
  <si>
    <t>2018.08.07</t>
  </si>
  <si>
    <r>
      <rPr>
        <sz val="10"/>
        <rFont val="宋体"/>
        <charset val="134"/>
      </rPr>
      <t>2</t>
    </r>
    <r>
      <rPr>
        <sz val="10"/>
        <rFont val="宋体"/>
        <charset val="134"/>
      </rPr>
      <t>018.11.15</t>
    </r>
  </si>
  <si>
    <t>（五）金融扶贫项目小计</t>
  </si>
  <si>
    <t>扶贫办</t>
  </si>
  <si>
    <t>金融扶贫“四位一体”贷款模式风险补偿金</t>
  </si>
  <si>
    <t>金融扶贫</t>
  </si>
  <si>
    <t>为贫困户贷款提供50万风险补偿基金</t>
  </si>
  <si>
    <t>通过风险补偿金每次可支持贫困户破解贷款风险难题，预计每月可循环使用1次，每年可解决40家贫困户融资难题，可有效解决贫困户在产业发展中资金风险的问题</t>
  </si>
  <si>
    <t>2019.12.31</t>
  </si>
  <si>
    <t>不需验收</t>
  </si>
  <si>
    <t>金融扶贫“政银担”贷款模式风险补偿金</t>
  </si>
  <si>
    <t>为带贫企业合作社贷款提供200万风险补偿基金</t>
  </si>
  <si>
    <t>通过200万风险补偿金可撬动邮政储蓄银行发放金融扶贫贷款2000万元，扶持40家新型农业经营主导产业，带动贫困户200户</t>
  </si>
  <si>
    <t>（六）光伏扶贫项目小计</t>
  </si>
  <si>
    <t>卢氏县东明镇50KW光伏扶贫项目</t>
  </si>
  <si>
    <t>光伏扶贫</t>
  </si>
  <si>
    <t>50KW光伏电站及配套设施建设</t>
  </si>
  <si>
    <t>高庄村</t>
  </si>
  <si>
    <t>电站卖电受益归东明镇阳光小区双扶驿站服务中心，双扶驿站通过积分管理，激发贫困户内生动力。</t>
  </si>
  <si>
    <t>2017.11.2</t>
  </si>
  <si>
    <t>2017.11.10</t>
  </si>
  <si>
    <t>（七）其他产业扶贫项目小计</t>
  </si>
  <si>
    <t>五里川镇南坡袋料示范园配套设施建设项目</t>
  </si>
  <si>
    <t>其他产业扶贫</t>
  </si>
  <si>
    <t>南坡袋料示范园硬化场地650平米，安装路灯6盏，制作简介牌一块</t>
  </si>
  <si>
    <t xml:space="preserve"> 该项目建成后，可解决南坡示范园种植户40户167人生产困难的问题，实现户均增收20000元以上，从而实现脱贫目标。</t>
  </si>
  <si>
    <t>五里川镇古墓窑村千层坊朴宿里度假村旅游扶贫项目</t>
  </si>
  <si>
    <t>种植金花葵、文冠果，建成旅游休闲配套设施</t>
  </si>
  <si>
    <t>古墓窑村</t>
  </si>
  <si>
    <t>该项目种植金花葵7万棵65亩，文冠果6000棵87亩，草坪花卉35亩，牛蒡20亩,太阳能路灯20盏，木质水冲式公厕一座，修建产业观光步道650米。同时引进投资200万元建设木质别墅8座，计780平米，以上项目为一次性投入，可常年受益。同时采用资产收益模式带贫，可直接带贫80人贫困人口，预计年增收2000元。</t>
  </si>
  <si>
    <t>毛坪村、马耳岩村、煤沟村</t>
  </si>
  <si>
    <t>该项目采用资产收益模式带贫，可直接带贫91人贫困人口，预计年增收2000元，烘烤车间建设3处硬化面积550平方，分别在毛坪村建设2组，方，烘烤设备2台、彩钢瓦200平方、马耳岩村建设烘烤设备2组、彩钢瓦200平方，煤沟村建设1组，烘烤设备1台、彩钢瓦棚100平方，烘烤设备使用年限10年，可以长期使用。</t>
  </si>
  <si>
    <t>安置点服装加工车间配套装修工程</t>
  </si>
  <si>
    <t>墙体改造、平整地平、电线、灯，其中独立费用2.9万元</t>
  </si>
  <si>
    <t>官道口村</t>
  </si>
  <si>
    <t>安置35人参加劳动，增加收入</t>
  </si>
  <si>
    <t>9.30</t>
  </si>
  <si>
    <t>11.11</t>
  </si>
  <si>
    <t>东明镇凤凰山猕猴桃观光园项目</t>
  </si>
  <si>
    <t>建设六边形混凝土空心块护坡、浆砌石护坡、格宾网、挡土墙。</t>
  </si>
  <si>
    <t>东营村</t>
  </si>
  <si>
    <t>改善东营猕猴桃基地梯田，提升基地形象，吸引游客</t>
  </si>
  <si>
    <t>2017.12.14</t>
  </si>
  <si>
    <t>2017.12.23</t>
  </si>
  <si>
    <t>2018.2.3</t>
  </si>
  <si>
    <t>东明镇产业道路绿化项目</t>
  </si>
  <si>
    <t>涧北食用菌园区道路绿化：园区道路绿化全长1000米，涧北至沙河交界道路绿化全长4000米，庄子三叉路口至涧沙公路路口全长2000米；当家产业基地道路绿化：当家人仙凹至九寨山道路绿化全长1000米，当家西洼道路绿化全长2000米；小湾村道路绿化全长4000米。</t>
  </si>
  <si>
    <t>涧北村、河西村、小湾村和当家村</t>
  </si>
  <si>
    <t>可为40户贫困户提供务工机会，户均增收2500元</t>
  </si>
  <si>
    <t>2018.3.21</t>
  </si>
  <si>
    <t>2018.4.22</t>
  </si>
  <si>
    <t>2018.8.21</t>
  </si>
  <si>
    <t>东明镇火炎千秋画园林绿化基地主道路建设项目</t>
  </si>
  <si>
    <t>新建桥一座长25.72米，道路354米。</t>
  </si>
  <si>
    <t>主要解决火炎村九组70户276人和千秋画生态园生产生活出行问题</t>
  </si>
  <si>
    <t>东明镇东营村产业道路建设</t>
  </si>
  <si>
    <t>修建水泥路500米，宽4.5米；修建过水涵管一处。</t>
  </si>
  <si>
    <t>方便东营村302户1010人出行。</t>
  </si>
  <si>
    <t>范里镇骨垛生态园</t>
  </si>
  <si>
    <t>范里镇骨垛村生态观光园绿化工程</t>
  </si>
  <si>
    <t>项目建成后可以辐射110人，其中贫困人口50</t>
  </si>
  <si>
    <t>2016.3.09</t>
  </si>
  <si>
    <t>2016.3.12</t>
  </si>
  <si>
    <t>横涧乡寺上村产业扶贫配套道路工程项目</t>
  </si>
  <si>
    <t xml:space="preserve">①水泥路路面硬化长240米，宽10米，厚0.2米。 ②道路回填、整平972m³。                                ③挡墙浆砌、基础开挖190.8m³        </t>
  </si>
  <si>
    <t>该项目建成后，可辐射受益 寺上村338户1297人（其中贫困人口596人）</t>
  </si>
  <si>
    <t>2017.10.21</t>
  </si>
  <si>
    <t>横涧乡陈家楞村信念集团蔬菜大棚配套水井项目</t>
  </si>
  <si>
    <t xml:space="preserve">陈家堎村信念集团蔬菜大棚配套设施，计划打深水井3口，每口井深300米，每口井每小时出水量27m³。                                         </t>
  </si>
  <si>
    <t>陈家椤</t>
  </si>
  <si>
    <t>该项目建成后，可辐射受益 陈家楞村352户1241人（其中贫困人口481人）</t>
  </si>
  <si>
    <t>横涧乡陈家楞村信念集团蔬菜大棚产业扶贫配套道路</t>
  </si>
  <si>
    <t>漫水桥一座，挡墙94.6米</t>
  </si>
  <si>
    <t>该项目建成后，可辐射受益 陈家楞村352户1241人（其中贫困人口65人）</t>
  </si>
  <si>
    <t>2017.11.11</t>
  </si>
  <si>
    <t>2017.12.11</t>
  </si>
  <si>
    <t>卢氏县横涧乡陈家堎村蔬菜大棚产业扶贫配套设施项目</t>
  </si>
  <si>
    <t>厕所1座，路灯、绿化。</t>
  </si>
  <si>
    <t>覆盖35户贫困户，受益人数78人，户增收5000元。</t>
  </si>
  <si>
    <t>2018.8.12</t>
  </si>
  <si>
    <t>卢氏县横涧乡陈家堎村河道护砌项目</t>
  </si>
  <si>
    <t>挡墙800余米，一座爬河桥1座</t>
  </si>
  <si>
    <t>2018.7.24</t>
  </si>
  <si>
    <t>20108.10.24</t>
  </si>
  <si>
    <t>横涧乡寺上村金海食用菌配套项目</t>
  </si>
  <si>
    <r>
      <rPr>
        <sz val="10"/>
        <rFont val="宋体"/>
        <charset val="134"/>
        <scheme val="minor"/>
      </rPr>
      <t>硬化道路4</t>
    </r>
    <r>
      <rPr>
        <sz val="10"/>
        <rFont val="宋体"/>
        <charset val="134"/>
        <scheme val="minor"/>
      </rPr>
      <t>051.5米，路灯60盏，厕所一个，监控、路基填方、大口水井2孔，管理用房一座，1100米排水沟</t>
    </r>
  </si>
  <si>
    <t>寺上村、吴家村、车场村</t>
  </si>
  <si>
    <r>
      <rPr>
        <sz val="10"/>
        <rFont val="宋体"/>
        <charset val="134"/>
        <scheme val="minor"/>
      </rPr>
      <t>覆盖贫困户3</t>
    </r>
    <r>
      <rPr>
        <sz val="10"/>
        <rFont val="宋体"/>
        <charset val="134"/>
        <scheme val="minor"/>
      </rPr>
      <t>5户，受益人数75人，能够有效提升本村的脱贫质量</t>
    </r>
  </si>
  <si>
    <r>
      <rPr>
        <sz val="10"/>
        <rFont val="宋体"/>
        <charset val="134"/>
        <scheme val="minor"/>
      </rPr>
      <t>2</t>
    </r>
    <r>
      <rPr>
        <sz val="10"/>
        <rFont val="宋体"/>
        <charset val="134"/>
        <scheme val="minor"/>
      </rPr>
      <t>018.9.17</t>
    </r>
  </si>
  <si>
    <r>
      <rPr>
        <sz val="10"/>
        <rFont val="宋体"/>
        <charset val="134"/>
        <scheme val="minor"/>
      </rPr>
      <t>2</t>
    </r>
    <r>
      <rPr>
        <sz val="10"/>
        <rFont val="宋体"/>
        <charset val="134"/>
        <scheme val="minor"/>
      </rPr>
      <t>018.9.24</t>
    </r>
  </si>
  <si>
    <t>横涧乡休闲观光采摘园示范项目</t>
  </si>
  <si>
    <t>拱形温室10个、园区道路1920平方米、停车场1座、围栏1100米</t>
  </si>
  <si>
    <t>寺上村</t>
  </si>
  <si>
    <t>该项目的实施，可使15户50人贫困户在家门口实现就业，有稳定增收来源，同时，也为拉大产业链注入了活力。</t>
  </si>
  <si>
    <t>横涧乡陈家楞村蔬菜大棚产业扶贫配套设施项目</t>
  </si>
  <si>
    <t>排水沟1700米，监控、砂石路904.5立方，路牙，改水改电</t>
  </si>
  <si>
    <t>陈家楞村</t>
  </si>
  <si>
    <t>覆盖贫困户54户，受益人数54人，有稳定增收来源</t>
  </si>
  <si>
    <t>横涧乡昊豫鸡配套建设项目</t>
  </si>
  <si>
    <t>爬河桥一座，道路334平方，院墙200米，杜仲树绿化2万株</t>
  </si>
  <si>
    <t>畜牧村</t>
  </si>
  <si>
    <t>覆盖贫困户163户，受益人数610人，在家门口实现就业，有稳定增收来源</t>
  </si>
  <si>
    <t>卢氏县双槐树乡皇菊示范基地设备采购项目</t>
  </si>
  <si>
    <t>采购皇菊烘烤设备及配套设施</t>
  </si>
  <si>
    <t>庆家沟村、香山村、西川村、东川村、北川村</t>
  </si>
  <si>
    <t>该项目建成后可解决西川、北川、东川、香山、寺合院、庆家沟246户738人的黄菊烘干问题</t>
  </si>
  <si>
    <t>卢氏县双槐树乡皇菊示范基地工程</t>
  </si>
  <si>
    <t>新建皇菊烘烤车间</t>
  </si>
  <si>
    <t>双槐树乡绿胜源食品加工项目</t>
  </si>
  <si>
    <t>修建300平米的储藏冷库，生产用房、办公房、后勤楼设备房、消防设施。建设通道、围墙，绿化、亮化等基础设施。</t>
  </si>
  <si>
    <t>双槐树村</t>
  </si>
  <si>
    <t>为全乡富余劳动力提供500个以上就业岗位</t>
  </si>
  <si>
    <t>已经自验</t>
  </si>
  <si>
    <t>汤河乡皇菊烘干设备采购</t>
  </si>
  <si>
    <t>魏王坪、小沟河、杨家庄、汤河等村采购烘干设备25台。</t>
  </si>
  <si>
    <t>魏王坪、小沟河、杨家庄、汤河等村</t>
  </si>
  <si>
    <t>该项目建成后可解决杨庄、新坪、汤河、小沟河4个村  1311户 4977人（其中贫困户 280 户1127人）的菊花烘烤问题。</t>
  </si>
  <si>
    <t>汤河乡低里坪村烘干设备采购</t>
  </si>
  <si>
    <t>低里坪村烘干设备采购6台。</t>
  </si>
  <si>
    <t>该项目建成后可解决低里坪村125户 478 人（其中贫困户 24户 70 人））菊花烘烤问题。</t>
  </si>
  <si>
    <t>朱阳关镇产业发展资金</t>
  </si>
  <si>
    <t>地亩款、青苗费、地面附属物</t>
  </si>
  <si>
    <t>涧北沟村、槐树村、莫家营村</t>
  </si>
  <si>
    <t xml:space="preserve">该项目可直接带贫777人贫困人口，预计年增收3000元。
</t>
  </si>
  <si>
    <t>卢氏地域黑木耳标准化技术推广基地</t>
  </si>
  <si>
    <t>黑木耳标准化出耳棚25个</t>
  </si>
  <si>
    <t>杨庄村</t>
  </si>
  <si>
    <t>通过示范基地建设带动，安置贫困人口劳务增收</t>
  </si>
  <si>
    <t>潘河乡上川村食用菌基地配套设施项目</t>
  </si>
  <si>
    <t>新打150m深水井2眼，出水量为60m3/h,安装150QJ60-250/20水泵（含配件）（配18G电机）2台，修建井房2座，管理房90m2,园区砂石道路35400m2,冷库1座，安装250KVA变压器1台，等相关水利、安全配套基础设施。</t>
  </si>
  <si>
    <t>上川村</t>
  </si>
  <si>
    <t>潘河乡砖楼村产业发展资金</t>
  </si>
  <si>
    <t>占地20亩，建猪舍2座，室外硬化868.7㎡及周围钢丝围栏，前期计划发展生猪200头。</t>
  </si>
  <si>
    <t>带动全村81户贫困户，户均增收4000元。</t>
  </si>
  <si>
    <t>沙河乡蔬菜产业配套工程</t>
  </si>
  <si>
    <t>配备蔬菜大鹏生产道路及场地硬化</t>
  </si>
  <si>
    <t>配套产业发展，方便种植户发展蔬菜采摘园</t>
  </si>
  <si>
    <t>2018.7.18</t>
  </si>
  <si>
    <r>
      <rPr>
        <sz val="10"/>
        <rFont val="宋体"/>
        <charset val="134"/>
        <scheme val="minor"/>
      </rPr>
      <t>2</t>
    </r>
    <r>
      <rPr>
        <sz val="10"/>
        <rFont val="宋体"/>
        <charset val="134"/>
        <scheme val="minor"/>
      </rPr>
      <t>018年阶段性验收</t>
    </r>
  </si>
  <si>
    <t>官道口镇科尔沁肉牛产业扶贫项目</t>
  </si>
  <si>
    <t>场地平整，饮水工程，道路加宽，征地及附着物赔偿，道路硬化，道路绿化</t>
  </si>
  <si>
    <t>江槽</t>
  </si>
  <si>
    <t>通过企业+农户模式，为江槽村、黑牛村145户512人解决产业发展问题，预计2020年户增收3400元</t>
  </si>
  <si>
    <t>2017.3.5</t>
  </si>
  <si>
    <t>2017.3.19</t>
  </si>
  <si>
    <t>2017.12.17</t>
  </si>
  <si>
    <t>2018.1.9</t>
  </si>
  <si>
    <t>官道口镇2018年车岭千亩中药材基地配套提水工程</t>
  </si>
  <si>
    <t>修建3米高C20混凝土拦河坝1座，进水池1座，提水泵站1座，埋设提水钢管400m，修建2000m3蓄水池1座，田间工程修建滴灌工程首部枢纽1座，埋设田间输水管7600m.其中独立费用12.75万元</t>
  </si>
  <si>
    <t>车岭村</t>
  </si>
  <si>
    <t>政府进行资金投入，预计2019年见效，带动两个村57户176人实现户均增收1000元</t>
  </si>
  <si>
    <t>官道口镇2018年优鲜道卢氏鸡散养基地提水灌溉工程</t>
  </si>
  <si>
    <t>修建1000m³蓄水池一座，铺设90管950米100管230米，铺设无缝钢管760米，新建底下是集水池一座，350m³。安装阀门8个，新建提水泵站1座，泵房一座等。其中独立费用11.5万元</t>
  </si>
  <si>
    <t>政府进行资金投入，预计2019年见效，带动两个村60户192人实现户均增收1000元</t>
  </si>
  <si>
    <t>官道口镇江槽村玉米青储建设项目</t>
  </si>
  <si>
    <t>购置专饲玉米种子2000袋、硬化场地2000平米，建设厂棚540平方。购买器械独立费用2万元</t>
  </si>
  <si>
    <t>带动周边群众参加劳务，增加收入</t>
  </si>
  <si>
    <t>11.9</t>
  </si>
  <si>
    <t>卢氏县三王生物科技有限公司大岭艾草加工项目一期</t>
  </si>
  <si>
    <t>场地平整36亩，道路硬化110米，400kw变压器一台，高压线600米等</t>
  </si>
  <si>
    <t>10.21</t>
  </si>
  <si>
    <t>官道口丹盛中药材加工基地</t>
  </si>
  <si>
    <t>建设厂房，平整场地，电线，门窗，其中独立费用1.5万元</t>
  </si>
  <si>
    <t>带动周边群众种植丹参，参加劳务，增加收入</t>
  </si>
  <si>
    <t>官道口镇三官庙村、百房村、郭埝村丹参采购项目</t>
  </si>
  <si>
    <t>购置1300亩丹参苗</t>
  </si>
  <si>
    <t>三官庙村、百房村、郭埝村</t>
  </si>
  <si>
    <t>官道口镇2018年菜源卢氏鸡种鸡厂基地配套提水、道路工程</t>
  </si>
  <si>
    <t>修建挡水坝2座（2700m3），泵房2座，提水房1座，配电房2座，埋设管道3200m，埋设提水钢管900m，蓄水池2000m3，扩宽路基14公里。其中独立费用23万元.</t>
  </si>
  <si>
    <t>杨眉河</t>
  </si>
  <si>
    <t>项目建成后可带动周边群众280户1300人，户增收1200元</t>
  </si>
  <si>
    <t>2018.06.25</t>
  </si>
  <si>
    <r>
      <rPr>
        <sz val="10"/>
        <rFont val="宋体"/>
        <charset val="134"/>
        <scheme val="minor"/>
      </rPr>
      <t>沙河乡2</t>
    </r>
    <r>
      <rPr>
        <sz val="10"/>
        <rFont val="宋体"/>
        <charset val="134"/>
        <scheme val="minor"/>
      </rPr>
      <t>018年皇菊产业发展项目</t>
    </r>
  </si>
  <si>
    <t>皇菊苗木购置、钢结构烘干车间</t>
  </si>
  <si>
    <t>张家村、留书村</t>
  </si>
  <si>
    <r>
      <rPr>
        <sz val="10"/>
        <rFont val="宋体"/>
        <charset val="134"/>
        <scheme val="minor"/>
      </rPr>
      <t>贫困户通过种植皇菊实现脱贫增收，共带动农户2</t>
    </r>
    <r>
      <rPr>
        <sz val="10"/>
        <rFont val="宋体"/>
        <charset val="134"/>
        <scheme val="minor"/>
      </rPr>
      <t>9户102人，其中贫困户25户90人，非贫困户4户12人，实现种植户户增收4500元</t>
    </r>
  </si>
  <si>
    <t>公路管理局</t>
  </si>
  <si>
    <t>涧北产业园区道路过水路面加固工程项目</t>
  </si>
  <si>
    <t>过水路面建设</t>
  </si>
  <si>
    <t>保障产业园区生产安全</t>
  </si>
  <si>
    <t>横涧乡大村村蔬菜大棚项目</t>
  </si>
  <si>
    <t>大村村蔬菜大棚</t>
  </si>
  <si>
    <t>该项目建成后，可辐射受益 大村327 户1217人（其中贫困人口448人）</t>
  </si>
  <si>
    <t>横涧乡梅苑新村蔬菜大棚产业项目</t>
  </si>
  <si>
    <t>横涧乡梅园新村异地搬迁蔬菜大棚建设工程：项目计划总投资200万元。1.新建日光温室蔬菜大棚18座，每座长80米，宽12米，共计15360M2。2.新铺设日光温室蔬菜大棚专用滴灌管道400米。</t>
  </si>
  <si>
    <t>该项目建成后，可辐射受益 横涧村、寺上村、董家村1002户3995人（其中贫困人口1850人）</t>
  </si>
  <si>
    <t>2017.6.21</t>
  </si>
  <si>
    <t>2017.7.3</t>
  </si>
  <si>
    <t>2017.10.30</t>
  </si>
  <si>
    <t>2018.4.3</t>
  </si>
  <si>
    <t>文峪乡产业发展</t>
  </si>
  <si>
    <t>灰堆石五味子种植等15个产业项目</t>
  </si>
  <si>
    <t>灰堆石等15个村</t>
  </si>
  <si>
    <t>打造产业基地，增加文峪乡产业实力，助力脱贫攻坚</t>
  </si>
  <si>
    <t>2017.03.01-2017.10.17</t>
  </si>
  <si>
    <t>2017.4.10-2017.10.20</t>
  </si>
  <si>
    <t>2018.8.2</t>
  </si>
  <si>
    <t>2018.8.17</t>
  </si>
  <si>
    <t>文峪乡旅游线路种植观赏性资金</t>
  </si>
  <si>
    <t>文峪乡公路沿线磨上等15个村种植油菜，油葵旅游观赏性</t>
  </si>
  <si>
    <t>磨上等公路沿线村</t>
  </si>
  <si>
    <t>打造公路沿线旅游观赏种植，美化环境，种植补贴985户农户</t>
  </si>
  <si>
    <t>2018.5.1</t>
  </si>
  <si>
    <t>横涧乡党建+电商+扶贫</t>
  </si>
  <si>
    <t>寺上村、衙前村、淤泥村、七寸村、青山村、营子村及横涧中心店装修、版面、网络等</t>
  </si>
  <si>
    <t>寺上村、衙前村、淤泥村、七寸村、青山村、营子</t>
  </si>
  <si>
    <t>该项目建成后，可辐射受益 420户1678人</t>
  </si>
  <si>
    <t>2017.2.25</t>
  </si>
  <si>
    <t>2017.5.20</t>
  </si>
  <si>
    <t>双槐树乡产业发展项目</t>
  </si>
  <si>
    <t>壮大产业支撑，群众增收渠道增强</t>
  </si>
  <si>
    <r>
      <rPr>
        <sz val="10"/>
        <rFont val="宋体"/>
        <charset val="134"/>
        <scheme val="minor"/>
      </rPr>
      <t>2</t>
    </r>
    <r>
      <rPr>
        <sz val="10"/>
        <rFont val="宋体"/>
        <charset val="134"/>
        <scheme val="minor"/>
      </rPr>
      <t>018.11.27</t>
    </r>
  </si>
  <si>
    <r>
      <rPr>
        <sz val="10"/>
        <rFont val="宋体"/>
        <charset val="134"/>
        <scheme val="minor"/>
      </rPr>
      <t>2</t>
    </r>
    <r>
      <rPr>
        <sz val="10"/>
        <rFont val="宋体"/>
        <charset val="134"/>
        <scheme val="minor"/>
      </rPr>
      <t>018.11.29</t>
    </r>
  </si>
  <si>
    <t>徐家湾乡林蛙养殖配套设施建设项目</t>
  </si>
  <si>
    <r>
      <rPr>
        <sz val="10"/>
        <rFont val="宋体"/>
        <charset val="134"/>
        <scheme val="minor"/>
      </rPr>
      <t>建设双层钢管大棚6个，土地平整</t>
    </r>
    <r>
      <rPr>
        <sz val="10"/>
        <rFont val="宋体"/>
        <charset val="134"/>
        <scheme val="minor"/>
      </rPr>
      <t>5亩、铺设管道1000米，开挖排水沟250米，开挖养殖池200米；配套电线、电器安装等</t>
    </r>
  </si>
  <si>
    <t>为桐木沟村集体经济发展和群众增收增添新门路，辐射带动全村贫困人口</t>
  </si>
  <si>
    <r>
      <rPr>
        <sz val="10"/>
        <rFont val="宋体"/>
        <charset val="134"/>
        <scheme val="minor"/>
      </rPr>
      <t>2</t>
    </r>
    <r>
      <rPr>
        <sz val="10"/>
        <rFont val="宋体"/>
        <charset val="134"/>
        <scheme val="minor"/>
      </rPr>
      <t>018.10.8</t>
    </r>
  </si>
  <si>
    <t>杜关镇产业扶贫基地建设项目</t>
  </si>
  <si>
    <t>修建机耕路、购置变压器等相关配套设施，架设便桥、护栏安装、制作宣传版面</t>
  </si>
  <si>
    <t>该项目建成后，预计年实现产值4000万元，合作社收益1300万元</t>
  </si>
  <si>
    <t>2017.11.12</t>
  </si>
  <si>
    <t>2018.12.8</t>
  </si>
  <si>
    <t>双龙湾镇曲里村农业产业基地提水灌溉工程</t>
  </si>
  <si>
    <t>15m深大口井1眼（直径3m100m3蓄水池（3个），200m3蓄水池（1个）,地埋主管道工（10875米）,阀门井（75个）,9m²阀门4座，机耕路工程（长1720m*宽3mC20砼路面（18cm）5160㎡，地面附属物赔偿（18.7）</t>
  </si>
  <si>
    <t>曲里村</t>
  </si>
  <si>
    <t>该项目采用劳务增收的方式，可带动贫困户59人，预计年均增收2000元</t>
  </si>
  <si>
    <r>
      <rPr>
        <sz val="10"/>
        <rFont val="宋体"/>
        <charset val="134"/>
        <scheme val="minor"/>
      </rPr>
      <t>2</t>
    </r>
    <r>
      <rPr>
        <sz val="10"/>
        <rFont val="宋体"/>
        <charset val="134"/>
        <scheme val="minor"/>
      </rPr>
      <t>018.9.4</t>
    </r>
  </si>
  <si>
    <t>2018.3.20</t>
  </si>
  <si>
    <t>杜关镇扶贫车间建设项目</t>
  </si>
  <si>
    <t>建设扶贫车间3000平方米，硬化场地，亮化，建设办公用房，厕所及其他配套设施</t>
  </si>
  <si>
    <t>马院村</t>
  </si>
  <si>
    <t>该项目实施实现了杜荆河畔安置小区270户920人贫困群众就近就业，为社区贫困户早日顺利脱贫提供服务</t>
  </si>
  <si>
    <r>
      <rPr>
        <sz val="10"/>
        <rFont val="宋体"/>
        <charset val="134"/>
        <scheme val="minor"/>
      </rPr>
      <t>2</t>
    </r>
    <r>
      <rPr>
        <sz val="10"/>
        <rFont val="宋体"/>
        <charset val="134"/>
        <scheme val="minor"/>
      </rPr>
      <t>018.10.17</t>
    </r>
  </si>
  <si>
    <t>卢氏县横涧乡电商仓储中心建设项目</t>
  </si>
  <si>
    <t>冷冻设备、监控设备、全玻璃自由门、照明设备；新采购办公设备包括电脑、摄影棚、相机和打印机</t>
  </si>
  <si>
    <t>梅园新村</t>
  </si>
  <si>
    <t>覆盖横涧梅苑新村所有贫困群众其中横涧乡贫困户60人就业困难的问题，有效提升脱贫质量。</t>
  </si>
  <si>
    <t>2018.10.13</t>
  </si>
  <si>
    <t>20108.10.20</t>
  </si>
  <si>
    <t>范里镇南苏村果蔬保鲜库</t>
  </si>
  <si>
    <t>200吨果蔬保险冷库</t>
  </si>
  <si>
    <t>南苏村</t>
  </si>
  <si>
    <t>带动全村59户贫困户171人，直接受益70万余元（务工300人，分红8万元）</t>
  </si>
  <si>
    <t>范里镇庙子村浅水莲藕种植基地</t>
  </si>
  <si>
    <t>建设浅水莲藕种植基地21.84亩，计划建设藕池28个，每个长35米，宽10米</t>
  </si>
  <si>
    <t>庙子村</t>
  </si>
  <si>
    <t>以公司+村集体经济+农户模式，由公司统一管理，预计每年可分配利润3万元，至少带动10户贫困户</t>
  </si>
  <si>
    <t>2019.2.15</t>
  </si>
  <si>
    <t>扶贫开发责任有限公司</t>
  </si>
  <si>
    <t>贫困村产业发展资金</t>
  </si>
  <si>
    <t>30个贫困村村级集体经济项目建设</t>
  </si>
  <si>
    <t>18个乡镇</t>
  </si>
  <si>
    <t>30个贫困村</t>
  </si>
  <si>
    <t>扶贫开发公司</t>
  </si>
  <si>
    <t xml:space="preserve">  该项目由县扶贫开发公司按照《卢氏县政府投资项目管理等四个办法（试行）》（卢政办[2016]155号）文件规定统一组织建设，建设完成后产权，30个贫困村所有，由国有公司统一管理。通过出租、联营等方式，按照年收益不低于5%的要求来获取收益。收益返还贫困村，用于村级支持贫困人口就业、技能培训、产业发展等，以保障建档立卡贫困人口稳定脱贫、持续增收。具体程序是县扶贫办根据全县脱贫攻坚中的具体情况和纳入项目库的产业布局需求，向县政府提出细化到村的产业脱贫资金请求，县财政根据政府批复的文件统筹安排产业发展资金，将资金直接下达县级国有公司，股权让渡给折股量化的贫困村或者贫困村集体经济组织，同时村集体或集体经济组织将收益权明确到具体贫困户。县级国有公司根据纳入项目库的项目和资金批复文件，按照项目建设流程，通过新建、回购等方式进行固定资产、生产资料等投资建设，取得可核查的物化资产，资产由国有企业代为持有，所有权折股量化给村集体，收益权归贫困农户。项目完成后国有企业通过公开招租的方式将该部分资产租赁给效益好、行业优势明显、带贫能力强的产业龙头企业或合作社，取得固定资产租赁收益。龙头企业和合作社采取劳务、承包、合作经营等农户参与的方式与贫困户建立利益联结机制，再次放大扶贫资金的带贫作用。</t>
  </si>
  <si>
    <t>2018.10.15前</t>
  </si>
  <si>
    <t>2018.11.30前</t>
  </si>
  <si>
    <t>2018.12.30前</t>
  </si>
  <si>
    <t>关于下达森林抚育劳务带贫及食用菌原材料助贫项目资金的通知</t>
  </si>
  <si>
    <t>该项目以抚育采伐和修枝为主，通过造林公司和合作社雇佣贫困户从事伐木和修枝劳务增加收入，助推脱贫，同时砍伐的树木和枝桠材，粉碎后成为贫困户发展食用菌扶贫产业的原材料。</t>
  </si>
  <si>
    <t>18个乡镇、淇河林场</t>
  </si>
  <si>
    <t>59个、淇河林场</t>
  </si>
  <si>
    <t>使贫困户通过减少种植食用菌成本和获得伐木、修枝劳务来增加收入，助推脱贫。</t>
  </si>
  <si>
    <t>农牧局</t>
  </si>
  <si>
    <t>青贮玉米种子补贴</t>
  </si>
  <si>
    <t>补贴2017年下欠青贮玉米种子</t>
  </si>
  <si>
    <t>蒋曹村等</t>
  </si>
  <si>
    <t>通过对官道口蒋槽、三官庙等10个村青贮玉米种子补贴，解决新引进畜牧龙头企业科尔沁牛场饲料困难，使1057户贫困户通过托管代养实现稳定脱贫，焚烧秸秆现象明显减少</t>
  </si>
  <si>
    <t>2018.4.21</t>
  </si>
  <si>
    <t>科尔沁牛业卢氏有限公司青贮饲料补贴资金</t>
  </si>
  <si>
    <t>科尔沁牛业卢氏有限公司青贮饲料、干草控制价差额补贴</t>
  </si>
  <si>
    <t>蒋曹村</t>
  </si>
  <si>
    <t>通过对科尔沁牛业卢氏公司青贮饲料控制价补贴，解决新引进畜牧龙头企业科尔沁牛场饲料困难，使1057户贫困户通过托管代养实现稳定脱贫</t>
  </si>
  <si>
    <t>大鲵养殖扶贫项目</t>
  </si>
  <si>
    <t>新建管理及科普中心用房504平方米，观测房118.8平方米，模拟人工河3700平方米，仿生态穴700个，储养池270立方米，饵料池1400立方米，蓄水池300立方米，引水管道2000m，护堤大坝1000m，机井1眼；储养室945平方米，配电室12.25平方米，净化池400立方米等</t>
  </si>
  <si>
    <t>项目建成后，一是委托河南冠云山大鲵繁育有限公司运营，可以增加就业岗位15个，其中安置贫困户劳务用工不少于8人，年人均增收2.4万元以上；二是通过示范带动全县4乡镇7贫困村的贫困群众大力发展大鲵养殖产业，提高科学养殖水平，增加经济效益，扩大带贫能力；三是通过科普宣传提高群众保护大鲵生态环境的意识，通过仿生繁育、增殖放流扩大野生大鲵种群。</t>
  </si>
  <si>
    <t>关于下达第一批产业扶贫基地县级配套奖补资金的通知</t>
  </si>
  <si>
    <t>对带贫产业基地建设主体按照验收进行奖补</t>
  </si>
  <si>
    <t>各乡镇</t>
  </si>
  <si>
    <t>奖补产业基地</t>
  </si>
  <si>
    <t>2018.3.1</t>
  </si>
  <si>
    <t>豫资城乡发展有限公司</t>
  </si>
  <si>
    <t>80个贫困村村级集体经济项目建设</t>
  </si>
  <si>
    <t>80个贫困村</t>
  </si>
  <si>
    <t>1、在县域范围内选择80个贫困村，县对每个贫困村安排100万元用于发展村集体经济，形成资产所有权归村集体所有。
2、80个贫困村与卢氏豫资公司、扶贫办签订三方协议，委托卢氏豫资公司与河南农开投资基金管理有限公司联合成立的“河南农兴产业发展基金”投资卢氏县农业产业龙头企业，并对基金进行管理，每年按“保底收益5%+股权分红”模式分享收益，保障村集体及贫困户利益。
3、村集体收益按年分配，专项用于支持所属村贫困户就业、技能培训、产业发展等，受益贫困人口21000人。
   4、该基金设置风险控制机构，专职对投资流程的风险进行全程独立监控，第三方审计机构对资金进行全程监管，切实防范资产收益扶贫过程中可能存在的风险。</t>
  </si>
  <si>
    <t>╱</t>
  </si>
  <si>
    <t>带贫企业、带贫农民专业合作社及贫困户贷款周转金</t>
  </si>
  <si>
    <t>卢氏县带贫企业、新型农业经营主体和贫困户贷款资金周转问题</t>
  </si>
  <si>
    <t>全县</t>
  </si>
  <si>
    <t>金融办</t>
  </si>
  <si>
    <t>通过周转金每次可支持40户贫困户破解贷款周转难题，预计每月可循环使用3次，每年可解决1440户贫困户融资难题。有效解决贫困户在产业发展中资金周转难的问题</t>
  </si>
  <si>
    <t>2018.12.31</t>
  </si>
  <si>
    <t>通过周转金每次可支持县内带贫企业、新型农业经营主体和贫困户破解贷款周转难题，预计每月可循环使用3次，每年可解决300家带贫企业、新型农业经营主体及贫困户融资难题，有效解决带贫企业、新型农业经营主体、贫困户在产业发展中资金周转难的问题</t>
  </si>
  <si>
    <t>木桐乡服装加工厂扶贫车间工程</t>
  </si>
  <si>
    <r>
      <rPr>
        <sz val="10"/>
        <rFont val="宋体"/>
        <charset val="134"/>
        <scheme val="minor"/>
      </rPr>
      <t>厂房供电线路铺设及灯具安装；消防设施；室内吊顶4</t>
    </r>
    <r>
      <rPr>
        <sz val="10"/>
        <rFont val="宋体"/>
        <charset val="134"/>
        <scheme val="minor"/>
      </rPr>
      <t>400；给排水管道；厂房地板铺设3000；厂区室外道路硬化1800；防洪渠一条395；厕所3座</t>
    </r>
  </si>
  <si>
    <t>拐峪</t>
  </si>
  <si>
    <t>通过招聘贫困户务工，解决周边村300人贫困户就业问题，预计每人每年增收3万元。</t>
  </si>
  <si>
    <r>
      <rPr>
        <sz val="10"/>
        <rFont val="宋体"/>
        <charset val="134"/>
        <scheme val="minor"/>
      </rPr>
      <t>2</t>
    </r>
    <r>
      <rPr>
        <sz val="10"/>
        <rFont val="宋体"/>
        <charset val="134"/>
        <scheme val="minor"/>
      </rPr>
      <t>018.9.6</t>
    </r>
  </si>
  <si>
    <r>
      <rPr>
        <sz val="10"/>
        <rFont val="宋体"/>
        <charset val="134"/>
        <scheme val="minor"/>
      </rPr>
      <t>2</t>
    </r>
    <r>
      <rPr>
        <sz val="10"/>
        <rFont val="宋体"/>
        <charset val="134"/>
        <scheme val="minor"/>
      </rPr>
      <t>018.9.13</t>
    </r>
  </si>
  <si>
    <r>
      <rPr>
        <sz val="10"/>
        <rFont val="宋体"/>
        <charset val="134"/>
        <scheme val="minor"/>
      </rPr>
      <t>2</t>
    </r>
    <r>
      <rPr>
        <sz val="10"/>
        <rFont val="宋体"/>
        <charset val="134"/>
        <scheme val="minor"/>
      </rPr>
      <t>018.10.22</t>
    </r>
  </si>
  <si>
    <t>木桐乡河口村农产品及中药材深加工扶贫车间建设项目</t>
  </si>
  <si>
    <t>建设500㎡加工厂房及购置相关设备</t>
  </si>
  <si>
    <t>通过政府组织，合作社加农户模式，解决河口村68户258人产业发展问题，预计两年后每户增收3100元</t>
  </si>
  <si>
    <t>乱石村中药材切片
加工厂</t>
  </si>
  <si>
    <t>购买砌片机、烘干机，建设仓库办公室、场地硬化</t>
  </si>
  <si>
    <t>乱石村</t>
  </si>
  <si>
    <t>该项目采用资产收益的方式，可带动贫困户292人，预计年可增收1500元</t>
  </si>
  <si>
    <t>20018.10.8</t>
  </si>
  <si>
    <t>20018.11.12</t>
  </si>
  <si>
    <t>信念集团产业基地配套工程</t>
  </si>
  <si>
    <t>新打小口径井两眼，井深200米；建设防护排水工程500米挡墙，800米排水渠；铺设生产道路300米；配套电力设施</t>
  </si>
  <si>
    <t>三、公共服务项目小计</t>
  </si>
  <si>
    <t>（一）文化建设项目小计</t>
  </si>
  <si>
    <t>文峪万亩连翘种植基地</t>
  </si>
  <si>
    <t>公共服务</t>
  </si>
  <si>
    <t>文化建设</t>
  </si>
  <si>
    <t>在文峪东岭及姚家山、松树嘴沿线种植连翘14000亩。</t>
  </si>
  <si>
    <t>产业项目:该项目通过财政资金投入，形成资产性收益，可直接带动贫困户198户535人，到2018年底人均可实现增收800元。</t>
  </si>
  <si>
    <t>范里镇庙子村文化建设</t>
  </si>
  <si>
    <t>新建文化活动广场1000平米，新建文化活动室90平米，配套文化器材、广播器材、体育器材、宣传栏</t>
  </si>
  <si>
    <t>该项目建成后，可辐射受益1个村842人（其中贫困人口354人）</t>
  </si>
  <si>
    <t>2017.7.25</t>
  </si>
  <si>
    <t>2017.8.5</t>
  </si>
  <si>
    <t>2017.10.20</t>
  </si>
  <si>
    <t>范里镇骨垛村文化建设</t>
  </si>
  <si>
    <t>新建文化活动广场500平米，新建文化活动室90平米，配套文化器材、广播器材、体育器材、宣传栏</t>
  </si>
  <si>
    <t>该项目建成后可辐射骨垛村全村八个组共383户1231人（其中贫困户129户471人）</t>
  </si>
  <si>
    <t>2017.7.26</t>
  </si>
  <si>
    <t>2017.7.28</t>
  </si>
  <si>
    <t>2017.9.30</t>
  </si>
  <si>
    <t>范里镇柳泉便民服务中心                                                                                                                                                                         
范里镇</t>
  </si>
  <si>
    <t>文化广场铺装、绿化、土建，安装舞台等附属工程</t>
  </si>
  <si>
    <t>柳泉村</t>
  </si>
  <si>
    <t>该项目建成后可改善柳泉村文化活动条件（其中贫困户247户639人），提升群众的生活条件</t>
  </si>
  <si>
    <r>
      <rPr>
        <sz val="10"/>
        <rFont val="宋体"/>
        <charset val="134"/>
        <scheme val="minor"/>
      </rPr>
      <t>2</t>
    </r>
    <r>
      <rPr>
        <sz val="10"/>
        <rFont val="宋体"/>
        <charset val="134"/>
        <scheme val="minor"/>
      </rPr>
      <t>018.7.24</t>
    </r>
  </si>
  <si>
    <t>横涧乡大村文化建设</t>
  </si>
  <si>
    <t>文化活动室、舞台、广场、宣传栏</t>
  </si>
  <si>
    <t>该项目建成后，可辐射受益 桦栎树村327 户1217人（其中贫困人口448人）</t>
  </si>
  <si>
    <t>2017.6.11</t>
  </si>
  <si>
    <t>2017.6.15</t>
  </si>
  <si>
    <t>2017.11.16</t>
  </si>
  <si>
    <t>横涧乡吴家村文化建设</t>
  </si>
  <si>
    <t>吴家</t>
  </si>
  <si>
    <t>该项目建成后，可辐射受益 吴家村村133 户211人（其中贫困人口270人）</t>
  </si>
  <si>
    <t>2017.9.28</t>
  </si>
  <si>
    <t>横涧乡熊耳村文化建设</t>
  </si>
  <si>
    <t>熊耳</t>
  </si>
  <si>
    <t>该项目建成后，可辐射受益 熊耳村村166 户667人（其中贫困人口167人）</t>
  </si>
  <si>
    <t>横涧乡蒋槽村文化建设</t>
  </si>
  <si>
    <t>蒋槽</t>
  </si>
  <si>
    <t>该项目建成后，可辐射受益 蒋槽村113 户498人（其中贫困人口116人）</t>
  </si>
  <si>
    <r>
      <rPr>
        <sz val="10"/>
        <rFont val="宋体"/>
        <charset val="134"/>
        <scheme val="minor"/>
      </rPr>
      <t>横涧乡综合文化服务中心建设工程（横涧乡1</t>
    </r>
    <r>
      <rPr>
        <sz val="10"/>
        <rFont val="宋体"/>
        <charset val="134"/>
        <scheme val="minor"/>
      </rPr>
      <t>2个村综合性文化服务中心建设工程</t>
    </r>
  </si>
  <si>
    <r>
      <rPr>
        <sz val="10"/>
        <rFont val="宋体"/>
        <charset val="134"/>
        <scheme val="minor"/>
      </rPr>
      <t>在1</t>
    </r>
    <r>
      <rPr>
        <sz val="10"/>
        <rFont val="宋体"/>
        <charset val="134"/>
        <scheme val="minor"/>
      </rPr>
      <t>2个村修建文化活动室、广场、配备文化器材、体育健身器材、音响等</t>
    </r>
  </si>
  <si>
    <r>
      <rPr>
        <sz val="10"/>
        <rFont val="宋体"/>
        <charset val="134"/>
        <scheme val="minor"/>
      </rPr>
      <t>横涧乡1</t>
    </r>
    <r>
      <rPr>
        <sz val="10"/>
        <rFont val="宋体"/>
        <charset val="134"/>
        <scheme val="minor"/>
      </rPr>
      <t>2个村</t>
    </r>
  </si>
  <si>
    <r>
      <rPr>
        <sz val="10"/>
        <rFont val="宋体"/>
        <charset val="134"/>
        <scheme val="minor"/>
      </rPr>
      <t>改善1</t>
    </r>
    <r>
      <rPr>
        <sz val="10"/>
        <rFont val="宋体"/>
        <charset val="134"/>
        <scheme val="minor"/>
      </rPr>
      <t>2个村2725户10750人口的文化娱乐基础设施，提高全民文化素质</t>
    </r>
  </si>
  <si>
    <r>
      <rPr>
        <sz val="10"/>
        <rFont val="宋体"/>
        <charset val="134"/>
        <scheme val="minor"/>
      </rPr>
      <t>2</t>
    </r>
    <r>
      <rPr>
        <sz val="10"/>
        <rFont val="宋体"/>
        <charset val="134"/>
        <scheme val="minor"/>
      </rPr>
      <t>018.8.23</t>
    </r>
  </si>
  <si>
    <r>
      <rPr>
        <sz val="10"/>
        <rFont val="宋体"/>
        <charset val="134"/>
        <scheme val="minor"/>
      </rPr>
      <t>2</t>
    </r>
    <r>
      <rPr>
        <sz val="10"/>
        <rFont val="宋体"/>
        <charset val="134"/>
        <scheme val="minor"/>
      </rPr>
      <t>018.9.30</t>
    </r>
  </si>
  <si>
    <r>
      <rPr>
        <sz val="10"/>
        <rFont val="宋体"/>
        <charset val="134"/>
        <scheme val="minor"/>
      </rPr>
      <t>2</t>
    </r>
    <r>
      <rPr>
        <sz val="10"/>
        <rFont val="宋体"/>
        <charset val="134"/>
        <scheme val="minor"/>
      </rPr>
      <t>018.11.3</t>
    </r>
  </si>
  <si>
    <t>五里川雷家坪村文化建设</t>
  </si>
  <si>
    <t>广场740m2 资金4.44万元，设施资金4万元、活动室90m2资金13万元、舞台60m2资金6万元、宣传栏资金0.5万元，广播器材资金2万元，体育器材资金3万元，文化器材资金3万元</t>
  </si>
  <si>
    <t xml:space="preserve">该项目建成后，可辐射受益1个村401人（其中贫困人口193人），能够改善贫困群众安全饮水问题。
</t>
  </si>
  <si>
    <t>2017.8.25</t>
  </si>
  <si>
    <t>卢氏县五里川镇文化扶贫项目（马连村、煤沟村）</t>
  </si>
  <si>
    <t>马连村新建村级文化活动广场500平方米、改建活动室90平方米，配套必备基础设施；新建村级文化活动广场500平方米、活动室90平方米、新建舞台1座，配套必备基础设施</t>
  </si>
  <si>
    <t>马连村、煤沟村</t>
  </si>
  <si>
    <t xml:space="preserve">该项目建成后，可辐射受益2个村508人（其中贫困人口508人），能够改善贫困群众文化活动问题。
</t>
  </si>
  <si>
    <t>2018.9.24</t>
  </si>
  <si>
    <t>双槐树乡东桃花村文化建设</t>
  </si>
  <si>
    <t>1000平方米文化广场，90平方米文化活动室，80平方米舞台及配套宣传栏、广播、文化体育设施</t>
  </si>
  <si>
    <t>提升215户865人精神文化生活水平</t>
  </si>
  <si>
    <t>双槐树乡西川村文化建设</t>
  </si>
  <si>
    <t>提升325户1210人精神文化生活水平</t>
  </si>
  <si>
    <t>双槐树乡东川村村级文化中心建设</t>
  </si>
  <si>
    <t>东川村新建1000平米文化广场1个，文化活动室各90平米，文化舞台1座，配备1套文化活动器材</t>
  </si>
  <si>
    <t>提升356户1297人精神文化生活水平</t>
  </si>
  <si>
    <t>双槐树乡石门村村级文化中心建设</t>
  </si>
  <si>
    <t>石门村新建1300平广场一个，文化舞台1座，文化活动室90平、配套文化活动器材</t>
  </si>
  <si>
    <t>提升288户1093人精神文化生活水平</t>
  </si>
  <si>
    <t>双槐树乡西桃花村村级文化中心建设</t>
  </si>
  <si>
    <t>新建1000平米文化广场1个，文化活动室各90平米，文化舞台1座，配备1套文化活动器材</t>
  </si>
  <si>
    <t>提升185户703人精神文化生活水平</t>
  </si>
  <si>
    <t>双槐树乡寺合院村村级文化中心建设</t>
  </si>
  <si>
    <t>新建1000平米文化广场1个，文化活动室1个90平米，文化舞台1座，配备1套文化活动器材</t>
  </si>
  <si>
    <t>提升276户914人精神文化生活水平</t>
  </si>
  <si>
    <t>双槐树乡北川村村级文化中心建设</t>
  </si>
  <si>
    <t>提升346户1272人精神文化生活水平</t>
  </si>
  <si>
    <t>汤河乡低里坪村活动中心项目</t>
  </si>
  <si>
    <t>新建文化活动室及党群服务中心300平方米。</t>
  </si>
  <si>
    <t>卢氏县文广新局</t>
  </si>
  <si>
    <t>该项目建成后可辐射受益 低里坪村  478人(其中贫困人口72  人)改善贫困群众文化活动问题</t>
  </si>
  <si>
    <t>汤河乡小沟河村活动中心项目</t>
  </si>
  <si>
    <t>新建文化活动室及党群服务中心200平方米，文化广场1000平方米，舞台50平方米。</t>
  </si>
  <si>
    <t>该项目建成后可辐射受益 小沟河村  1230人(其中贫困人口244  人)改善贫困群众文化活动问题</t>
  </si>
  <si>
    <t>2018.7.22</t>
  </si>
  <si>
    <r>
      <rPr>
        <sz val="10"/>
        <rFont val="宋体"/>
        <charset val="134"/>
        <scheme val="minor"/>
      </rPr>
      <t>2</t>
    </r>
    <r>
      <rPr>
        <sz val="10"/>
        <rFont val="宋体"/>
        <charset val="134"/>
        <scheme val="minor"/>
      </rPr>
      <t>018.11.15</t>
    </r>
  </si>
  <si>
    <t>官坡镇育林村文化建设</t>
  </si>
  <si>
    <t>文化活动广场、文化活动室、舞台、文化体育活动器材</t>
  </si>
  <si>
    <t>文广新局</t>
  </si>
  <si>
    <t>政府投资公共服务设施扶持方式，主要改善群众文化娱乐活动等公共服务设施条件，受益人口941人</t>
  </si>
  <si>
    <t>2017.4.30</t>
  </si>
  <si>
    <t>2017.5.15</t>
  </si>
  <si>
    <t>2017.8.31</t>
  </si>
  <si>
    <t>2017.10.31</t>
  </si>
  <si>
    <t>官坡镇碾道村文化建设</t>
  </si>
  <si>
    <t>碾道村</t>
  </si>
  <si>
    <t>政府投资公共服务设施扶持方式，主要改善群众文化娱乐活动等公共服务设施条件，受益人口984人</t>
  </si>
  <si>
    <t>徐家湾乡熬家村综合文化服务中心</t>
  </si>
  <si>
    <r>
      <rPr>
        <sz val="10"/>
        <rFont val="宋体"/>
        <charset val="134"/>
        <scheme val="minor"/>
      </rPr>
      <t>修建5</t>
    </r>
    <r>
      <rPr>
        <sz val="10"/>
        <rFont val="宋体"/>
        <charset val="134"/>
        <scheme val="minor"/>
      </rPr>
      <t>00平方米文化舞台一座，改造120平方米文化活动室，购置健身设备10套</t>
    </r>
  </si>
  <si>
    <t>熬家村</t>
  </si>
  <si>
    <r>
      <rPr>
        <sz val="10"/>
        <rFont val="宋体"/>
        <charset val="134"/>
        <scheme val="minor"/>
      </rPr>
      <t>满足熬家村2</t>
    </r>
    <r>
      <rPr>
        <sz val="10"/>
        <rFont val="宋体"/>
        <charset val="134"/>
        <scheme val="minor"/>
      </rPr>
      <t>64户877人的日常文化需要、促进文化活动开展，惠及97名贫困户</t>
    </r>
  </si>
  <si>
    <r>
      <rPr>
        <sz val="10"/>
        <rFont val="宋体"/>
        <charset val="134"/>
        <scheme val="minor"/>
      </rPr>
      <t>2</t>
    </r>
    <r>
      <rPr>
        <sz val="10"/>
        <rFont val="宋体"/>
        <charset val="134"/>
        <scheme val="minor"/>
      </rPr>
      <t>018.9.25</t>
    </r>
  </si>
  <si>
    <t>木桐乡窑沟村、三关村文化舞台建设项目</t>
  </si>
  <si>
    <t>舞台50平方米、舞台50平方米</t>
  </si>
  <si>
    <t>窑沟、三关</t>
  </si>
  <si>
    <t>改善窑沟、三关村有了文化活动广场，丰富了155户540人精神文化生活</t>
  </si>
  <si>
    <t>木桐乡灵神村文化活动室建设项目</t>
  </si>
  <si>
    <t>文化活动室100平方米</t>
  </si>
  <si>
    <t>改善灵神村有了文化活动广场，丰富了174户633人精神文化生活</t>
  </si>
  <si>
    <t>木桐乡张家村文化活动室建设项目</t>
  </si>
  <si>
    <t>改善张家村有了文化活动广场，丰富了230户842人精神文化生活</t>
  </si>
  <si>
    <t>杜关镇桑树沟村文化活动室建设项目</t>
  </si>
  <si>
    <t>建设文化活动室100.63平方米</t>
  </si>
  <si>
    <t>为周边群众提供文化活动场所</t>
  </si>
  <si>
    <t>杜关镇显众村文化活动室建设项目</t>
  </si>
  <si>
    <t>建设文化活动室100.01平方米</t>
  </si>
  <si>
    <r>
      <rPr>
        <sz val="10"/>
        <rFont val="宋体"/>
        <charset val="134"/>
        <scheme val="minor"/>
      </rPr>
      <t>2</t>
    </r>
    <r>
      <rPr>
        <sz val="10"/>
        <rFont val="宋体"/>
        <charset val="134"/>
        <scheme val="minor"/>
      </rPr>
      <t>018.</t>
    </r>
    <r>
      <rPr>
        <sz val="10"/>
        <rFont val="宋体"/>
        <charset val="134"/>
        <scheme val="minor"/>
      </rPr>
      <t>9.19</t>
    </r>
  </si>
  <si>
    <t>杜关镇北王村文化活动室配套项目</t>
  </si>
  <si>
    <t>购买配套文化器材，广播器材、体育器材、宣传栏</t>
  </si>
  <si>
    <t>北王村</t>
  </si>
  <si>
    <r>
      <rPr>
        <sz val="10"/>
        <rFont val="宋体"/>
        <charset val="134"/>
        <scheme val="minor"/>
      </rPr>
      <t>政府投资公共服务设施扶持方式，主要改善全村群众文化娱乐活动等公共服务设施条件，受益贫困人口3</t>
    </r>
    <r>
      <rPr>
        <sz val="10"/>
        <rFont val="宋体"/>
        <charset val="134"/>
        <scheme val="minor"/>
      </rPr>
      <t>14人</t>
    </r>
  </si>
  <si>
    <r>
      <rPr>
        <sz val="10"/>
        <rFont val="宋体"/>
        <charset val="134"/>
        <scheme val="minor"/>
      </rPr>
      <t>2</t>
    </r>
    <r>
      <rPr>
        <sz val="10"/>
        <rFont val="宋体"/>
        <charset val="134"/>
        <scheme val="minor"/>
      </rPr>
      <t>018.10.23</t>
    </r>
  </si>
  <si>
    <t>杜关镇康湾村党群服务中心建设工程</t>
  </si>
  <si>
    <r>
      <rPr>
        <sz val="10"/>
        <rFont val="宋体"/>
        <charset val="134"/>
        <scheme val="minor"/>
      </rPr>
      <t>建设3</t>
    </r>
    <r>
      <rPr>
        <sz val="10"/>
        <rFont val="宋体"/>
        <charset val="134"/>
        <scheme val="minor"/>
      </rPr>
      <t>00平方米党群服务中心</t>
    </r>
  </si>
  <si>
    <t>康湾村</t>
  </si>
  <si>
    <t>政府投资公共服务设施扶持方式，主要改善全村群众文化娱乐活动等公共服务设施条件，受益贫困人口136人</t>
  </si>
  <si>
    <t>狮子坪乡颜子河村、钱庄村、黄柏沟村文化器材配置项目</t>
  </si>
  <si>
    <t>为颜子河村配置体育设施器材一套、广播器材一套、宣传栏2个。为钱庄村、黄柏沟村配置体育设施器材一套，文化器材一套、广播器材一套、宣传栏2个</t>
  </si>
  <si>
    <t>颜子河村、钱庄村、黄柏沟村</t>
  </si>
  <si>
    <t>项目建成后，可满足颜子河、钱庄村、黄柏沟村三个村3968人，其中贫困人口334人文化娱乐生活。</t>
  </si>
  <si>
    <t>朱阳关镇毛庄村广场、舞台工程</t>
  </si>
  <si>
    <t>新建文化活动广场1000平方米，新建舞台80平方米，文化体育器材1套</t>
  </si>
  <si>
    <t>该项目建成后，可辐射受益1个村748人（其中贫困人口108人），能够提高群众的生活水平，丰富群众业余活动，完善村基础设施建设</t>
  </si>
  <si>
    <t>瓦窑沟乡西大坪村公共设施类扶贫项目（基础建设）</t>
  </si>
  <si>
    <t>西大坪村综合楼建设、文化舞台、文化活动广场</t>
  </si>
  <si>
    <t>提高全村505人就医条件、改善群众党建活动条件、丰富群众文化活动生活</t>
  </si>
  <si>
    <t>2018.08.20</t>
  </si>
  <si>
    <t>2018.08.23</t>
  </si>
  <si>
    <t>瓦窑沟乡韩庄村公共设施类扶贫项目（基础建设-文化舞台）</t>
  </si>
  <si>
    <t>韩庄村文化舞台</t>
  </si>
  <si>
    <t>2018.05.27</t>
  </si>
  <si>
    <t>2018.05.30</t>
  </si>
  <si>
    <t>2018.06.29</t>
  </si>
  <si>
    <t>瓦窑沟乡金庄村公共设施类扶贫项目（基础建设）</t>
  </si>
  <si>
    <t>金庄村综合楼、文化舞台、文化活动广场</t>
  </si>
  <si>
    <t>提高全村590人就医条件、改善群众党建活动条件、丰富群众文化活动生活</t>
  </si>
  <si>
    <t>瓦窑沟乡代柏村公共设施类扶贫项目（基础建设）</t>
  </si>
  <si>
    <t>代柏村文化舞台、文化活动室、文化活动广场</t>
  </si>
  <si>
    <t>改善全村479人群众党建活动条件、丰富群众文化活动生活</t>
  </si>
  <si>
    <t>2018.09.10</t>
  </si>
  <si>
    <t>2018.09.13</t>
  </si>
  <si>
    <t>瓦窑沟乡观沟村公共设施类扶贫项目（基础建设）</t>
  </si>
  <si>
    <t>观沟村舞台工程、广场铺装及围墙工程、广场绿化、卫生室、文化活动室等</t>
  </si>
  <si>
    <t>提高全村1400人就医条件、改善群众党建活动条件、丰富群众文化活动生活</t>
  </si>
  <si>
    <t>瓦窑沟乡下河村公共设施类扶贫项目（基础建设）</t>
  </si>
  <si>
    <t>下河村综合楼、文化活动广场文化舞台</t>
  </si>
  <si>
    <t>文峪乡煤口村基础设施及公共服务建设项目</t>
  </si>
  <si>
    <t>改建修缮村部300平方米、房屋改建、美化、亮化、绿化及公厕等</t>
  </si>
  <si>
    <t>煤口村</t>
  </si>
  <si>
    <t>项目建成后将改善煤口村村室条件，改善242户880人的人居环境</t>
  </si>
  <si>
    <t>文峪乡博彩沟村基础设施及公共服务建设项目</t>
  </si>
  <si>
    <t>彩沟、假沙爬、张前沟、干沟、煤口等村路灯路灯90盏</t>
  </si>
  <si>
    <t>博彩沟等5村</t>
  </si>
  <si>
    <t>文峪乡假沙爬村基础设施及公共服务建设项目</t>
  </si>
  <si>
    <t>文峪乡张前沟村基础设施及公共服务建设项目</t>
  </si>
  <si>
    <t>潘河乡黄叶村综合文化服务中心建设项目</t>
  </si>
  <si>
    <t>新建文化广场一座，铺设广场砖875平方，树池6个，文化长廊一座，文化墙一座，绿化部分为银杏、碧桃、紫荆红叶石楠球为主。</t>
  </si>
  <si>
    <t>黄叶村</t>
  </si>
  <si>
    <t>该项目建成后可满足黄叶村8个居民组176户743人（其中贫困户52户160人）精神生活需求。</t>
  </si>
  <si>
    <t>潘河乡前坪村综合文化服务中心建设项目</t>
  </si>
  <si>
    <t>新建文化广场一座，铺设广场砖1440平方，树池6个，舞台一座共80㎡，绿化部分为银杏、碧桃、百日红、红叶石楠球、紫荆为主。</t>
  </si>
  <si>
    <t>前坪村</t>
  </si>
  <si>
    <t>该项目建成后可满足前坪村10个居民组268户1079人（其中贫困户59户205人）精神生活需求。</t>
  </si>
  <si>
    <t>潘河乡卢氏沟村综合文化服务中心建设项目</t>
  </si>
  <si>
    <t>新建文化广场一座，砼硬化764平方，花池2个（3米*8米），舞台一座共76.38㎡。绿化部分伟碧桃、胸径=8cm 6棵，红叶石楠球p=100cm 8个。</t>
  </si>
  <si>
    <t>该项目建成后可满足黄叶村8个居民组131户542人（其中贫困户37户104人）精神生活需求。</t>
  </si>
  <si>
    <t>潘河乡阳坡村综合文化服务中心建设项目</t>
  </si>
  <si>
    <t>新建821㎡文化广场一座，新建72平米舞台一座。</t>
  </si>
  <si>
    <t>该项目建成后可满足阳坡村10个居民组182户835人（其中贫困户52户182人））精神生活需求。</t>
  </si>
  <si>
    <t>潘河乡前河村综合文化服务中心建设项目</t>
  </si>
  <si>
    <t>新建文化广场一座，铺设广场砖779平方，树池10个，舞台一座共76.38平方，绿化部分为银杏为主</t>
  </si>
  <si>
    <t>该项目建成后可满足前河村12个居民组328户1251人（其中贫困户146户490人）精神生活需求。</t>
  </si>
  <si>
    <t>潘河乡两河村综合文化服务中心建设项目</t>
  </si>
  <si>
    <t>新建文化广场一座，铺设广场砖806平方，树池4个，文化长廊一座，舞台一座共60㎡，绿化部分为银杏、碧桃、百日红、叶石楠球为主。</t>
  </si>
  <si>
    <t>两河村</t>
  </si>
  <si>
    <t>该项目建成后可满足两河村12个居民组243户981人（其中贫困户81户289人）精神生活需求。</t>
  </si>
  <si>
    <t>潘河乡下黄叶综合文化服务中心建设项目</t>
  </si>
  <si>
    <t>新建文化广场一座，广场地面为20CM厚混凝土地面，共478㎡，2m*2m树池6座，栽设混凝土道牙111m,露天舞台一座，共76.38㎡，绿化栽种银杏6棵，碧桃4棵，红叶石楠球6个。</t>
  </si>
  <si>
    <t>下黄叶村</t>
  </si>
  <si>
    <t>该项目建成后可满足下黄叶村6个居民组142户625人（其中贫困户56户132人）精神生活需求。</t>
  </si>
  <si>
    <t>潘河乡砖楼村文化广场及文化活动室建设项目</t>
  </si>
  <si>
    <t>新建文化活动室1座，一层砖混结构，共125平米，文化广场未15cm厚，混凝土地面，共2100㎡，新建2.3m高砖砌围墙，长度共70米，新增加钢构树脂瓦坡屋面230㎡。</t>
  </si>
  <si>
    <t>该项目建成后可满足砖楼村8个居民组171户718人（其中贫困户81户289人）精神生活需求。</t>
  </si>
  <si>
    <t>2018.11.17</t>
  </si>
  <si>
    <t>卢氏县潘河乡梅家村文化广场及舞台建设工程</t>
  </si>
  <si>
    <t>建设文化舞台及文化广场</t>
  </si>
  <si>
    <t>卢氏县文化广电和新闻出版局</t>
  </si>
  <si>
    <t>该项目建成后可满足梅家村村6个居民组117户513人（其中贫困户68户228人）精神生活需求。</t>
  </si>
  <si>
    <t>双龙湾镇西虎岭村村室建设与文化广场项目</t>
  </si>
  <si>
    <t>硬化村文化广场340㎡，新建村室大门楼及村部文化墙一座，加固河堤长70m，在河堤之上新建护杆长180m，高1.2m，绿化美化</t>
  </si>
  <si>
    <t>西虎岭村</t>
  </si>
  <si>
    <t>该项目建成后，可辐射收益1个村656人，其中贫困人口117人，能够改善贫困人口的文化娱乐生活</t>
  </si>
  <si>
    <t>草沟村综合文化服务中心</t>
  </si>
  <si>
    <t>建设文化活动室124㎡和室外工程，简易舞台50㎡，广场硬化420㎡，建设标准化篮球场一座，乒乓球台2套，健身器材10件，灯光音响设备一套</t>
  </si>
  <si>
    <t>该项目建成后，可辐射收益1个村597人，其中贫困人口145人，能够改善贫困人口的文化娱乐生活</t>
  </si>
  <si>
    <t>2018.8.5</t>
  </si>
  <si>
    <t>河东村村室建设与文化广场</t>
  </si>
  <si>
    <t>修建村室为2层砖混结构总面积为304平方米,露天舞台102平方米,硬化文化活动中心场地面积472.5平方米,配套健身器材10套,舞台灯光1套。配套修建大门一座,院墙护栏29m,同时根据项目村建设标准配备文化体育广播宣传教育设施</t>
  </si>
  <si>
    <t>河东村</t>
  </si>
  <si>
    <t>该项目建成后，可辐射收益1个村1226人，其中贫困人口149人，能够改善贫困人口的文化娱乐生活</t>
  </si>
  <si>
    <t>（二）医疗卫生项目小计</t>
  </si>
  <si>
    <t>文峪乡通河等8个标准化卫生室建设项目</t>
  </si>
  <si>
    <t>医疗卫生</t>
  </si>
  <si>
    <t>通河（资金缺口）改建标准化卫生室100平方米及医疗设备购置1套、香子坪村（资金缺口）医疗设备购置1套、南王村新建标准化卫生室80平方米及医疗设备购置1套、望家村新建标准化卫生室120平方米及医疗设备购置1套、文峪村新建标准化卫生室120平方米及医疗设备购置1套、松树嘴村新建标准化卫生室80平方米及医疗设备购置1套、灰堆石村新建标准化卫生室80平方米及医疗设备购置1套、干沟村改建标准化卫生室100平方米及医疗设备购置1套</t>
  </si>
  <si>
    <t>通河等8个村</t>
  </si>
  <si>
    <t>城关镇人民政府</t>
  </si>
  <si>
    <t>城关镇2018年贫困人口基本医疗保险资助资金</t>
  </si>
  <si>
    <t>为每名参加医疗保险的贫困人口发放资助资金30元，全镇34户69人贫困户每人补助30元基本医疗保险资助资金</t>
  </si>
  <si>
    <t>每人每年30元</t>
  </si>
  <si>
    <t>城关镇</t>
  </si>
  <si>
    <t>北关村、西北街村、北石桥村</t>
  </si>
  <si>
    <t>人社局</t>
  </si>
  <si>
    <t xml:space="preserve">为全镇34户69人进行基本医疗保险资金补助
</t>
  </si>
  <si>
    <t>东明镇卫生室提升工程</t>
  </si>
  <si>
    <t>河西村、先峪村、涧北村、段家村、张麻村、东明村配备医疗设备，河西村、先峪村、涧北村、段家村建标准卫生室80平方米，张麻村建标准卫生室120平方米，东明村新建卫生室129平方米</t>
  </si>
  <si>
    <t>河西村、先峪村、涧北村、段家村、张麻村、东明村</t>
  </si>
  <si>
    <r>
      <rPr>
        <sz val="10"/>
        <rFont val="宋体"/>
        <charset val="134"/>
        <scheme val="minor"/>
      </rPr>
      <t>解决河西村2</t>
    </r>
    <r>
      <rPr>
        <sz val="10"/>
        <rFont val="宋体"/>
        <charset val="134"/>
        <scheme val="minor"/>
      </rPr>
      <t>85户969人、先峪村230户780人，涧北村305户1057人、段家村240户806人、张麻村765户2810人、东明村573户2240人群众看病难的问题，提升医疗条件。</t>
    </r>
  </si>
  <si>
    <t>范里镇2018年贫困人口基本医疗保险资助资金</t>
  </si>
  <si>
    <t>为每名参加医疗保险的贫困人口发放资助资金30元</t>
  </si>
  <si>
    <t>为全乡贫困户提供医疗保障</t>
  </si>
  <si>
    <t>不需要招标</t>
  </si>
  <si>
    <r>
      <rPr>
        <sz val="10"/>
        <rFont val="宋体"/>
        <charset val="134"/>
        <scheme val="minor"/>
      </rPr>
      <t>2</t>
    </r>
    <r>
      <rPr>
        <sz val="10"/>
        <rFont val="宋体"/>
        <charset val="134"/>
        <scheme val="minor"/>
      </rPr>
      <t>018.12.30</t>
    </r>
  </si>
  <si>
    <t>范里镇庙坪村卫生室工程</t>
  </si>
  <si>
    <t>卫生室建设，墙面粉刷，水电设施</t>
  </si>
  <si>
    <t>庙坪</t>
  </si>
  <si>
    <t>该项目建成后，可辐射受益1个村159人（其中贫困人口159人），能够改善贫困群众  看病难问题。</t>
  </si>
  <si>
    <t>范里镇阳坪村卫生室工程</t>
  </si>
  <si>
    <t>阳坪</t>
  </si>
  <si>
    <t>范里镇大峪村卫生室工程</t>
  </si>
  <si>
    <t>大峪</t>
  </si>
  <si>
    <t>范里镇柳泉村卫生室工程</t>
  </si>
  <si>
    <t>柳泉</t>
  </si>
  <si>
    <t>横涧乡大村标准化卫生室建设和医疗设备配备</t>
  </si>
  <si>
    <t>80平方卫生室、医疗设备配备</t>
  </si>
  <si>
    <t>2017.5.25</t>
  </si>
  <si>
    <t>2017.5.30</t>
  </si>
  <si>
    <t>2017.9.11</t>
  </si>
  <si>
    <t>横涧乡蒋槽村标准化卫生室建设和医疗设备配备</t>
  </si>
  <si>
    <t>2017.9.8</t>
  </si>
  <si>
    <t>卢氏县横涧乡4个村标准化卫生室建设</t>
  </si>
  <si>
    <t>在白土坡、车厂、青山、下柳4个贫困村各新建标准化卫生室1个（84平方）</t>
  </si>
  <si>
    <t>白土坡、车厂、青山、下柳</t>
  </si>
  <si>
    <t>改善840户3032人口（其中贫困人口532人）就医条件，方便群众就医，提高群众健康水平，惠及4个村。</t>
  </si>
  <si>
    <t>2018.9.8</t>
  </si>
  <si>
    <t>卢氏县横涧乡碾盘村标准化卫生室建设项目</t>
  </si>
  <si>
    <t>80余平米卫生室一座及医疗设备配备</t>
  </si>
  <si>
    <t>碾盘村</t>
  </si>
  <si>
    <t>该项目的实施，使该村18户60余人贫困户健康医疗和公共服务有保障。</t>
  </si>
  <si>
    <t>2019.12.10</t>
  </si>
  <si>
    <t>2019.12.17</t>
  </si>
  <si>
    <t>双龙湾镇2018年贫困人口基本医疗保险资助资金</t>
  </si>
  <si>
    <t>全镇</t>
  </si>
  <si>
    <t>为全镇2746个贫困人口提供了医疗保障</t>
  </si>
  <si>
    <t>2018.1.1</t>
  </si>
  <si>
    <t>五里川镇2018年贫困人口基本医疗保险资助资金</t>
  </si>
  <si>
    <t>为每名参加医疗保险的贫困人口发放资助资金30元，4449口贫困人口每口人补贴30元基本医疗保险金</t>
  </si>
  <si>
    <t>所有行政村</t>
  </si>
  <si>
    <t xml:space="preserve">为全镇4449个贫困人口提供了医疗保障。
</t>
  </si>
  <si>
    <r>
      <rPr>
        <sz val="10"/>
        <rFont val="宋体"/>
        <charset val="134"/>
        <scheme val="minor"/>
      </rPr>
      <t>2</t>
    </r>
    <r>
      <rPr>
        <sz val="10"/>
        <rFont val="宋体"/>
        <charset val="134"/>
        <scheme val="minor"/>
      </rPr>
      <t>018.8.21</t>
    </r>
  </si>
  <si>
    <t>卢氏县五里川镇标准化卫生室建设工程（一标段马耳岩村）</t>
  </si>
  <si>
    <t>新建标准化卫生室103.98平方米和卫生室门前硬化、厕所修建等</t>
  </si>
  <si>
    <t>马耳岩村</t>
  </si>
  <si>
    <t>该项目建成后，可辐射受益1个村87人（其中贫困人口 87人），能够改善贫困群众  看病难问题。</t>
  </si>
  <si>
    <t>卢氏县五里川镇标准化卫生室建设工程（三标段黄耀沟村）</t>
  </si>
  <si>
    <t>新建标准化卫生室85.14平方米和卫生室门前硬化、厕所修建等</t>
  </si>
  <si>
    <t>该项目建成后，可辐射受益1个村38人（其中贫困人口  38人），能够改善贫困群众  看病难问题。</t>
  </si>
  <si>
    <t>卢氏县五里川镇标准化卫生室建设工程（四标段温口村）</t>
  </si>
  <si>
    <t>新建标准化卫生室103.98平方米、卫生室门前硬化、厕所修建等</t>
  </si>
  <si>
    <t>五里川镇雷家坪村标准化卫生室项目建设</t>
  </si>
  <si>
    <t>在雷家坪村新建85.14平方米标准化卫生室、卫生室门前硬化、厕所修建</t>
  </si>
  <si>
    <t>该项目建成后，可辐射受益1个村623人（其中贫困人口193人），能够改善贫困群众看病难问题。</t>
  </si>
  <si>
    <t>卢氏县五里川镇标准化卫生室建设工程（五标段毛坪村）</t>
  </si>
  <si>
    <t>新建标准化卫生室85.14平方米、卫生室门前硬化、厕所修建等</t>
  </si>
  <si>
    <t>该项目建成后，可辐射受益1个村170人（其中贫困人口170人），能够改善贫困群众  看病难问题。</t>
  </si>
  <si>
    <t>双槐树乡西川村卫生室建设和医疗设备配备</t>
  </si>
  <si>
    <t>建设1个90平米标准化卫生室并配备器材</t>
  </si>
  <si>
    <t>解决325户1210人（其中贫困人口239人）就医困难</t>
  </si>
  <si>
    <t>双槐树乡2018年贫困人口基本医疗保险资助资金</t>
  </si>
  <si>
    <t>为全镇1017户3601个贫困人口提供了医疗保障</t>
  </si>
  <si>
    <r>
      <rPr>
        <sz val="10"/>
        <rFont val="宋体"/>
        <charset val="134"/>
        <scheme val="minor"/>
      </rPr>
      <t>2</t>
    </r>
    <r>
      <rPr>
        <sz val="10"/>
        <rFont val="宋体"/>
        <charset val="134"/>
        <scheme val="minor"/>
      </rPr>
      <t>018.1.1</t>
    </r>
  </si>
  <si>
    <t>双槐树乡西桃花村村级卫生室建设项目</t>
  </si>
  <si>
    <t>提升185户703人（其中贫困人口173人）医疗卫生活水平</t>
  </si>
  <si>
    <t>2018.11月</t>
  </si>
  <si>
    <t>汤河乡小沟河村卫生室建设项目</t>
  </si>
  <si>
    <t>小沟河村卫生室建设103平方米。</t>
  </si>
  <si>
    <t>该项目建成后可辐射受益 小沟河村  1230人(其中贫困人口  244人)改善贫困群众医疗卫生问题</t>
  </si>
  <si>
    <t>汤河乡杨庄村卫生室建设项目</t>
  </si>
  <si>
    <t>杨家庄村卫生室建设103平方米。</t>
  </si>
  <si>
    <t>该项目建成后可辐射受益 杨庄村 1053 人(其中贫困人口 117 人)改善贫困群众医疗卫生问题</t>
  </si>
  <si>
    <t>汤河乡高沟村卫生室建设项目</t>
  </si>
  <si>
    <t>高沟口村卫生室建设103平方米。</t>
  </si>
  <si>
    <t>该项目建成后可辐射受益 高沟口村 792 人(其中贫困人口  113人)改善贫困群众医疗卫生问题</t>
  </si>
  <si>
    <t>卢氏县狮子坪乡花园寺村卫生室标准化建设项目</t>
  </si>
  <si>
    <t>卫生室80平方米，医疗器材1套</t>
  </si>
  <si>
    <t>花园寺村</t>
  </si>
  <si>
    <t>该项目建成后，可辐射受益 花园寺村380户1350人（其中贫困人口123人）</t>
  </si>
  <si>
    <t>狮子坪乡东沟村标准化卫生室</t>
  </si>
  <si>
    <r>
      <rPr>
        <sz val="10"/>
        <rFont val="宋体"/>
        <charset val="134"/>
        <scheme val="minor"/>
      </rPr>
      <t>建卫生室一座，砖混结构，三间六室分开，室内贴1</t>
    </r>
    <r>
      <rPr>
        <sz val="10"/>
        <rFont val="宋体"/>
        <charset val="134"/>
        <scheme val="minor"/>
      </rPr>
      <t>.5米高卫生砖，面积85平方米</t>
    </r>
  </si>
  <si>
    <t>东沟村</t>
  </si>
  <si>
    <r>
      <rPr>
        <sz val="10"/>
        <rFont val="宋体"/>
        <charset val="134"/>
        <scheme val="minor"/>
      </rPr>
      <t>该项目建成后可改善东沟村1</t>
    </r>
    <r>
      <rPr>
        <sz val="10"/>
        <rFont val="宋体"/>
        <charset val="134"/>
        <scheme val="minor"/>
      </rPr>
      <t>02户402人（其中贫困户13户46人）就医难问题</t>
    </r>
  </si>
  <si>
    <r>
      <rPr>
        <sz val="10"/>
        <rFont val="宋体"/>
        <charset val="134"/>
        <scheme val="minor"/>
      </rPr>
      <t>2</t>
    </r>
    <r>
      <rPr>
        <sz val="10"/>
        <rFont val="宋体"/>
        <charset val="134"/>
        <scheme val="minor"/>
      </rPr>
      <t>018.10.11</t>
    </r>
  </si>
  <si>
    <r>
      <rPr>
        <sz val="10"/>
        <rFont val="宋体"/>
        <charset val="134"/>
        <scheme val="minor"/>
      </rPr>
      <t>2</t>
    </r>
    <r>
      <rPr>
        <sz val="10"/>
        <rFont val="宋体"/>
        <charset val="134"/>
        <scheme val="minor"/>
      </rPr>
      <t>018.11.25</t>
    </r>
  </si>
  <si>
    <t>朱阳关镇漂池村标准化卫生室建设项目</t>
  </si>
  <si>
    <t>新建卫生室120平方米，配置相关医疗设备</t>
  </si>
  <si>
    <t>漂池村</t>
  </si>
  <si>
    <t>该项目建成后，可辐射受益1个村2883人（其中贫困人口164人）。能够提升群众生活健康水平）</t>
  </si>
  <si>
    <t>官坡镇2018年贫困人口基本医疗保险资助资金</t>
  </si>
  <si>
    <t>为全镇贫困人9019人提供了医疗保障。</t>
  </si>
  <si>
    <t>徐家湾乡2018年贫困人口基本医疗保险资助资金</t>
  </si>
  <si>
    <t>徐家湾等</t>
  </si>
  <si>
    <t>为全乡贫困人口1794人提供了医疗保障</t>
  </si>
  <si>
    <t>卢氏县潘河乡前坪村，西河村，黄叶村，阳坡村标准化卫生室工程</t>
  </si>
  <si>
    <t>新建4座85.14平方卫生室土建、卫生间、水、电安装工程</t>
  </si>
  <si>
    <t>前坪村，西河村，黄叶村，阳坡村</t>
  </si>
  <si>
    <t>该项目建成后可解决前坪村、西河村、黄叶村、阳坡村738户3124人（其中贫困户195户660人）共计就医环境问题。</t>
  </si>
  <si>
    <t>木桐乡张家村卫生室建设项目</t>
  </si>
  <si>
    <t>改善张家村卫生医疗条件使230户842人（其中贫困人口191人）买药难、看病难得问题得到解决</t>
  </si>
  <si>
    <t>沙河乡2018年标准化卫生室建设项目</t>
  </si>
  <si>
    <t>张家、宋家、寨子、王家四个卫生室</t>
  </si>
  <si>
    <t>张家、宋家、寨子、王家</t>
  </si>
  <si>
    <t>改善了4个村医疗卫生和就医条件，彻底解决220户878人（其中贫困人口479人）就医条件</t>
  </si>
  <si>
    <r>
      <rPr>
        <sz val="10"/>
        <rFont val="宋体"/>
        <charset val="134"/>
        <scheme val="minor"/>
      </rPr>
      <t>2</t>
    </r>
    <r>
      <rPr>
        <sz val="10"/>
        <rFont val="宋体"/>
        <charset val="134"/>
        <scheme val="minor"/>
      </rPr>
      <t>018年10月30日阶段性验收</t>
    </r>
  </si>
  <si>
    <t>卢氏县杜关镇标准化村卫生室建设项目</t>
  </si>
  <si>
    <t>建设标准化卫生室85㎡，硬化场地，简易厕所1个，设备购置</t>
  </si>
  <si>
    <t>龙王庙村</t>
  </si>
  <si>
    <t>该项目建成后将服务杜关镇龙王庙村33户70人，改善了就医条件。</t>
  </si>
  <si>
    <t>2018.4.19</t>
  </si>
  <si>
    <t>2018.4.26</t>
  </si>
  <si>
    <t>2018.5.26</t>
  </si>
  <si>
    <t>官道口镇2018年永渡村标准化卫生室建设项目</t>
  </si>
  <si>
    <t>建设80平米卫生室一个16.15万元、配置相关医疗设备一套2.35万元</t>
  </si>
  <si>
    <t>永渡</t>
  </si>
  <si>
    <t>改善永渡村医疗卫生和就医条件，彻底解决永渡村220户878（其中贫困人口49人）人就医条件</t>
  </si>
  <si>
    <t>2018.8.4</t>
  </si>
  <si>
    <t>2018.9.23</t>
  </si>
  <si>
    <t>瓦窑沟乡高河村卫生室、村室提升和改造项目</t>
  </si>
  <si>
    <r>
      <rPr>
        <sz val="10"/>
        <rFont val="宋体"/>
        <charset val="134"/>
        <scheme val="minor"/>
      </rPr>
      <t>新建木屋9</t>
    </r>
    <r>
      <rPr>
        <sz val="10"/>
        <rFont val="宋体"/>
        <charset val="134"/>
        <scheme val="minor"/>
      </rPr>
      <t>0米，改造旧村室100平方米，改造厕所一个</t>
    </r>
  </si>
  <si>
    <t>高河村</t>
  </si>
  <si>
    <t>提升诊疗环境，改善群众就医条件，加强基础党建</t>
  </si>
  <si>
    <r>
      <rPr>
        <sz val="10"/>
        <rFont val="宋体"/>
        <charset val="134"/>
        <scheme val="minor"/>
      </rPr>
      <t>2</t>
    </r>
    <r>
      <rPr>
        <sz val="10"/>
        <rFont val="宋体"/>
        <charset val="134"/>
        <scheme val="minor"/>
      </rPr>
      <t>018.4.10</t>
    </r>
  </si>
  <si>
    <r>
      <rPr>
        <sz val="10"/>
        <rFont val="宋体"/>
        <charset val="134"/>
        <scheme val="minor"/>
      </rPr>
      <t>2</t>
    </r>
    <r>
      <rPr>
        <sz val="10"/>
        <rFont val="宋体"/>
        <charset val="134"/>
        <scheme val="minor"/>
      </rPr>
      <t>018.4.15</t>
    </r>
  </si>
  <si>
    <r>
      <rPr>
        <sz val="10"/>
        <rFont val="宋体"/>
        <charset val="134"/>
        <scheme val="minor"/>
      </rPr>
      <t>2</t>
    </r>
    <r>
      <rPr>
        <sz val="10"/>
        <rFont val="宋体"/>
        <charset val="134"/>
        <scheme val="minor"/>
      </rPr>
      <t>018.5.15</t>
    </r>
  </si>
  <si>
    <t>卫计委</t>
  </si>
  <si>
    <t>标准化卫生室设备采购</t>
  </si>
  <si>
    <t>村卫生室设备采购</t>
  </si>
  <si>
    <t>76个村</t>
  </si>
  <si>
    <t>完成76个卫生室标准化建设</t>
  </si>
  <si>
    <t>2018.11.23</t>
  </si>
  <si>
    <t>农村妇女贫困人口“两癌”筛查</t>
  </si>
  <si>
    <t>保健院、县医院</t>
  </si>
  <si>
    <t>全县所有村</t>
  </si>
  <si>
    <t>受益10000人</t>
  </si>
  <si>
    <t>不需标标</t>
  </si>
  <si>
    <t>2018.1.18</t>
  </si>
  <si>
    <t>社保股</t>
  </si>
  <si>
    <t>贫困群体意外伤害保险和大病兜底医疗保险资金</t>
  </si>
  <si>
    <t>每人100元的意外伤害保险，每人90元的大病兜底医疗保险，县财政负担10%</t>
  </si>
  <si>
    <t>财政局</t>
  </si>
  <si>
    <t>建档立卡贫困户享受医疗保障</t>
  </si>
  <si>
    <t>16431户51211人</t>
  </si>
  <si>
    <t>关于下达2017年建档立卡贫困户大病补充医疗保险缺口资金的通知</t>
  </si>
  <si>
    <t>大病补充保险资金县负担60%</t>
  </si>
  <si>
    <t>80910人</t>
  </si>
  <si>
    <t>蚂蚁岭村标准化
卫生室项目</t>
  </si>
  <si>
    <t>修建85.14㎡村卫生室，
卫生室门前硬化、厕所修建</t>
  </si>
  <si>
    <t>蚂蚁岭村</t>
  </si>
  <si>
    <t>该项目建成后，可辐射收益1个村663人，其中贫困人口66人，能够改善贫困人口的医疗问题</t>
  </si>
  <si>
    <t>龙驹村标准化
卫生室项目</t>
  </si>
  <si>
    <t>修建129㎡村卫生室，
卫生室门前硬化、厕所修建</t>
  </si>
  <si>
    <t>该项目建成后，可辐射收益1个2193人，其中贫困人口186人，能够改善贫困人口的医疗问题</t>
  </si>
  <si>
    <t>（三）文化卫生项目小计</t>
  </si>
  <si>
    <t>官坡镇竹园村标准化卫生室和综合文化服务中心建设工程</t>
  </si>
  <si>
    <t>医疗卫生、文化广场</t>
  </si>
  <si>
    <t>建设卫生室和文化活动室综合楼311.33平方米、简易舞台60平方米、文化广场1000平方米，安装太阳能路灯4盏，配备医疗设备和文化体育广播器材各1套。</t>
  </si>
  <si>
    <t>竹园村</t>
  </si>
  <si>
    <t>政府投资公共服务设施扶持方式，主要改善群众就医和文化娱乐活动等公共服务设施条件，受益人口2842人（其中贫困人口360人）。</t>
  </si>
  <si>
    <t>2018年7月31日</t>
  </si>
  <si>
    <t>2018年8月10日</t>
  </si>
  <si>
    <t>2018年11月30日</t>
  </si>
  <si>
    <t>2018年12月30日</t>
  </si>
  <si>
    <t>官坡镇庙台村标准化卫生室和综合文化服务中心建设工程</t>
  </si>
  <si>
    <t>建设卫生室和文化活动室综合楼311.33平方米，安装太阳能路灯4盏，配备医疗设备和文化体育广播器材各1套。</t>
  </si>
  <si>
    <t>政府投资公共服务设施扶持方式，主要改善群众就医和文化娱乐活动等公共服务设施条件，受益人口2188人（其中贫困人口634人）。</t>
  </si>
  <si>
    <t>官坡镇安坪村综合文化服务中心建设工程</t>
  </si>
  <si>
    <t>建设文化活动室100.01平方米、简易舞台84平方米、文化广场1000平方米，安装太阳能路灯4盏，配备文化体育广播器材1套。</t>
  </si>
  <si>
    <t>安坪村</t>
  </si>
  <si>
    <t>政府投资公共服务设施扶持方式，主要改善群众文化娱乐活动等公共服务设施条件，受益人口1918人（其中贫困人口283人）。</t>
  </si>
  <si>
    <t>官坡镇火神庙村标准化卫生室和综合文化服务中心建设工程</t>
  </si>
  <si>
    <t>建设卫生室和文化活动室综合楼253.53平方米、简易舞台50平方米、文化广场1000平方米、公厕20.87平方米，安装太阳能路灯4盏，配备医疗设备和文化体育广播器材各1套。</t>
  </si>
  <si>
    <t>火神庙村</t>
  </si>
  <si>
    <t>政府投资公共服务设施扶持方式，主要改善群众就医和文化娱乐活动等公共服务设施条件，受益人口518人（其中贫困人口194人）。</t>
  </si>
  <si>
    <t>官坡镇大块村标准化卫生室和综合文化服务中心建设工程</t>
  </si>
  <si>
    <t>建设卫生室和文化活动室综合楼244.31平方米、简易舞台50平方米、文化广场1000平方米，安装太阳能路灯4盏，配备医疗设备和文化体育广播器材各1套。</t>
  </si>
  <si>
    <t>政府投资公共服务设施扶持方式，主要改善群众就医和文化娱乐活动等公共服务设施条件，受益人口880人（其中贫困人口189人）。</t>
  </si>
  <si>
    <t>官坡镇丰庄村综合文化服务中心建设工程</t>
  </si>
  <si>
    <t>建设简易舞台84平方米、文化广场1000平方米、公厕20.87平方米，安装太阳能路灯6盏，配备文化体育广播器材1套。</t>
  </si>
  <si>
    <t>丰庄村</t>
  </si>
  <si>
    <t>政府投资公共服务设施扶持方式，主要改善群众文化娱乐活动等公共服务设施条件，受益人口454人。</t>
  </si>
  <si>
    <t>官坡镇兰西村综合文化服务中心建设工程</t>
  </si>
  <si>
    <t>建设文化活动室100.01平方米、简易舞台80平方米、文化广场1100平方米、公厕20.87平方米，安装太阳能路灯4盏，配备文化体育广播器材1套。</t>
  </si>
  <si>
    <t>兰西村</t>
  </si>
  <si>
    <t>政府投资公共服务设施扶持方式，主要改善群众文化娱乐活动等公共服务设施条件，受益人口1968人。</t>
  </si>
  <si>
    <t>官坡镇兰东村标准化卫生室和综合文化服务中心建设工程</t>
  </si>
  <si>
    <t>建设卫生室和文化活动室综合楼254.7平方米、简易舞台96平方米、文化广场32.2平方米、公厕20.87平方米，安装太阳能路灯3盏，配备医疗设备和文化体育广播器材各1套。</t>
  </si>
  <si>
    <t>兰东村</t>
  </si>
  <si>
    <t>政府投资公共服务设施扶持方式，主要改善群众就医和文化娱乐活动等公共服务设施条件，受益人口2259人。</t>
  </si>
  <si>
    <t>木桐乡灵神村卫生室、文化舞台建设项目</t>
  </si>
  <si>
    <t>卫生室80平方米，医疗器材1套、简易舞台50平方米</t>
  </si>
  <si>
    <t>改善灵神村卫生医疗条件使174户633人（其中贫困人口318人）买药难、看病难得问题得到解决，同时对文化建设提供良好场地。</t>
  </si>
  <si>
    <t>（四）其他公共服务项目小计</t>
  </si>
  <si>
    <t>瓦窑沟乡观沟村公共设施类扶贫项目（党群活动中心续建及提升改造工程）</t>
  </si>
  <si>
    <t>其他公共服务</t>
  </si>
  <si>
    <t>党群活动中心续建及提升改造工程</t>
  </si>
  <si>
    <t>2018.06.10</t>
  </si>
  <si>
    <t>2018.07.20</t>
  </si>
  <si>
    <r>
      <rPr>
        <sz val="10"/>
        <rFont val="宋体"/>
        <charset val="134"/>
      </rPr>
      <t>2</t>
    </r>
    <r>
      <rPr>
        <sz val="10"/>
        <rFont val="宋体"/>
        <charset val="134"/>
      </rPr>
      <t>018.10.15</t>
    </r>
  </si>
  <si>
    <t>卢氏县潘河乡岗头村党群服务中心工程</t>
  </si>
  <si>
    <t>320平方党群中心一座</t>
  </si>
  <si>
    <t>该项目建成后可改善岗头村办公条件，更好的服务6个居民组215户902人（其中贫困户52户174人）办事</t>
  </si>
  <si>
    <t>卢氏县潘河乡前坪村党群服务中心改造项目工程</t>
  </si>
  <si>
    <t>村室党群服务中心改造</t>
  </si>
  <si>
    <t>该项目建成后可改善前坪村办公条件，更好的服务10个居民组268户1079人（其中贫困户59户205人）办事</t>
  </si>
  <si>
    <t>卢氏县潘河乡两河村党群服务中心建设项目工程</t>
  </si>
  <si>
    <t>400平方党群中心一座</t>
  </si>
  <si>
    <t>该项目建成后可改善两河村办公条件，更好的服务2个居民组243户981人（其中贫困户81户289人）办事</t>
  </si>
  <si>
    <t>卢氏县潘河乡阳坡村党群服务中心建设及文化活动中心建设工程</t>
  </si>
  <si>
    <t>400平方平方党群中心一座</t>
  </si>
  <si>
    <t>五里川镇党建+电商+扶贫服务中心项目</t>
  </si>
  <si>
    <t>实施服务中心室内外装修工程，购置办公家具、室内柜机空调、60寸LED电视、办公电脑等必备设施</t>
  </si>
  <si>
    <t>五里川村</t>
  </si>
  <si>
    <t>该项目建成后，可辐射受益15个村3647人（其中贫困人口2865人），能够改善贫困群众农业农果产品销售难问题。</t>
  </si>
  <si>
    <t>学生资助管理中心</t>
  </si>
  <si>
    <t>2018年度春季建档立卡幼儿生活补助费</t>
  </si>
  <si>
    <t>补发2018年春季建档立卡幼儿资助</t>
  </si>
  <si>
    <t>生活补助每人200元</t>
  </si>
  <si>
    <t>教体局</t>
  </si>
  <si>
    <t>为73名学前建档立卡幼儿发放每人200元生活补助</t>
  </si>
  <si>
    <t>2018年秋季建档立卡学生省定营养餐补助资金</t>
  </si>
  <si>
    <t>2018年秋季建档立卡学生省定营养餐补助</t>
  </si>
  <si>
    <t>400元/人</t>
  </si>
  <si>
    <t>城区学校建档立卡学生</t>
  </si>
  <si>
    <t>为730名建档立卡学生每人补助400元生活费</t>
  </si>
  <si>
    <t>2018年秋季家庭困难寄宿生生活补助资金</t>
  </si>
  <si>
    <t>2018年秋季家庭困难寄宿生生活补助</t>
  </si>
  <si>
    <t>小学500元/人；中学、特校625元/人</t>
  </si>
  <si>
    <t>为1028名家庭贫困学生补助生活费</t>
  </si>
  <si>
    <t>关于下达秋季学前教育保教费、生活补助费缺口资金的通知</t>
  </si>
  <si>
    <t>为1977名建档立卡、残疾儿发放保教费、生活补助</t>
  </si>
  <si>
    <t>生活补助每人200元、保教费300元</t>
  </si>
  <si>
    <t>卢氏县五里川镇就业转移服务中心工程</t>
  </si>
  <si>
    <t>实施服务中心室内外装修工程，购置办公家具、培训设备等必备设施设备。</t>
  </si>
  <si>
    <t>该项目建成后，可辐射受益15个村3647人（其中贫困人口3647人），能够改善贫困群众打工难问题。</t>
  </si>
  <si>
    <r>
      <rPr>
        <sz val="10"/>
        <rFont val="宋体"/>
        <charset val="134"/>
        <scheme val="minor"/>
      </rPr>
      <t>2</t>
    </r>
    <r>
      <rPr>
        <sz val="10"/>
        <rFont val="宋体"/>
        <charset val="134"/>
        <scheme val="minor"/>
      </rPr>
      <t>918.11.8</t>
    </r>
  </si>
  <si>
    <t>梅花温泉生态小镇项目策划暨总体规划</t>
  </si>
  <si>
    <t>规划费</t>
  </si>
  <si>
    <r>
      <rPr>
        <sz val="10"/>
        <rFont val="宋体"/>
        <charset val="134"/>
        <scheme val="minor"/>
      </rPr>
      <t>该项目建设可使镇区周边建设有统一规划，提升镇区建设标准，带动周边2</t>
    </r>
    <r>
      <rPr>
        <sz val="10"/>
        <rFont val="宋体"/>
        <charset val="134"/>
        <scheme val="minor"/>
      </rPr>
      <t>50户840名群众经营受益，改善群众生活环境</t>
    </r>
  </si>
  <si>
    <r>
      <rPr>
        <sz val="10"/>
        <rFont val="宋体"/>
        <charset val="134"/>
        <scheme val="minor"/>
      </rPr>
      <t>2</t>
    </r>
    <r>
      <rPr>
        <sz val="10"/>
        <rFont val="宋体"/>
        <charset val="134"/>
        <scheme val="minor"/>
      </rPr>
      <t>018.5.16</t>
    </r>
  </si>
  <si>
    <r>
      <rPr>
        <sz val="10"/>
        <rFont val="宋体"/>
        <charset val="134"/>
        <scheme val="minor"/>
      </rPr>
      <t>2</t>
    </r>
    <r>
      <rPr>
        <sz val="10"/>
        <rFont val="宋体"/>
        <charset val="134"/>
        <scheme val="minor"/>
      </rPr>
      <t>018.5.10</t>
    </r>
  </si>
  <si>
    <r>
      <rPr>
        <sz val="10"/>
        <rFont val="宋体"/>
        <charset val="134"/>
        <scheme val="minor"/>
      </rPr>
      <t>2</t>
    </r>
    <r>
      <rPr>
        <sz val="10"/>
        <rFont val="宋体"/>
        <charset val="134"/>
        <scheme val="minor"/>
      </rPr>
      <t>019.10.20</t>
    </r>
  </si>
  <si>
    <r>
      <rPr>
        <sz val="10"/>
        <rFont val="宋体"/>
        <charset val="134"/>
        <scheme val="minor"/>
      </rPr>
      <t>2</t>
    </r>
    <r>
      <rPr>
        <sz val="10"/>
        <rFont val="宋体"/>
        <charset val="134"/>
        <scheme val="minor"/>
      </rPr>
      <t>019.11.30</t>
    </r>
  </si>
  <si>
    <t>横涧乡下柳村温泉度假村</t>
  </si>
  <si>
    <t>测绘费</t>
  </si>
  <si>
    <t>下柳村</t>
  </si>
  <si>
    <t>该项目建设可使镇区周边建设有统一规划，提升带动横涧乡旅游发展，带动周边84户250名群众经营受益，改善群众生活环境</t>
  </si>
  <si>
    <r>
      <rPr>
        <sz val="10"/>
        <rFont val="宋体"/>
        <charset val="134"/>
        <scheme val="minor"/>
      </rPr>
      <t>2</t>
    </r>
    <r>
      <rPr>
        <sz val="10"/>
        <rFont val="宋体"/>
        <charset val="134"/>
        <scheme val="minor"/>
      </rPr>
      <t>019.5.10</t>
    </r>
  </si>
  <si>
    <t>横涧乡梅花小镇总体规划分布概念设计</t>
  </si>
  <si>
    <t>设计费</t>
  </si>
  <si>
    <t>该项目建设可使镇区周边建设有统一规划，提升镇区建设标准，带动周边250户840名群众经营受益，改善群众生活环境</t>
  </si>
  <si>
    <t>朱阳关镇党建+电商+扶贫项目</t>
  </si>
  <si>
    <t>建装修镇服务中心，岭东店面200平方米</t>
  </si>
  <si>
    <t>朱阳关村、岭东村</t>
  </si>
  <si>
    <t>通过周转金每次可支持40户贫困户破解贷款周转难题，预计每月可循环使用3次，每年可解决1440户贫困户融资难题。可有效解决贫困户在产业发展中资金周转难的问题。</t>
  </si>
  <si>
    <t>四、其他扶贫类项目小计</t>
  </si>
  <si>
    <t>（一）雨露计划项目小计</t>
  </si>
  <si>
    <t>东明镇2018年雨露计划项目(农村实用技术8期)</t>
  </si>
  <si>
    <t>雨露计划</t>
  </si>
  <si>
    <t>农村实用技术培训8期</t>
  </si>
  <si>
    <t>培训贫困户实用技术</t>
  </si>
  <si>
    <t>范里镇2018年雨露计划项目(农村实用技术12期)</t>
  </si>
  <si>
    <t>农村实用技术培训</t>
  </si>
  <si>
    <t>进行相关技术培训，提高贫困户就业能力</t>
  </si>
  <si>
    <t>2018.04.26</t>
  </si>
  <si>
    <t>双龙湾镇2018年雨露计划项目(农村实用技术13期)</t>
  </si>
  <si>
    <t>在全镇开展农村实用技术培训</t>
  </si>
  <si>
    <t>该项目采用劳务增收的方式，可带贫2476人，预计年可增收1000元</t>
  </si>
  <si>
    <t>已培训9期</t>
  </si>
  <si>
    <t>双槐树乡2018年雨露计划项目(农村实用技术6期)</t>
  </si>
  <si>
    <t>开展5期连翘、食用菌和中蜂养殖技术培训</t>
  </si>
  <si>
    <t>增强贫困户劳动技能</t>
  </si>
  <si>
    <t>180户690人</t>
  </si>
  <si>
    <t>朱阳关镇2018年雨露计划项目(农村实用技术10期)</t>
  </si>
  <si>
    <t>农业技术培训</t>
  </si>
  <si>
    <t xml:space="preserve">该项目建成后，可辐射受益13个村16219人（其中贫困人口1763人），能够改善贫困群众发展技能不足问题。
</t>
  </si>
  <si>
    <t>木桐乡2018年雨露计划项目(农村实用技术8期)</t>
  </si>
  <si>
    <t>木桐、张家、拐峪、三关、河口、灵神、鸟桥、夜长</t>
  </si>
  <si>
    <t>（二）其他项目小计</t>
  </si>
  <si>
    <t>文峪乡窑子沟村“双扶驿站”奖补资金</t>
  </si>
  <si>
    <t>窑子沟村“双扶驿站建设</t>
  </si>
  <si>
    <t>窑子沟村</t>
  </si>
  <si>
    <t>政府投资公共服务设施扶持方式，主要改善窑子沟村“双扶驿站”办公条件，受益贫困人口73户151人</t>
  </si>
  <si>
    <t>木桐乡刘家村、三关村“双扶驿站”奖补资金</t>
  </si>
  <si>
    <t>购置刘家、三关双扶驿站商品</t>
  </si>
  <si>
    <t>刘家、三关</t>
  </si>
  <si>
    <t>通过双扶驿站工作，促进群众参与各项事业积极性，改变过去事事无人问局面</t>
  </si>
  <si>
    <t>2018.9.6</t>
  </si>
  <si>
    <t>沙河乡镇区、春晖社区、寨子村“双扶驿站”奖补资金</t>
  </si>
  <si>
    <t>“双扶驿站”奖补资金</t>
  </si>
  <si>
    <t>张家、寨子、沙河村</t>
  </si>
  <si>
    <t>充分激发群众内生动力</t>
  </si>
  <si>
    <t>2018.3.26</t>
  </si>
  <si>
    <t>2018.3.27</t>
  </si>
  <si>
    <t>官道口镇北磨上村、镇区安置点“双扶驿站）奖补资金</t>
  </si>
  <si>
    <t>双扶驿站奖补资金</t>
  </si>
  <si>
    <r>
      <rPr>
        <sz val="10"/>
        <rFont val="宋体"/>
        <charset val="134"/>
        <scheme val="minor"/>
      </rPr>
      <t>激励全镇9</t>
    </r>
    <r>
      <rPr>
        <sz val="10"/>
        <rFont val="宋体"/>
        <charset val="134"/>
        <scheme val="minor"/>
      </rPr>
      <t>26</t>
    </r>
    <r>
      <rPr>
        <sz val="10"/>
        <rFont val="宋体"/>
        <charset val="134"/>
        <scheme val="minor"/>
      </rPr>
      <t>户贫困户积分管理，进行兑换生活用品</t>
    </r>
  </si>
  <si>
    <t>三阳畜牧产业扶贫项目前期费用</t>
  </si>
  <si>
    <t>“四通一平”设计费、监理费</t>
  </si>
  <si>
    <t>当家河村</t>
  </si>
  <si>
    <t>完善基础设施，按尽快投产，带动392户贫困户脱贫增收</t>
  </si>
  <si>
    <t>2018.4.1</t>
  </si>
  <si>
    <t>农业产业扶贫技术明白卡印刷费</t>
  </si>
  <si>
    <t>印制17415份产业扶贫技术明白卡</t>
  </si>
  <si>
    <t>338个涉及村</t>
  </si>
  <si>
    <t>为17415户贫困户发放明白卡</t>
  </si>
  <si>
    <t>科尔沁肉牛养殖基地配套工程款</t>
  </si>
  <si>
    <t>经审计报告多余工程追加</t>
  </si>
  <si>
    <t>蒋槽村等</t>
  </si>
  <si>
    <t>带动贫困户1057户，每户每年4000元</t>
  </si>
  <si>
    <t>三阳畜牧肉牛养殖基地“四通一平”工程款</t>
  </si>
  <si>
    <t xml:space="preserve">十三栋羊舍平台、提水、电修缮 </t>
  </si>
  <si>
    <t>带动392户贫困户，兜底户72户，贫困户每年每户收益4000元</t>
  </si>
  <si>
    <t>2018.3.7</t>
  </si>
  <si>
    <t>合作社家庭农场奖补资金</t>
  </si>
  <si>
    <t>对在产业扶贫工作中产业发展好，带贫成效明显的合作社、家庭农场予以奖励</t>
  </si>
  <si>
    <t>东明镇、沙河乡</t>
  </si>
  <si>
    <t>当家村、北苏村、三角村</t>
  </si>
  <si>
    <t>四个合作社在产业扶贫工作中产业发展良好，带动65户贫困户196人，以劳务增收、土地入股、技术扶贫等模式带动贫困户增加收益</t>
  </si>
  <si>
    <t>横涧乡4个标准化卫生室建设</t>
  </si>
  <si>
    <t>方案、设计费</t>
  </si>
  <si>
    <t>下柳、青山、白土坡、车场</t>
  </si>
  <si>
    <r>
      <rPr>
        <sz val="10"/>
        <rFont val="宋体"/>
        <charset val="134"/>
        <scheme val="minor"/>
      </rPr>
      <t>改善8</t>
    </r>
    <r>
      <rPr>
        <sz val="10"/>
        <rFont val="宋体"/>
        <charset val="134"/>
        <scheme val="minor"/>
      </rPr>
      <t>40户3032人口就医条件，带动173户532人贫困户受益。方便群众就医，提高群众健康水平。</t>
    </r>
  </si>
  <si>
    <r>
      <rPr>
        <sz val="10"/>
        <rFont val="宋体"/>
        <charset val="134"/>
        <scheme val="minor"/>
      </rPr>
      <t>2</t>
    </r>
    <r>
      <rPr>
        <sz val="10"/>
        <rFont val="宋体"/>
        <charset val="134"/>
        <scheme val="minor"/>
      </rPr>
      <t>018.8.25</t>
    </r>
  </si>
  <si>
    <t>横涧乡综合文化服务中心建设</t>
  </si>
  <si>
    <t>7个村</t>
  </si>
  <si>
    <t>改善2725户10750人口就医条件，带动385户1029人贫困户受益。方便群众就医，提高群众健康水平。</t>
  </si>
  <si>
    <r>
      <rPr>
        <sz val="10"/>
        <rFont val="宋体"/>
        <charset val="134"/>
        <scheme val="minor"/>
      </rPr>
      <t>2</t>
    </r>
    <r>
      <rPr>
        <sz val="10"/>
        <rFont val="宋体"/>
        <charset val="134"/>
        <scheme val="minor"/>
      </rPr>
      <t>018.8.16</t>
    </r>
  </si>
  <si>
    <r>
      <rPr>
        <sz val="10"/>
        <rFont val="宋体"/>
        <charset val="134"/>
        <scheme val="minor"/>
      </rPr>
      <t>2</t>
    </r>
    <r>
      <rPr>
        <sz val="10"/>
        <rFont val="宋体"/>
        <charset val="134"/>
        <scheme val="minor"/>
      </rPr>
      <t>018.8.20</t>
    </r>
  </si>
  <si>
    <t>朱阳关镇标准化食用菌产业园基础设施设计费</t>
  </si>
  <si>
    <t>带动贫困户15户，非贫困户35户，户增收3万元以上</t>
  </si>
  <si>
    <r>
      <rPr>
        <sz val="10"/>
        <rFont val="宋体"/>
        <charset val="134"/>
        <scheme val="minor"/>
      </rPr>
      <t>2</t>
    </r>
    <r>
      <rPr>
        <sz val="10"/>
        <rFont val="宋体"/>
        <charset val="134"/>
        <scheme val="minor"/>
      </rPr>
      <t>016.9.11</t>
    </r>
  </si>
  <si>
    <r>
      <rPr>
        <sz val="10"/>
        <rFont val="宋体"/>
        <charset val="134"/>
        <scheme val="minor"/>
      </rPr>
      <t>2</t>
    </r>
    <r>
      <rPr>
        <sz val="10"/>
        <rFont val="宋体"/>
        <charset val="134"/>
        <scheme val="minor"/>
      </rPr>
      <t>016.9.20</t>
    </r>
  </si>
  <si>
    <t>朱阳关镇标准化食用菌产业园基础设施项目工程预算编制费</t>
  </si>
  <si>
    <t>预算编制费</t>
  </si>
  <si>
    <r>
      <rPr>
        <sz val="10"/>
        <rFont val="宋体"/>
        <charset val="134"/>
        <scheme val="minor"/>
      </rPr>
      <t>2</t>
    </r>
    <r>
      <rPr>
        <sz val="10"/>
        <rFont val="宋体"/>
        <charset val="134"/>
        <scheme val="minor"/>
      </rPr>
      <t>016.11.5</t>
    </r>
  </si>
  <si>
    <r>
      <rPr>
        <sz val="10"/>
        <rFont val="宋体"/>
        <charset val="134"/>
        <scheme val="minor"/>
      </rPr>
      <t>2</t>
    </r>
    <r>
      <rPr>
        <sz val="10"/>
        <rFont val="宋体"/>
        <charset val="134"/>
        <scheme val="minor"/>
      </rPr>
      <t>016.11.6</t>
    </r>
  </si>
  <si>
    <t>朱阳关镇标准化食用菌产业园香菇基地土地利用总体规划调整规划费编制技术服务费</t>
  </si>
  <si>
    <t>规划编制技术服务费</t>
  </si>
  <si>
    <r>
      <rPr>
        <sz val="10"/>
        <rFont val="宋体"/>
        <charset val="134"/>
        <scheme val="minor"/>
      </rPr>
      <t>2</t>
    </r>
    <r>
      <rPr>
        <sz val="10"/>
        <rFont val="宋体"/>
        <charset val="134"/>
        <scheme val="minor"/>
      </rPr>
      <t>018.5.28</t>
    </r>
  </si>
  <si>
    <r>
      <rPr>
        <sz val="10"/>
        <rFont val="宋体"/>
        <charset val="134"/>
        <scheme val="minor"/>
      </rPr>
      <t>2</t>
    </r>
    <r>
      <rPr>
        <sz val="10"/>
        <rFont val="宋体"/>
        <charset val="134"/>
        <scheme val="minor"/>
      </rPr>
      <t>018.6.10</t>
    </r>
  </si>
  <si>
    <t>东明镇脱贫奖励资金</t>
  </si>
  <si>
    <t>脱贫奖励</t>
  </si>
  <si>
    <t>为贫困户发放脱贫奖励</t>
  </si>
  <si>
    <t>2018.10.</t>
  </si>
  <si>
    <t>杜关镇脱贫奖励资金</t>
  </si>
  <si>
    <t>不需指标</t>
  </si>
  <si>
    <t>范里镇脱贫奖励资金</t>
  </si>
  <si>
    <t>官道口镇脱贫奖励资金</t>
  </si>
  <si>
    <t>官坡镇脱贫奖励资金</t>
  </si>
  <si>
    <t>横涧乡脱贫奖励资金</t>
  </si>
  <si>
    <t>木桐乡脱贫奖励资金</t>
  </si>
  <si>
    <t>潘河乡脱贫奖励资金</t>
  </si>
  <si>
    <t>沙河乡脱贫奖励资金</t>
  </si>
  <si>
    <r>
      <rPr>
        <sz val="10"/>
        <rFont val="宋体"/>
        <charset val="134"/>
        <scheme val="minor"/>
      </rPr>
      <t>为1</t>
    </r>
    <r>
      <rPr>
        <sz val="10"/>
        <rFont val="宋体"/>
        <charset val="134"/>
        <scheme val="minor"/>
      </rPr>
      <t>73户贫困户发放脱贫奖励</t>
    </r>
  </si>
  <si>
    <t>狮子坪乡脱贫奖励资金</t>
  </si>
  <si>
    <r>
      <rPr>
        <sz val="10"/>
        <rFont val="宋体"/>
        <charset val="134"/>
        <scheme val="minor"/>
      </rPr>
      <t>为全乡2</t>
    </r>
    <r>
      <rPr>
        <sz val="10"/>
        <rFont val="宋体"/>
        <charset val="134"/>
        <scheme val="minor"/>
      </rPr>
      <t>018年脱贫户中295户脱贫程度高的发放脱贫奖励资金</t>
    </r>
  </si>
  <si>
    <r>
      <rPr>
        <sz val="10"/>
        <rFont val="宋体"/>
        <charset val="134"/>
        <scheme val="minor"/>
      </rPr>
      <t>2</t>
    </r>
    <r>
      <rPr>
        <sz val="10"/>
        <rFont val="宋体"/>
        <charset val="134"/>
        <scheme val="minor"/>
      </rPr>
      <t>018.10.</t>
    </r>
  </si>
  <si>
    <t>双槐树乡脱贫奖励资金</t>
  </si>
  <si>
    <t>双龙湾镇脱贫奖励资金</t>
  </si>
  <si>
    <t>汤河乡脱贫奖励资金</t>
  </si>
  <si>
    <t>瓦窑沟乡脱贫奖励资金</t>
  </si>
  <si>
    <t>文峪乡脱贫奖励资金</t>
  </si>
  <si>
    <t>五里川镇脱贫奖励资金</t>
  </si>
  <si>
    <t>徐家湾乡脱贫奖励资金</t>
  </si>
  <si>
    <t>朱阳关镇脱贫奖励资金</t>
  </si>
  <si>
    <t>附表</t>
  </si>
  <si>
    <t>卢氏县2018年统筹整合财政涉农资金投入扶贫项目明细表</t>
  </si>
  <si>
    <t>文号</t>
  </si>
  <si>
    <t>省级    资金</t>
  </si>
  <si>
    <t>县级  资金</t>
  </si>
  <si>
    <r>
      <rPr>
        <sz val="10"/>
        <rFont val="宋体"/>
        <charset val="134"/>
        <scheme val="minor"/>
      </rPr>
      <t>卢财预整合（2</t>
    </r>
    <r>
      <rPr>
        <sz val="10"/>
        <rFont val="宋体"/>
        <charset val="134"/>
        <scheme val="minor"/>
      </rPr>
      <t>018）6号</t>
    </r>
  </si>
  <si>
    <t>卢财预整合（2018）147号</t>
  </si>
  <si>
    <r>
      <rPr>
        <sz val="10"/>
        <rFont val="宋体"/>
        <charset val="134"/>
        <scheme val="minor"/>
      </rPr>
      <t>卢财预整合（</t>
    </r>
    <r>
      <rPr>
        <sz val="10"/>
        <rFont val="宋体"/>
        <charset val="134"/>
        <scheme val="minor"/>
      </rPr>
      <t>2018)86号</t>
    </r>
  </si>
  <si>
    <t>卢财预整合（2018）6号</t>
  </si>
  <si>
    <r>
      <rPr>
        <sz val="10"/>
        <rFont val="宋体"/>
        <charset val="134"/>
        <scheme val="minor"/>
      </rPr>
      <t>卢财预整合（2018）</t>
    </r>
    <r>
      <rPr>
        <sz val="10"/>
        <rFont val="宋体"/>
        <charset val="134"/>
        <scheme val="minor"/>
      </rPr>
      <t>86</t>
    </r>
    <r>
      <rPr>
        <sz val="10"/>
        <rFont val="宋体"/>
        <charset val="134"/>
        <scheme val="minor"/>
      </rPr>
      <t>号</t>
    </r>
  </si>
  <si>
    <t>卢氏县2018年度农村饮水安全巩固提升工程横涧乡雷家村饮水工程</t>
  </si>
  <si>
    <t>卢财预整合（2018）67号</t>
  </si>
  <si>
    <t>2018.7.6</t>
  </si>
  <si>
    <t>卢氏县2018年度农村饮水安全巩固提升工程横涧乡林场、壮沟村饮水工程</t>
  </si>
  <si>
    <t>卢氏县2018年度农村饮水安全巩固提升工程横涧乡白头坡、杜家岭村饮水工程</t>
  </si>
  <si>
    <t>卢氏横涧乡第三小学建设供水改迁</t>
  </si>
  <si>
    <t>2018.4.5</t>
  </si>
  <si>
    <t>2018.5.6</t>
  </si>
  <si>
    <r>
      <rPr>
        <sz val="10"/>
        <rFont val="宋体"/>
        <charset val="134"/>
        <scheme val="minor"/>
      </rPr>
      <t>卢氏县2</t>
    </r>
    <r>
      <rPr>
        <sz val="10"/>
        <rFont val="宋体"/>
        <charset val="134"/>
        <scheme val="minor"/>
      </rPr>
      <t>018年度农村饮水安全巩固提升工程横涧乡车场村、畜牧村饮水工程</t>
    </r>
  </si>
  <si>
    <r>
      <rPr>
        <sz val="10"/>
        <rFont val="宋体"/>
        <charset val="134"/>
        <scheme val="minor"/>
      </rPr>
      <t>卢财预整合（2</t>
    </r>
    <r>
      <rPr>
        <sz val="10"/>
        <rFont val="宋体"/>
        <charset val="134"/>
        <scheme val="minor"/>
      </rPr>
      <t>018）111号</t>
    </r>
  </si>
  <si>
    <r>
      <rPr>
        <sz val="10"/>
        <rFont val="宋体"/>
        <charset val="134"/>
        <scheme val="minor"/>
      </rPr>
      <t>2</t>
    </r>
    <r>
      <rPr>
        <sz val="10"/>
        <rFont val="宋体"/>
        <charset val="134"/>
        <scheme val="minor"/>
      </rPr>
      <t>018.8.14</t>
    </r>
  </si>
  <si>
    <r>
      <rPr>
        <sz val="10"/>
        <rFont val="宋体"/>
        <charset val="134"/>
        <scheme val="minor"/>
      </rPr>
      <t>2</t>
    </r>
    <r>
      <rPr>
        <sz val="10"/>
        <rFont val="宋体"/>
        <charset val="134"/>
        <scheme val="minor"/>
      </rPr>
      <t>018.10.13</t>
    </r>
  </si>
  <si>
    <t>横涧乡卢氏县2018年度农村饮水安全巩固提升工程横涧乡大干村、韩家山村饮水工程</t>
  </si>
  <si>
    <t>2018.8.26</t>
  </si>
  <si>
    <t>2008.9.28</t>
  </si>
  <si>
    <t>卢财预整合（2018）45号</t>
  </si>
  <si>
    <t>五里川镇2018年农村饮水安全巩固提升工程（五里川镇管材采购、机电设备及安装工程）项目（一标段）</t>
  </si>
  <si>
    <t>卢氏县2018年农村饮水安全巩固提升工程（五里川镇管材采购、机电设备及安装工程）项目（一标段）25PE管、32PE管、40PE管等</t>
  </si>
  <si>
    <t xml:space="preserve">该项目建成后，可辐射受益5个村805人（其中贫困人口805人），能够改善贫困群众安全饮水问题。
</t>
  </si>
  <si>
    <t>五里川镇2018年农村饮水安全巩固提升工程（五里川镇管材采购、机电设备及安装工程）项目（二标段）</t>
  </si>
  <si>
    <t>卢氏县2018年农村饮水安全巩固提升工程（五里川镇管材采购、机电设备及安装工程）项目（二标段）机电设备等</t>
  </si>
  <si>
    <t>在建</t>
  </si>
  <si>
    <t>卢财预整合（2018）63号</t>
  </si>
  <si>
    <t>卢氏县2018年农村饮水安全巩固提升工程汤河乡工程管材、机电设备购置</t>
  </si>
  <si>
    <t>卢财预整合（2018）150号</t>
  </si>
  <si>
    <t>卢财预整合（2018）74号</t>
  </si>
  <si>
    <r>
      <rPr>
        <sz val="10"/>
        <rFont val="宋体"/>
        <charset val="134"/>
        <scheme val="minor"/>
      </rPr>
      <t>卢财预整合（2</t>
    </r>
    <r>
      <rPr>
        <sz val="10"/>
        <rFont val="宋体"/>
        <charset val="134"/>
        <scheme val="minor"/>
      </rPr>
      <t>018)6号</t>
    </r>
  </si>
  <si>
    <t>已主体完工</t>
  </si>
  <si>
    <t>卢财预整合（2018）89号</t>
  </si>
  <si>
    <r>
      <rPr>
        <sz val="10"/>
        <rFont val="宋体"/>
        <charset val="134"/>
        <scheme val="minor"/>
      </rPr>
      <t>卢财预整合（2</t>
    </r>
    <r>
      <rPr>
        <sz val="10"/>
        <rFont val="宋体"/>
        <charset val="134"/>
        <scheme val="minor"/>
      </rPr>
      <t>018）91号</t>
    </r>
  </si>
  <si>
    <r>
      <rPr>
        <sz val="10"/>
        <rFont val="宋体"/>
        <charset val="134"/>
        <scheme val="minor"/>
      </rPr>
      <t>卢财预整合（2</t>
    </r>
    <r>
      <rPr>
        <sz val="10"/>
        <rFont val="宋体"/>
        <charset val="134"/>
        <scheme val="minor"/>
      </rPr>
      <t>018）51号</t>
    </r>
  </si>
  <si>
    <t>卢财预整合（2018）101号</t>
  </si>
  <si>
    <t>卢财预整合（2018）136号</t>
  </si>
  <si>
    <t>卢财预整合（2018）110号</t>
  </si>
  <si>
    <t>卢氏县非贫困村饮水安全工程徐家湾乡松木村供水工程</t>
  </si>
  <si>
    <t>卢氏县非贫困村饮水安全工程徐家湾乡良木村供水工程</t>
  </si>
  <si>
    <r>
      <rPr>
        <sz val="10"/>
        <rFont val="宋体"/>
        <charset val="134"/>
        <scheme val="minor"/>
      </rPr>
      <t>卢财预整合（2</t>
    </r>
    <r>
      <rPr>
        <sz val="10"/>
        <rFont val="宋体"/>
        <charset val="134"/>
        <scheme val="minor"/>
      </rPr>
      <t>018）31号</t>
    </r>
  </si>
  <si>
    <t>卢财预整合（2018）70号</t>
  </si>
  <si>
    <t>卢财预整合（2018）37号</t>
  </si>
  <si>
    <r>
      <rPr>
        <sz val="10"/>
        <rFont val="宋体"/>
        <charset val="134"/>
        <scheme val="minor"/>
      </rPr>
      <t>卢财预整合（2</t>
    </r>
    <r>
      <rPr>
        <sz val="10"/>
        <rFont val="宋体"/>
        <charset val="134"/>
        <scheme val="minor"/>
      </rPr>
      <t>018）4号</t>
    </r>
  </si>
  <si>
    <t>正在招标</t>
  </si>
  <si>
    <t>卢财预整合（2018）4号</t>
  </si>
  <si>
    <t>卢财预整合（2018）111号</t>
  </si>
  <si>
    <t>卢财预整合（2018）151号</t>
  </si>
  <si>
    <r>
      <rPr>
        <sz val="10"/>
        <rFont val="宋体"/>
        <charset val="134"/>
        <scheme val="minor"/>
      </rPr>
      <t>卢财预整合（2</t>
    </r>
    <r>
      <rPr>
        <sz val="10"/>
        <rFont val="宋体"/>
        <charset val="134"/>
        <scheme val="minor"/>
      </rPr>
      <t>018）148号</t>
    </r>
  </si>
  <si>
    <t>已招标</t>
  </si>
  <si>
    <t>卢财预整合（2018）140号</t>
  </si>
  <si>
    <t>10.10</t>
  </si>
  <si>
    <t>9.15</t>
  </si>
  <si>
    <t>10.20</t>
  </si>
  <si>
    <t>卢财预整合（2018）124号</t>
  </si>
  <si>
    <t>卢财预整合（2018）143号</t>
  </si>
  <si>
    <t>2018.12.6</t>
  </si>
  <si>
    <t>卢氏县横涧乡八个贫困村路灯采购项目</t>
  </si>
  <si>
    <r>
      <rPr>
        <sz val="10"/>
        <rFont val="宋体"/>
        <charset val="134"/>
        <scheme val="minor"/>
      </rPr>
      <t>卢财预整合（2</t>
    </r>
    <r>
      <rPr>
        <sz val="10"/>
        <rFont val="宋体"/>
        <charset val="134"/>
        <scheme val="minor"/>
      </rPr>
      <t>018）67号</t>
    </r>
  </si>
  <si>
    <t>卢氏县横涧乡8个贫困村垃圾箱项目</t>
  </si>
  <si>
    <t>卢财预整合（2018）84号</t>
  </si>
  <si>
    <t>卢氏县横涧乡梅花小镇配套--环境整治项目</t>
  </si>
  <si>
    <r>
      <rPr>
        <sz val="10"/>
        <rFont val="宋体"/>
        <charset val="134"/>
        <scheme val="minor"/>
      </rPr>
      <t>卢财预整合（</t>
    </r>
    <r>
      <rPr>
        <sz val="10"/>
        <rFont val="宋体"/>
        <charset val="134"/>
        <scheme val="minor"/>
      </rPr>
      <t>2018)151号</t>
    </r>
  </si>
  <si>
    <r>
      <rPr>
        <sz val="10"/>
        <rFont val="宋体"/>
        <charset val="134"/>
        <scheme val="minor"/>
      </rPr>
      <t>2</t>
    </r>
    <r>
      <rPr>
        <sz val="10"/>
        <rFont val="宋体"/>
        <charset val="134"/>
        <scheme val="minor"/>
      </rPr>
      <t>019.1.7</t>
    </r>
  </si>
  <si>
    <r>
      <rPr>
        <sz val="10"/>
        <rFont val="宋体"/>
        <charset val="134"/>
        <scheme val="minor"/>
      </rPr>
      <t>2</t>
    </r>
    <r>
      <rPr>
        <sz val="10"/>
        <rFont val="宋体"/>
        <charset val="134"/>
        <scheme val="minor"/>
      </rPr>
      <t>019.1.10</t>
    </r>
  </si>
  <si>
    <t>卢氏县横涧乡雷家等八个村十二个公厕项目</t>
  </si>
  <si>
    <t>卢财预整合（2018)151号</t>
  </si>
  <si>
    <t>2018.11.112</t>
  </si>
  <si>
    <t>2018.8.29</t>
  </si>
  <si>
    <t>卢氏县徐家湾乡公路沿线空间环境整治</t>
  </si>
  <si>
    <t>卢财预整合（2018）92号</t>
  </si>
  <si>
    <t>卢财预整合（2018）146号</t>
  </si>
  <si>
    <t>卢财预整合（2018)126号</t>
  </si>
  <si>
    <t>卢财预整合（2018)153号</t>
  </si>
  <si>
    <t>卢财预整合（2018)155号</t>
  </si>
  <si>
    <t>卢财预整合（2018)113号</t>
  </si>
  <si>
    <t>卢财预整合（2018）149号</t>
  </si>
  <si>
    <t>卢财预整合（2018）135号</t>
  </si>
  <si>
    <t>卢财预整合（2018）114号</t>
  </si>
  <si>
    <t>卢财预整合（2018）122号</t>
  </si>
  <si>
    <t>卢财预整合（2018）144号</t>
  </si>
  <si>
    <t>卢财预整合（2018）112号</t>
  </si>
  <si>
    <t>卢财预整合（2018）159号</t>
  </si>
  <si>
    <t>卢财预整合（2018）158号</t>
  </si>
  <si>
    <r>
      <rPr>
        <sz val="10"/>
        <rFont val="宋体"/>
        <charset val="134"/>
        <scheme val="minor"/>
      </rPr>
      <t>卢财预整合（2</t>
    </r>
    <r>
      <rPr>
        <sz val="10"/>
        <rFont val="宋体"/>
        <charset val="134"/>
        <scheme val="minor"/>
      </rPr>
      <t>018）156号</t>
    </r>
  </si>
  <si>
    <t>卢财预整合（2018）91号</t>
  </si>
  <si>
    <t>卢氏县沙河乡沙河街巷道雨污子管网提升改造工程</t>
  </si>
  <si>
    <t>配套蔬菜大棚生产道路及场地硬化</t>
  </si>
  <si>
    <t>卢氏县产业集聚区华夏路建设工程</t>
  </si>
  <si>
    <t>卢氏县产业集聚区华夏路污水管道接入污水处理厂工程</t>
  </si>
  <si>
    <t>卢财预整合（2018)45号</t>
  </si>
  <si>
    <t>卢氏县农村危房改造项目</t>
  </si>
  <si>
    <t>卢氏县六改一增项目</t>
  </si>
  <si>
    <r>
      <rPr>
        <sz val="10"/>
        <rFont val="宋体"/>
        <charset val="134"/>
        <scheme val="minor"/>
      </rPr>
      <t>卢财预整合（2</t>
    </r>
    <r>
      <rPr>
        <sz val="10"/>
        <rFont val="宋体"/>
        <charset val="134"/>
        <scheme val="minor"/>
      </rPr>
      <t>018）109号</t>
    </r>
  </si>
  <si>
    <t>卢财预整合（2018）134号</t>
  </si>
  <si>
    <r>
      <rPr>
        <sz val="10"/>
        <rFont val="宋体"/>
        <charset val="134"/>
        <scheme val="minor"/>
      </rPr>
      <t>卢财预整合</t>
    </r>
    <r>
      <rPr>
        <sz val="10"/>
        <rFont val="宋体"/>
        <charset val="134"/>
        <scheme val="minor"/>
      </rPr>
      <t>(2018)126号</t>
    </r>
  </si>
  <si>
    <t>卢财预整合(2018)168号</t>
  </si>
  <si>
    <t>卢氏县五里川镇南峪沟村绿化项目工程</t>
  </si>
  <si>
    <t>20185.10.16</t>
  </si>
  <si>
    <t>卢氏县潘河乡砖楼村村容村貌整治工程（二次）</t>
  </si>
  <si>
    <r>
      <rPr>
        <sz val="10"/>
        <rFont val="宋体"/>
        <charset val="134"/>
        <scheme val="minor"/>
      </rPr>
      <t>卢财预整合（2</t>
    </r>
    <r>
      <rPr>
        <sz val="10"/>
        <rFont val="宋体"/>
        <charset val="134"/>
        <scheme val="minor"/>
      </rPr>
      <t>018）72号</t>
    </r>
  </si>
  <si>
    <r>
      <rPr>
        <sz val="10"/>
        <rFont val="宋体"/>
        <charset val="134"/>
        <scheme val="minor"/>
      </rPr>
      <t>卢财预整合（2</t>
    </r>
    <r>
      <rPr>
        <sz val="10"/>
        <rFont val="宋体"/>
        <charset val="134"/>
        <scheme val="minor"/>
      </rPr>
      <t>018）139号</t>
    </r>
  </si>
  <si>
    <r>
      <rPr>
        <sz val="10"/>
        <rFont val="宋体"/>
        <charset val="134"/>
        <scheme val="minor"/>
      </rPr>
      <t>卢财预整合（2</t>
    </r>
    <r>
      <rPr>
        <sz val="10"/>
        <rFont val="宋体"/>
        <charset val="134"/>
        <scheme val="minor"/>
      </rPr>
      <t>018）134号</t>
    </r>
  </si>
  <si>
    <r>
      <rPr>
        <sz val="10"/>
        <rFont val="宋体"/>
        <charset val="134"/>
        <scheme val="minor"/>
      </rPr>
      <t>卢财预整合（</t>
    </r>
    <r>
      <rPr>
        <sz val="10"/>
        <rFont val="宋体"/>
        <charset val="134"/>
        <scheme val="minor"/>
      </rPr>
      <t>2018)5号</t>
    </r>
  </si>
  <si>
    <t>卢财预整合（2018）5号</t>
  </si>
  <si>
    <t>卢财预整合（2018）121号</t>
  </si>
  <si>
    <r>
      <rPr>
        <sz val="10"/>
        <rFont val="宋体"/>
        <charset val="134"/>
        <scheme val="minor"/>
      </rPr>
      <t>卢财预整合（2</t>
    </r>
    <r>
      <rPr>
        <sz val="10"/>
        <rFont val="宋体"/>
        <charset val="134"/>
        <scheme val="minor"/>
      </rPr>
      <t>018）5号</t>
    </r>
  </si>
  <si>
    <r>
      <rPr>
        <sz val="10"/>
        <rFont val="宋体"/>
        <charset val="134"/>
        <scheme val="minor"/>
      </rPr>
      <t>卢财预整合（2</t>
    </r>
    <r>
      <rPr>
        <sz val="10"/>
        <rFont val="宋体"/>
        <charset val="134"/>
        <scheme val="minor"/>
      </rPr>
      <t>018）100号</t>
    </r>
  </si>
  <si>
    <t>卢财预整合（2018）100号</t>
  </si>
  <si>
    <r>
      <rPr>
        <sz val="10"/>
        <rFont val="宋体"/>
        <charset val="134"/>
        <scheme val="minor"/>
      </rPr>
      <t>卢财预整合（2</t>
    </r>
    <r>
      <rPr>
        <sz val="10"/>
        <rFont val="宋体"/>
        <charset val="134"/>
        <scheme val="minor"/>
      </rPr>
      <t>018）75号</t>
    </r>
  </si>
  <si>
    <t>卢财预整合（2018）75号</t>
  </si>
  <si>
    <r>
      <rPr>
        <sz val="10"/>
        <rFont val="宋体"/>
        <charset val="134"/>
        <scheme val="minor"/>
      </rPr>
      <t>卢财预整合（2</t>
    </r>
    <r>
      <rPr>
        <sz val="10"/>
        <rFont val="宋体"/>
        <charset val="134"/>
        <scheme val="minor"/>
      </rPr>
      <t>018）81号</t>
    </r>
  </si>
  <si>
    <r>
      <rPr>
        <sz val="10"/>
        <rFont val="宋体"/>
        <charset val="134"/>
        <scheme val="minor"/>
      </rPr>
      <t>卢财预整合（2</t>
    </r>
    <r>
      <rPr>
        <sz val="10"/>
        <rFont val="宋体"/>
        <charset val="134"/>
        <scheme val="minor"/>
      </rPr>
      <t>018）55号</t>
    </r>
  </si>
  <si>
    <r>
      <rPr>
        <sz val="10"/>
        <rFont val="宋体"/>
        <charset val="134"/>
        <scheme val="minor"/>
      </rPr>
      <t>卢财预整合（2</t>
    </r>
    <r>
      <rPr>
        <sz val="10"/>
        <rFont val="宋体"/>
        <charset val="134"/>
        <scheme val="minor"/>
      </rPr>
      <t>018）62号</t>
    </r>
  </si>
  <si>
    <t>卢财预整合（2018）3号</t>
  </si>
  <si>
    <t>卢财预整合（2018）90号</t>
  </si>
  <si>
    <t>卢财预整合（2018）42号</t>
  </si>
  <si>
    <t>2018.5.22</t>
  </si>
  <si>
    <t>2018.2.10</t>
  </si>
  <si>
    <t>卢财预整合（2018)144号</t>
  </si>
  <si>
    <r>
      <rPr>
        <sz val="10"/>
        <rFont val="宋体"/>
        <charset val="134"/>
        <scheme val="minor"/>
      </rPr>
      <t>卢财预整合（</t>
    </r>
    <r>
      <rPr>
        <sz val="10"/>
        <rFont val="宋体"/>
        <charset val="134"/>
        <scheme val="minor"/>
      </rPr>
      <t>2018)6号</t>
    </r>
  </si>
  <si>
    <t>卢财预整合（2018）148号</t>
  </si>
  <si>
    <t>卢财预整合（2018）142号</t>
  </si>
  <si>
    <r>
      <rPr>
        <sz val="10"/>
        <rFont val="宋体"/>
        <charset val="134"/>
        <scheme val="minor"/>
      </rPr>
      <t>卢财预整合（2</t>
    </r>
    <r>
      <rPr>
        <sz val="10"/>
        <rFont val="宋体"/>
        <charset val="134"/>
        <scheme val="minor"/>
      </rPr>
      <t>018)91号</t>
    </r>
  </si>
  <si>
    <r>
      <rPr>
        <sz val="10"/>
        <rFont val="宋体"/>
        <charset val="134"/>
        <scheme val="minor"/>
      </rPr>
      <t>卢财预整合（2</t>
    </r>
    <r>
      <rPr>
        <sz val="10"/>
        <rFont val="宋体"/>
        <charset val="134"/>
        <scheme val="minor"/>
      </rPr>
      <t>018）58号</t>
    </r>
  </si>
  <si>
    <r>
      <rPr>
        <sz val="10"/>
        <rFont val="宋体"/>
        <charset val="134"/>
        <scheme val="minor"/>
      </rPr>
      <t>卢财预整合（2018）</t>
    </r>
    <r>
      <rPr>
        <sz val="10"/>
        <rFont val="宋体"/>
        <charset val="134"/>
        <scheme val="minor"/>
      </rPr>
      <t>69</t>
    </r>
    <r>
      <rPr>
        <sz val="10"/>
        <rFont val="宋体"/>
        <charset val="134"/>
        <scheme val="minor"/>
      </rPr>
      <t>号</t>
    </r>
  </si>
  <si>
    <t>卢财预整合（2018）160号</t>
  </si>
  <si>
    <t>卢财预整合（2018)6号</t>
  </si>
  <si>
    <t>2017.12.21</t>
  </si>
  <si>
    <t>卢财预整合（2018)67号</t>
  </si>
  <si>
    <t>已自验</t>
  </si>
  <si>
    <r>
      <rPr>
        <sz val="10"/>
        <rFont val="宋体"/>
        <charset val="134"/>
        <scheme val="minor"/>
      </rPr>
      <t>卢财预整合（</t>
    </r>
    <r>
      <rPr>
        <sz val="10"/>
        <rFont val="宋体"/>
        <charset val="134"/>
        <scheme val="minor"/>
      </rPr>
      <t>2018)111号</t>
    </r>
  </si>
  <si>
    <t>2018.12.17</t>
  </si>
  <si>
    <t>卢财预整合（2018)150号</t>
  </si>
  <si>
    <t>卢财预整合（2018）73号</t>
  </si>
  <si>
    <r>
      <rPr>
        <sz val="10"/>
        <rFont val="宋体"/>
        <charset val="134"/>
        <scheme val="minor"/>
      </rPr>
      <t>卢财预整合（</t>
    </r>
    <r>
      <rPr>
        <sz val="10"/>
        <rFont val="宋体"/>
        <charset val="134"/>
        <scheme val="minor"/>
      </rPr>
      <t>2018)128号</t>
    </r>
  </si>
  <si>
    <t>2017.3.25</t>
  </si>
  <si>
    <t>2017.12.2</t>
  </si>
  <si>
    <t>2017.12.20</t>
  </si>
  <si>
    <r>
      <rPr>
        <sz val="10"/>
        <rFont val="宋体"/>
        <charset val="134"/>
        <scheme val="minor"/>
      </rPr>
      <t>卢财预整合（2</t>
    </r>
    <r>
      <rPr>
        <sz val="10"/>
        <rFont val="宋体"/>
        <charset val="134"/>
        <scheme val="minor"/>
      </rPr>
      <t>018）155号</t>
    </r>
  </si>
  <si>
    <t>卢财预整合（2018）113号</t>
  </si>
  <si>
    <t>卢财预整合（2018）165号</t>
  </si>
  <si>
    <t>卢财预整合（2018）168号</t>
  </si>
  <si>
    <t>2019.8.20</t>
  </si>
  <si>
    <t>2018.10月</t>
  </si>
  <si>
    <r>
      <rPr>
        <sz val="10"/>
        <rFont val="宋体"/>
        <charset val="134"/>
        <scheme val="minor"/>
      </rPr>
      <t>卢财预整合（2</t>
    </r>
    <r>
      <rPr>
        <sz val="10"/>
        <rFont val="宋体"/>
        <charset val="134"/>
        <scheme val="minor"/>
      </rPr>
      <t>018）132号</t>
    </r>
  </si>
  <si>
    <t>卢财预整合（2018）138号</t>
  </si>
  <si>
    <t>卢财预整合（2018）95号</t>
  </si>
  <si>
    <t>2017.9.19</t>
  </si>
  <si>
    <r>
      <rPr>
        <sz val="10"/>
        <rFont val="宋体"/>
        <charset val="134"/>
        <scheme val="minor"/>
      </rPr>
      <t>2</t>
    </r>
    <r>
      <rPr>
        <sz val="10"/>
        <rFont val="宋体"/>
        <charset val="134"/>
        <scheme val="minor"/>
      </rPr>
      <t>018.11.23</t>
    </r>
  </si>
  <si>
    <r>
      <rPr>
        <sz val="10"/>
        <rFont val="宋体"/>
        <charset val="134"/>
        <scheme val="minor"/>
      </rPr>
      <t>2</t>
    </r>
    <r>
      <rPr>
        <sz val="10"/>
        <rFont val="宋体"/>
        <charset val="134"/>
        <scheme val="minor"/>
      </rPr>
      <t>018.10.12</t>
    </r>
  </si>
  <si>
    <r>
      <rPr>
        <sz val="10"/>
        <rFont val="宋体"/>
        <charset val="134"/>
        <scheme val="minor"/>
      </rPr>
      <t>卢财预整合（2018）</t>
    </r>
    <r>
      <rPr>
        <sz val="10"/>
        <rFont val="宋体"/>
        <charset val="134"/>
        <scheme val="minor"/>
      </rPr>
      <t>13</t>
    </r>
    <r>
      <rPr>
        <sz val="10"/>
        <rFont val="宋体"/>
        <charset val="134"/>
        <scheme val="minor"/>
      </rPr>
      <t>号</t>
    </r>
  </si>
  <si>
    <r>
      <rPr>
        <sz val="10"/>
        <rFont val="宋体"/>
        <charset val="134"/>
        <scheme val="minor"/>
      </rPr>
      <t>卢财预整合（2</t>
    </r>
    <r>
      <rPr>
        <sz val="10"/>
        <rFont val="宋体"/>
        <charset val="134"/>
        <scheme val="minor"/>
      </rPr>
      <t>018）86号</t>
    </r>
  </si>
  <si>
    <t>卢财预整合（2018）86号</t>
  </si>
  <si>
    <r>
      <rPr>
        <sz val="10"/>
        <rFont val="宋体"/>
        <charset val="134"/>
        <scheme val="minor"/>
      </rPr>
      <t>卢财预整合（2</t>
    </r>
    <r>
      <rPr>
        <sz val="10"/>
        <rFont val="宋体"/>
        <charset val="134"/>
        <scheme val="minor"/>
      </rPr>
      <t>018）13号</t>
    </r>
  </si>
  <si>
    <t>卢财预整合（2018）13号</t>
  </si>
  <si>
    <r>
      <rPr>
        <sz val="10"/>
        <rFont val="宋体"/>
        <charset val="134"/>
        <scheme val="minor"/>
      </rPr>
      <t>卢财预整合（2018）72</t>
    </r>
    <r>
      <rPr>
        <sz val="10"/>
        <rFont val="宋体"/>
        <charset val="134"/>
        <scheme val="minor"/>
      </rPr>
      <t>号</t>
    </r>
  </si>
  <si>
    <t>卢财预整合（2018）178号</t>
  </si>
  <si>
    <r>
      <rPr>
        <sz val="10"/>
        <rFont val="宋体"/>
        <charset val="134"/>
        <scheme val="minor"/>
      </rPr>
      <t>卢财预整合（2</t>
    </r>
    <r>
      <rPr>
        <sz val="10"/>
        <rFont val="宋体"/>
        <charset val="134"/>
        <scheme val="minor"/>
      </rPr>
      <t>018）117号</t>
    </r>
  </si>
  <si>
    <r>
      <rPr>
        <sz val="10"/>
        <rFont val="宋体"/>
        <charset val="134"/>
        <scheme val="minor"/>
      </rPr>
      <t>卢财预整合（2</t>
    </r>
    <r>
      <rPr>
        <sz val="10"/>
        <rFont val="宋体"/>
        <charset val="134"/>
        <scheme val="minor"/>
      </rPr>
      <t>018）32号</t>
    </r>
  </si>
  <si>
    <t>卢财预整合（2018）32号</t>
  </si>
  <si>
    <r>
      <rPr>
        <sz val="10"/>
        <rFont val="宋体"/>
        <charset val="134"/>
        <scheme val="minor"/>
      </rPr>
      <t>卢财预整合（2018）32</t>
    </r>
    <r>
      <rPr>
        <sz val="10"/>
        <rFont val="宋体"/>
        <charset val="134"/>
        <scheme val="minor"/>
      </rPr>
      <t>号</t>
    </r>
  </si>
  <si>
    <r>
      <rPr>
        <sz val="10"/>
        <rFont val="宋体"/>
        <charset val="134"/>
        <scheme val="minor"/>
      </rPr>
      <t>卢财预整合（2018）3</t>
    </r>
    <r>
      <rPr>
        <sz val="10"/>
        <rFont val="宋体"/>
        <charset val="134"/>
        <scheme val="minor"/>
      </rPr>
      <t>3</t>
    </r>
    <r>
      <rPr>
        <sz val="10"/>
        <rFont val="宋体"/>
        <charset val="134"/>
        <scheme val="minor"/>
      </rPr>
      <t>号</t>
    </r>
  </si>
  <si>
    <t>卢财预整合（2018）33号</t>
  </si>
  <si>
    <r>
      <rPr>
        <sz val="10"/>
        <rFont val="宋体"/>
        <charset val="134"/>
        <scheme val="minor"/>
      </rPr>
      <t>卢财预整合（</t>
    </r>
    <r>
      <rPr>
        <sz val="10"/>
        <rFont val="宋体"/>
        <charset val="134"/>
        <scheme val="minor"/>
      </rPr>
      <t>2018）117号</t>
    </r>
  </si>
  <si>
    <t>卢财预整合（2018）162号</t>
  </si>
  <si>
    <r>
      <rPr>
        <sz val="10"/>
        <rFont val="宋体"/>
        <charset val="134"/>
        <scheme val="minor"/>
      </rPr>
      <t>卢财预整合（2</t>
    </r>
    <r>
      <rPr>
        <sz val="10"/>
        <rFont val="宋体"/>
        <charset val="134"/>
        <scheme val="minor"/>
      </rPr>
      <t>018）171号</t>
    </r>
  </si>
  <si>
    <t>项目</t>
  </si>
  <si>
    <t>一</t>
  </si>
  <si>
    <t>农村安全饮水</t>
  </si>
  <si>
    <t>二</t>
  </si>
  <si>
    <t xml:space="preserve">河道治理 </t>
  </si>
  <si>
    <t>三</t>
  </si>
  <si>
    <t>四</t>
  </si>
  <si>
    <t>农村危房改造</t>
  </si>
  <si>
    <t xml:space="preserve">医疗卫生 </t>
  </si>
  <si>
    <t xml:space="preserve">医疗卫生、文化广场 </t>
  </si>
  <si>
    <t>社会发展</t>
  </si>
  <si>
    <t>绿化亮化</t>
  </si>
  <si>
    <t>其他建设</t>
  </si>
  <si>
    <t xml:space="preserve">基础 </t>
  </si>
  <si>
    <t>村庄绿化亮化</t>
  </si>
  <si>
    <t>党群电商</t>
  </si>
  <si>
    <t>生产发展</t>
  </si>
  <si>
    <t>种植</t>
  </si>
  <si>
    <t>城关镇产业发展项目伊盛源林果产业</t>
  </si>
  <si>
    <t>建设中转站仓库150㎡、技术培训5期、硬化场地1000㎡、     购买电子设备：电子秤3台、包装机2台、架设防护网280㎡、   太阳能杀虫灯20台、钢构晾晒车间300㎡、一个卫生间30㎡、环形步行道400㎡、供水池50m³、供水管道400m、排水管道200m、花带200m、人行步道100m、供电照明设备3套。</t>
  </si>
  <si>
    <t>北关村</t>
  </si>
  <si>
    <t>城关镇政府</t>
  </si>
  <si>
    <t xml:space="preserve">该项目采用带贫分红模式带贫，可直接带贫10户20人贫困户，预计年增收元1000元。
</t>
  </si>
  <si>
    <t>产业</t>
  </si>
  <si>
    <t>文化广场</t>
  </si>
  <si>
    <t>其他扶贫</t>
  </si>
  <si>
    <t>城关镇2018年转移就业协管员岗位补贴资金</t>
  </si>
  <si>
    <t>北关村、西北街村、北石桥村每村一个转移就业协管员</t>
  </si>
  <si>
    <t xml:space="preserve">该项目采用劳务增收模式带贫，可直接带贫3户3人贫困户，预计年增收12000元。
</t>
  </si>
  <si>
    <t>3户3人</t>
  </si>
  <si>
    <t>双龙湾镇2018年转移就业协管员岗位补贴资金</t>
  </si>
  <si>
    <t>对参加转移就业岗位的贫困户发放补贴</t>
  </si>
  <si>
    <t>该项目采用劳务增收的方式，可带贫人，预计年可增收1500元</t>
  </si>
</sst>
</file>

<file path=xl/styles.xml><?xml version="1.0" encoding="utf-8"?>
<styleSheet xmlns="http://schemas.openxmlformats.org/spreadsheetml/2006/main">
  <numFmts count="14">
    <numFmt numFmtId="176" formatCode="0.0000_ "/>
    <numFmt numFmtId="177" formatCode="[$-F800]dddd\,\ mmmm\ dd\,\ yyyy"/>
    <numFmt numFmtId="178"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9" formatCode="0.0_ "/>
    <numFmt numFmtId="180" formatCode="yyyy/m/d;@"/>
    <numFmt numFmtId="181" formatCode="0.0000000_ "/>
    <numFmt numFmtId="182" formatCode="0.000_ "/>
    <numFmt numFmtId="183" formatCode="0.0_);[Red]\(0.0\)"/>
    <numFmt numFmtId="184" formatCode="0.00_);[Red]\(0.00\)"/>
    <numFmt numFmtId="185" formatCode="0_ "/>
  </numFmts>
  <fonts count="80">
    <font>
      <sz val="11"/>
      <color theme="1"/>
      <name val="宋体"/>
      <charset val="134"/>
      <scheme val="minor"/>
    </font>
    <font>
      <sz val="10"/>
      <name val="宋体"/>
      <charset val="134"/>
      <scheme val="minor"/>
    </font>
    <font>
      <sz val="18"/>
      <name val="黑体"/>
      <charset val="134"/>
    </font>
    <font>
      <sz val="10"/>
      <color theme="1"/>
      <name val="宋体"/>
      <charset val="134"/>
      <scheme val="minor"/>
    </font>
    <font>
      <sz val="10"/>
      <color theme="1"/>
      <name val="宋体"/>
      <charset val="134"/>
    </font>
    <font>
      <sz val="10"/>
      <name val="宋体"/>
      <charset val="134"/>
    </font>
    <font>
      <sz val="10"/>
      <color theme="1" tint="0.349986266670736"/>
      <name val="宋体"/>
      <charset val="134"/>
      <scheme val="minor"/>
    </font>
    <font>
      <b/>
      <sz val="10"/>
      <name val="宋体"/>
      <charset val="134"/>
      <scheme val="minor"/>
    </font>
    <font>
      <sz val="10"/>
      <name val="仿宋_GB2312"/>
      <charset val="134"/>
    </font>
    <font>
      <sz val="10"/>
      <name val="仿宋"/>
      <charset val="134"/>
    </font>
    <font>
      <sz val="10"/>
      <name val="宋体"/>
      <charset val="134"/>
      <scheme val="major"/>
    </font>
    <font>
      <sz val="10"/>
      <color rgb="FF000000"/>
      <name val="宋体"/>
      <charset val="134"/>
    </font>
    <font>
      <sz val="9"/>
      <name val="宋体"/>
      <charset val="134"/>
      <scheme val="major"/>
    </font>
    <font>
      <sz val="9"/>
      <name val="宋体"/>
      <charset val="134"/>
    </font>
    <font>
      <sz val="8"/>
      <name val="宋体"/>
      <charset val="134"/>
    </font>
    <font>
      <sz val="9"/>
      <name val="宋体"/>
      <charset val="134"/>
      <scheme val="minor"/>
    </font>
    <font>
      <sz val="10"/>
      <color rgb="FF000000"/>
      <name val="宋体"/>
      <charset val="134"/>
      <scheme val="minor"/>
    </font>
    <font>
      <sz val="8"/>
      <color theme="1"/>
      <name val="宋体"/>
      <charset val="134"/>
      <scheme val="minor"/>
    </font>
    <font>
      <sz val="9"/>
      <color theme="1"/>
      <name val="宋体"/>
      <charset val="134"/>
    </font>
    <font>
      <sz val="11"/>
      <color theme="1"/>
      <name val="宋体"/>
      <charset val="134"/>
    </font>
    <font>
      <b/>
      <sz val="10"/>
      <name val="宋体"/>
      <charset val="134"/>
    </font>
    <font>
      <sz val="10"/>
      <name val="华文仿宋"/>
      <charset val="134"/>
    </font>
    <font>
      <sz val="9"/>
      <color theme="1"/>
      <name val="宋体"/>
      <charset val="134"/>
      <scheme val="minor"/>
    </font>
    <font>
      <sz val="16"/>
      <name val="宋体"/>
      <charset val="134"/>
      <scheme val="minor"/>
    </font>
    <font>
      <sz val="12"/>
      <name val="宋体"/>
      <charset val="134"/>
    </font>
    <font>
      <sz val="11"/>
      <color indexed="8"/>
      <name val="宋体"/>
      <charset val="134"/>
    </font>
    <font>
      <sz val="11"/>
      <color theme="1"/>
      <name val="宋体"/>
      <charset val="0"/>
      <scheme val="minor"/>
    </font>
    <font>
      <sz val="11"/>
      <color indexed="8"/>
      <name val="宋体"/>
      <charset val="134"/>
      <scheme val="minor"/>
    </font>
    <font>
      <b/>
      <sz val="11"/>
      <color rgb="FFFA7D00"/>
      <name val="宋体"/>
      <charset val="0"/>
      <scheme val="minor"/>
    </font>
    <font>
      <b/>
      <sz val="18"/>
      <color theme="3"/>
      <name val="宋体"/>
      <charset val="134"/>
      <scheme val="minor"/>
    </font>
    <font>
      <sz val="11"/>
      <color theme="0"/>
      <name val="宋体"/>
      <charset val="134"/>
      <scheme val="minor"/>
    </font>
    <font>
      <b/>
      <sz val="11"/>
      <color rgb="FFFFFFFF"/>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sz val="11"/>
      <color indexed="9"/>
      <name val="宋体"/>
      <charset val="134"/>
    </font>
    <font>
      <b/>
      <sz val="11"/>
      <color indexed="54"/>
      <name val="宋体"/>
      <charset val="134"/>
    </font>
    <font>
      <b/>
      <sz val="18"/>
      <color theme="3"/>
      <name val="宋体"/>
      <charset val="134"/>
      <scheme val="major"/>
    </font>
    <font>
      <b/>
      <sz val="11"/>
      <color indexed="8"/>
      <name val="宋体"/>
      <charset val="134"/>
    </font>
    <font>
      <i/>
      <sz val="11"/>
      <color indexed="23"/>
      <name val="宋体"/>
      <charset val="134"/>
    </font>
    <font>
      <sz val="11"/>
      <color theme="1"/>
      <name val="Tahoma"/>
      <charset val="134"/>
    </font>
    <font>
      <b/>
      <sz val="11"/>
      <color rgb="FF3F3F3F"/>
      <name val="宋体"/>
      <charset val="134"/>
      <scheme val="minor"/>
    </font>
    <font>
      <sz val="11"/>
      <color indexed="8"/>
      <name val="Tahoma"/>
      <charset val="134"/>
    </font>
    <font>
      <sz val="11"/>
      <color rgb="FF9C6500"/>
      <name val="宋体"/>
      <charset val="134"/>
      <scheme val="minor"/>
    </font>
    <font>
      <sz val="11"/>
      <color indexed="53"/>
      <name val="宋体"/>
      <charset val="134"/>
    </font>
    <font>
      <sz val="11"/>
      <color indexed="16"/>
      <name val="宋体"/>
      <charset val="134"/>
    </font>
    <font>
      <b/>
      <sz val="18"/>
      <color indexed="54"/>
      <name val="宋体"/>
      <charset val="134"/>
    </font>
    <font>
      <sz val="11"/>
      <color rgb="FF9C0006"/>
      <name val="宋体"/>
      <charset val="134"/>
      <scheme val="minor"/>
    </font>
    <font>
      <sz val="11"/>
      <color rgb="FF006100"/>
      <name val="宋体"/>
      <charset val="134"/>
      <scheme val="minor"/>
    </font>
    <font>
      <b/>
      <sz val="11"/>
      <color indexed="53"/>
      <name val="宋体"/>
      <charset val="134"/>
    </font>
    <font>
      <b/>
      <sz val="13"/>
      <color indexed="54"/>
      <name val="宋体"/>
      <charset val="134"/>
    </font>
    <font>
      <b/>
      <sz val="15"/>
      <color indexed="54"/>
      <name val="宋体"/>
      <charset val="134"/>
    </font>
    <font>
      <b/>
      <sz val="11"/>
      <color indexed="63"/>
      <name val="宋体"/>
      <charset val="134"/>
    </font>
    <font>
      <sz val="11"/>
      <color indexed="19"/>
      <name val="宋体"/>
      <charset val="134"/>
    </font>
    <font>
      <i/>
      <sz val="11"/>
      <color rgb="FF7F7F7F"/>
      <name val="宋体"/>
      <charset val="134"/>
      <scheme val="minor"/>
    </font>
    <font>
      <sz val="11"/>
      <color rgb="FF000000"/>
      <name val="Tahoma"/>
      <charset val="134"/>
    </font>
    <font>
      <sz val="11"/>
      <color indexed="62"/>
      <name val="宋体"/>
      <charset val="134"/>
    </font>
    <font>
      <b/>
      <sz val="11"/>
      <color rgb="FFFA7D00"/>
      <name val="宋体"/>
      <charset val="134"/>
      <scheme val="minor"/>
    </font>
    <font>
      <sz val="11"/>
      <color rgb="FFFA7D00"/>
      <name val="宋体"/>
      <charset val="134"/>
      <scheme val="minor"/>
    </font>
    <font>
      <sz val="11"/>
      <color indexed="10"/>
      <name val="宋体"/>
      <charset val="134"/>
    </font>
    <font>
      <sz val="10"/>
      <name val="Arial"/>
      <charset val="134"/>
    </font>
    <font>
      <sz val="11"/>
      <color rgb="FF000000"/>
      <name val="宋体"/>
      <charset val="134"/>
    </font>
    <font>
      <b/>
      <sz val="11"/>
      <color theme="1"/>
      <name val="宋体"/>
      <charset val="134"/>
      <scheme val="minor"/>
    </font>
    <font>
      <b/>
      <sz val="11"/>
      <color indexed="9"/>
      <name val="宋体"/>
      <charset val="134"/>
    </font>
    <font>
      <sz val="11"/>
      <color rgb="FF3F3F76"/>
      <name val="宋体"/>
      <charset val="134"/>
      <scheme val="minor"/>
    </font>
    <font>
      <sz val="11"/>
      <color indexed="17"/>
      <name val="宋体"/>
      <charset val="134"/>
    </font>
    <font>
      <b/>
      <sz val="11"/>
      <color theme="0"/>
      <name val="宋体"/>
      <charset val="134"/>
      <scheme val="minor"/>
    </font>
    <font>
      <sz val="11"/>
      <color rgb="FFFF0000"/>
      <name val="宋体"/>
      <charset val="134"/>
      <scheme val="minor"/>
    </font>
  </fonts>
  <fills count="99">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theme="6" tint="0.799981688894314"/>
        <bgColor indexed="64"/>
      </patternFill>
    </fill>
    <fill>
      <patternFill patternType="solid">
        <fgColor theme="5" tint="0.799798577837458"/>
        <bgColor indexed="64"/>
      </patternFill>
    </fill>
    <fill>
      <patternFill patternType="solid">
        <fgColor theme="4" tint="0.799981688894314"/>
        <bgColor indexed="64"/>
      </patternFill>
    </fill>
    <fill>
      <patternFill patternType="solid">
        <fgColor theme="6" tint="0.799829096346934"/>
        <bgColor indexed="64"/>
      </patternFill>
    </fill>
    <fill>
      <patternFill patternType="solid">
        <fgColor rgb="FFF2F2F2"/>
        <bgColor indexed="64"/>
      </patternFill>
    </fill>
    <fill>
      <patternFill patternType="solid">
        <fgColor rgb="FFFFFFCC"/>
        <bgColor indexed="64"/>
      </patternFill>
    </fill>
    <fill>
      <patternFill patternType="solid">
        <fgColor theme="6" tint="0.799798577837458"/>
        <bgColor indexed="64"/>
      </patternFill>
    </fill>
    <fill>
      <patternFill patternType="solid">
        <fgColor indexed="42"/>
        <bgColor indexed="64"/>
      </patternFill>
    </fill>
    <fill>
      <patternFill patternType="solid">
        <fgColor theme="8" tint="0.599993896298105"/>
        <bgColor indexed="64"/>
      </patternFill>
    </fill>
    <fill>
      <patternFill patternType="solid">
        <fgColor theme="8" tint="0.399822992645039"/>
        <bgColor indexed="64"/>
      </patternFill>
    </fill>
    <fill>
      <patternFill patternType="solid">
        <fgColor indexed="31"/>
        <bgColor indexed="64"/>
      </patternFill>
    </fill>
    <fill>
      <patternFill patternType="solid">
        <fgColor theme="6" tint="0.599993896298105"/>
        <bgColor indexed="64"/>
      </patternFill>
    </fill>
    <fill>
      <patternFill patternType="solid">
        <fgColor theme="6" tint="0.399792474135563"/>
        <bgColor indexed="64"/>
      </patternFill>
    </fill>
    <fill>
      <patternFill patternType="solid">
        <fgColor theme="4" tint="0.599993896298105"/>
        <bgColor indexed="64"/>
      </patternFill>
    </fill>
    <fill>
      <patternFill patternType="solid">
        <fgColor indexed="43"/>
        <bgColor indexed="64"/>
      </patternFill>
    </fill>
    <fill>
      <patternFill patternType="solid">
        <fgColor rgb="FFA5A5A5"/>
        <bgColor indexed="64"/>
      </patternFill>
    </fill>
    <fill>
      <patternFill patternType="solid">
        <fgColor theme="4" tint="0.799829096346934"/>
        <bgColor indexed="64"/>
      </patternFill>
    </fill>
    <fill>
      <patternFill patternType="solid">
        <fgColor theme="6"/>
        <bgColor indexed="64"/>
      </patternFill>
    </fill>
    <fill>
      <patternFill patternType="solid">
        <fgColor indexed="27"/>
        <bgColor indexed="64"/>
      </patternFill>
    </fill>
    <fill>
      <patternFill patternType="solid">
        <fgColor theme="4"/>
        <bgColor indexed="64"/>
      </patternFill>
    </fill>
    <fill>
      <patternFill patternType="solid">
        <fgColor theme="7" tint="0.799798577837458"/>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798577837458"/>
        <bgColor indexed="64"/>
      </patternFill>
    </fill>
    <fill>
      <patternFill patternType="solid">
        <fgColor theme="5"/>
        <bgColor indexed="64"/>
      </patternFill>
    </fill>
    <fill>
      <patternFill patternType="solid">
        <fgColor theme="9" tint="0.399792474135563"/>
        <bgColor indexed="64"/>
      </patternFill>
    </fill>
    <fill>
      <patternFill patternType="solid">
        <fgColor theme="9" tint="0.799829096346934"/>
        <bgColor indexed="64"/>
      </patternFill>
    </fill>
    <fill>
      <patternFill patternType="solid">
        <fgColor theme="4" tint="0.799768059327982"/>
        <bgColor indexed="64"/>
      </patternFill>
    </fill>
    <fill>
      <patternFill patternType="solid">
        <fgColor theme="7" tint="0.799768059327982"/>
        <bgColor indexed="64"/>
      </patternFill>
    </fill>
    <fill>
      <patternFill patternType="solid">
        <fgColor theme="5" tint="0.399761955626087"/>
        <bgColor indexed="64"/>
      </patternFill>
    </fill>
    <fill>
      <patternFill patternType="solid">
        <fgColor indexed="22"/>
        <bgColor indexed="64"/>
      </patternFill>
    </fill>
    <fill>
      <patternFill patternType="solid">
        <fgColor theme="6" tint="0.399975585192419"/>
        <bgColor indexed="64"/>
      </patternFill>
    </fill>
    <fill>
      <patternFill patternType="solid">
        <fgColor theme="7" tint="0.399761955626087"/>
        <bgColor indexed="64"/>
      </patternFill>
    </fill>
    <fill>
      <patternFill patternType="solid">
        <fgColor theme="5" tint="0.399792474135563"/>
        <bgColor indexed="64"/>
      </patternFill>
    </fill>
    <fill>
      <patternFill patternType="solid">
        <fgColor theme="4" tint="0.399975585192419"/>
        <bgColor indexed="64"/>
      </patternFill>
    </fill>
    <fill>
      <patternFill patternType="solid">
        <fgColor theme="9" tint="0.399761955626087"/>
        <bgColor indexed="64"/>
      </patternFill>
    </fill>
    <fill>
      <patternFill patternType="solid">
        <fgColor theme="6" tint="0.79985961485641"/>
        <bgColor indexed="64"/>
      </patternFill>
    </fill>
    <fill>
      <patternFill patternType="solid">
        <fgColor theme="4" tint="0.399792474135563"/>
        <bgColor indexed="64"/>
      </patternFill>
    </fill>
    <fill>
      <patternFill patternType="solid">
        <fgColor rgb="FFFFC7CE"/>
        <bgColor indexed="64"/>
      </patternFill>
    </fill>
    <fill>
      <patternFill patternType="solid">
        <fgColor theme="9" tint="0.799768059327982"/>
        <bgColor indexed="64"/>
      </patternFill>
    </fill>
    <fill>
      <patternFill patternType="solid">
        <fgColor theme="9" tint="0.39982299264503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792474135563"/>
        <bgColor indexed="64"/>
      </patternFill>
    </fill>
    <fill>
      <patternFill patternType="solid">
        <fgColor theme="4" tint="0.39985351115451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26"/>
        <bgColor indexed="64"/>
      </patternFill>
    </fill>
    <fill>
      <patternFill patternType="solid">
        <fgColor theme="7" tint="0.799981688894314"/>
        <bgColor indexed="64"/>
      </patternFill>
    </fill>
    <fill>
      <patternFill patternType="solid">
        <fgColor theme="7" tint="0.399822992645039"/>
        <bgColor indexed="64"/>
      </patternFill>
    </fill>
    <fill>
      <patternFill patternType="solid">
        <fgColor theme="7" tint="0.399975585192419"/>
        <bgColor indexed="64"/>
      </patternFill>
    </fill>
    <fill>
      <patternFill patternType="solid">
        <fgColor theme="5" tint="0.79976805932798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85961485641"/>
        <bgColor indexed="64"/>
      </patternFill>
    </fill>
    <fill>
      <patternFill patternType="solid">
        <fgColor theme="9" tint="0.799981688894314"/>
        <bgColor indexed="64"/>
      </patternFill>
    </fill>
    <fill>
      <patternFill patternType="solid">
        <fgColor indexed="24"/>
        <bgColor indexed="64"/>
      </patternFill>
    </fill>
    <fill>
      <patternFill patternType="solid">
        <fgColor theme="9" tint="0.399975585192419"/>
        <bgColor indexed="64"/>
      </patternFill>
    </fill>
    <fill>
      <patternFill patternType="solid">
        <fgColor theme="6" tint="0.399761955626087"/>
        <bgColor indexed="64"/>
      </patternFill>
    </fill>
    <fill>
      <patternFill patternType="solid">
        <fgColor indexed="9"/>
        <bgColor indexed="64"/>
      </patternFill>
    </fill>
    <fill>
      <patternFill patternType="solid">
        <fgColor theme="8" tint="0.399792474135563"/>
        <bgColor indexed="64"/>
      </patternFill>
    </fill>
    <fill>
      <patternFill patternType="solid">
        <fgColor theme="4" tint="0.399761955626087"/>
        <bgColor indexed="64"/>
      </patternFill>
    </fill>
    <fill>
      <patternFill patternType="solid">
        <fgColor theme="8" tint="0.399761955626087"/>
        <bgColor indexed="64"/>
      </patternFill>
    </fill>
    <fill>
      <patternFill patternType="solid">
        <fgColor theme="5" tint="0.399822992645039"/>
        <bgColor indexed="64"/>
      </patternFill>
    </fill>
    <fill>
      <patternFill patternType="solid">
        <fgColor theme="5" tint="0.799829096346934"/>
        <bgColor indexed="64"/>
      </patternFill>
    </fill>
    <fill>
      <patternFill patternType="solid">
        <fgColor indexed="54"/>
        <bgColor indexed="64"/>
      </patternFill>
    </fill>
    <fill>
      <patternFill patternType="solid">
        <fgColor theme="6" tint="0.799768059327982"/>
        <bgColor indexed="64"/>
      </patternFill>
    </fill>
    <fill>
      <patternFill patternType="solid">
        <fgColor indexed="45"/>
        <bgColor indexed="64"/>
      </patternFill>
    </fill>
    <fill>
      <patternFill patternType="solid">
        <fgColor theme="4" tint="0.399822992645039"/>
        <bgColor indexed="64"/>
      </patternFill>
    </fill>
    <fill>
      <patternFill patternType="solid">
        <fgColor theme="9" tint="0.799798577837458"/>
        <bgColor indexed="64"/>
      </patternFill>
    </fill>
    <fill>
      <patternFill patternType="solid">
        <fgColor theme="7" tint="0.799829096346934"/>
        <bgColor indexed="64"/>
      </patternFill>
    </fill>
    <fill>
      <patternFill patternType="solid">
        <fgColor theme="6" tint="0.399822992645039"/>
        <bgColor indexed="64"/>
      </patternFill>
    </fill>
    <fill>
      <patternFill patternType="solid">
        <fgColor theme="8" tint="0.799798577837458"/>
        <bgColor indexed="64"/>
      </patternFill>
    </fill>
    <fill>
      <patternFill patternType="solid">
        <fgColor theme="9" tint="0.79985961485641"/>
        <bgColor indexed="64"/>
      </patternFill>
    </fill>
    <fill>
      <patternFill patternType="solid">
        <fgColor theme="5" tint="0.79985961485641"/>
        <bgColor indexed="64"/>
      </patternFill>
    </fill>
    <fill>
      <patternFill patternType="solid">
        <fgColor theme="8" tint="0.799829096346934"/>
        <bgColor indexed="64"/>
      </patternFill>
    </fill>
    <fill>
      <patternFill patternType="solid">
        <fgColor theme="7" tint="0.399853511154515"/>
        <bgColor indexed="64"/>
      </patternFill>
    </fill>
    <fill>
      <patternFill patternType="solid">
        <fgColor theme="8" tint="0.79985961485641"/>
        <bgColor indexed="64"/>
      </patternFill>
    </fill>
    <fill>
      <patternFill patternType="solid">
        <fgColor theme="8" tint="0.799768059327982"/>
        <bgColor indexed="64"/>
      </patternFill>
    </fill>
    <fill>
      <patternFill patternType="solid">
        <fgColor theme="9" tint="0.399853511154515"/>
        <bgColor indexed="64"/>
      </patternFill>
    </fill>
    <fill>
      <patternFill patternType="solid">
        <fgColor indexed="44"/>
        <bgColor indexed="64"/>
      </patternFill>
    </fill>
    <fill>
      <patternFill patternType="solid">
        <fgColor theme="7" tint="0.79985961485641"/>
        <bgColor indexed="64"/>
      </patternFill>
    </fill>
    <fill>
      <patternFill patternType="solid">
        <fgColor theme="8" tint="0.399853511154515"/>
        <bgColor indexed="64"/>
      </patternFill>
    </fill>
    <fill>
      <patternFill patternType="solid">
        <fgColor indexed="48"/>
        <bgColor indexed="64"/>
      </patternFill>
    </fill>
    <fill>
      <patternFill patternType="solid">
        <fgColor theme="5" tint="0.399853511154515"/>
        <bgColor indexed="64"/>
      </patternFill>
    </fill>
    <fill>
      <patternFill patternType="solid">
        <fgColor theme="6" tint="0.399853511154515"/>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bottom style="medium">
        <color theme="4" tint="0.399822992645039"/>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theme="4" tint="0.399792474135563"/>
      </bottom>
      <diagonal/>
    </border>
    <border>
      <left/>
      <right/>
      <top/>
      <bottom style="medium">
        <color theme="4" tint="0.399761955626087"/>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theme="4" tint="0.499984740745262"/>
      </bottom>
      <diagonal/>
    </border>
    <border>
      <left/>
      <right/>
      <top/>
      <bottom style="thick">
        <color indexed="44"/>
      </bottom>
      <diagonal/>
    </border>
    <border>
      <left/>
      <right/>
      <top/>
      <bottom style="thick">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medium">
        <color theme="4" tint="0.399853511154515"/>
      </bottom>
      <diagonal/>
    </border>
    <border>
      <left style="double">
        <color indexed="63"/>
      </left>
      <right style="double">
        <color indexed="63"/>
      </right>
      <top style="double">
        <color indexed="63"/>
      </top>
      <bottom style="double">
        <color indexed="63"/>
      </bottom>
      <diagonal/>
    </border>
  </borders>
  <cellStyleXfs count="36139">
    <xf numFmtId="177" fontId="0" fillId="0" borderId="0">
      <alignment vertical="center"/>
    </xf>
    <xf numFmtId="42" fontId="0" fillId="0" borderId="0" applyFont="0" applyFill="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5" fillId="0" borderId="0">
      <alignment vertical="center"/>
    </xf>
    <xf numFmtId="177" fontId="0" fillId="24" borderId="0" applyNumberFormat="0" applyBorder="0" applyAlignment="0" applyProtection="0">
      <alignment vertical="center"/>
    </xf>
    <xf numFmtId="177" fontId="0" fillId="25" borderId="0" applyNumberFormat="0" applyBorder="0" applyAlignment="0" applyProtection="0">
      <alignment vertical="center"/>
    </xf>
    <xf numFmtId="177" fontId="0" fillId="20" borderId="0" applyNumberFormat="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12" borderId="0" applyNumberFormat="0" applyBorder="0" applyAlignment="0" applyProtection="0">
      <alignment vertical="center"/>
    </xf>
    <xf numFmtId="9" fontId="24" fillId="0" borderId="0" applyFont="0" applyFill="0" applyBorder="0" applyAlignment="0" applyProtection="0"/>
    <xf numFmtId="0" fontId="26" fillId="4"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4" fillId="0" borderId="0"/>
    <xf numFmtId="0" fontId="44" fillId="47" borderId="9" applyNumberFormat="0" applyAlignment="0" applyProtection="0">
      <alignment vertical="center"/>
    </xf>
    <xf numFmtId="9" fontId="27" fillId="0" borderId="0" applyFont="0" applyFill="0" applyBorder="0" applyAlignment="0" applyProtection="0">
      <alignment vertical="center"/>
    </xf>
    <xf numFmtId="44" fontId="0" fillId="0" borderId="0" applyFont="0" applyFill="0" applyBorder="0" applyAlignment="0" applyProtection="0">
      <alignment vertical="center"/>
    </xf>
    <xf numFmtId="177" fontId="30" fillId="33" borderId="0" applyNumberFormat="0" applyBorder="0" applyAlignment="0" applyProtection="0">
      <alignment vertical="center"/>
    </xf>
    <xf numFmtId="177" fontId="30" fillId="49" borderId="0" applyNumberFormat="0" applyBorder="0" applyAlignment="0" applyProtection="0">
      <alignment vertical="center"/>
    </xf>
    <xf numFmtId="177" fontId="24" fillId="0" borderId="0"/>
    <xf numFmtId="177" fontId="0" fillId="43"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31" borderId="0" applyNumberFormat="0" applyBorder="0" applyAlignment="0" applyProtection="0">
      <alignment vertical="center"/>
    </xf>
    <xf numFmtId="177" fontId="24" fillId="0" borderId="0"/>
    <xf numFmtId="41" fontId="0" fillId="0" borderId="0" applyFont="0" applyFill="0" applyBorder="0" applyAlignment="0" applyProtection="0">
      <alignment vertical="center"/>
    </xf>
    <xf numFmtId="177" fontId="0" fillId="25" borderId="0" applyNumberFormat="0" applyBorder="0" applyAlignment="0" applyProtection="0">
      <alignment vertical="center"/>
    </xf>
    <xf numFmtId="177" fontId="30" fillId="48" borderId="0" applyNumberFormat="0" applyBorder="0" applyAlignment="0" applyProtection="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0" fontId="26" fillId="15" borderId="0" applyNumberFormat="0" applyBorder="0" applyAlignment="0" applyProtection="0">
      <alignment vertical="center"/>
    </xf>
    <xf numFmtId="9" fontId="27" fillId="0" borderId="0" applyFont="0" applyFill="0" applyBorder="0" applyAlignment="0" applyProtection="0">
      <alignment vertical="center"/>
    </xf>
    <xf numFmtId="177" fontId="0" fillId="27" borderId="0" applyNumberFormat="0" applyBorder="0" applyAlignment="0" applyProtection="0">
      <alignment vertical="center"/>
    </xf>
    <xf numFmtId="177" fontId="27" fillId="9" borderId="10" applyNumberFormat="0" applyFont="0" applyAlignment="0" applyProtection="0">
      <alignment vertical="center"/>
    </xf>
    <xf numFmtId="177" fontId="24" fillId="0" borderId="0"/>
    <xf numFmtId="0" fontId="40" fillId="42" borderId="0" applyNumberFormat="0" applyBorder="0" applyAlignment="0" applyProtection="0">
      <alignment vertical="center"/>
    </xf>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43" fontId="0" fillId="0" borderId="0" applyFont="0" applyFill="0" applyBorder="0" applyAlignment="0" applyProtection="0">
      <alignment vertical="center"/>
    </xf>
    <xf numFmtId="177" fontId="24" fillId="0" borderId="0">
      <alignment vertical="center"/>
    </xf>
    <xf numFmtId="0" fontId="24" fillId="0" borderId="0">
      <alignment vertical="center"/>
    </xf>
    <xf numFmtId="177" fontId="24" fillId="0" borderId="0"/>
    <xf numFmtId="177" fontId="0" fillId="30" borderId="0" applyNumberFormat="0" applyBorder="0" applyAlignment="0" applyProtection="0">
      <alignment vertical="center"/>
    </xf>
    <xf numFmtId="0" fontId="33" fillId="3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30" fillId="36" borderId="0" applyNumberFormat="0" applyBorder="0" applyAlignment="0" applyProtection="0">
      <alignment vertical="center"/>
    </xf>
    <xf numFmtId="177" fontId="0" fillId="27" borderId="0" applyNumberFormat="0" applyBorder="0" applyAlignment="0" applyProtection="0">
      <alignment vertical="center"/>
    </xf>
    <xf numFmtId="177" fontId="0" fillId="5" borderId="0" applyNumberFormat="0" applyBorder="0" applyAlignment="0" applyProtection="0">
      <alignment vertical="center"/>
    </xf>
    <xf numFmtId="0" fontId="45" fillId="0" borderId="0" applyNumberFormat="0" applyFill="0" applyBorder="0" applyAlignment="0" applyProtection="0">
      <alignment vertical="center"/>
    </xf>
    <xf numFmtId="177" fontId="30" fillId="13" borderId="0" applyNumberFormat="0" applyBorder="0" applyAlignment="0" applyProtection="0">
      <alignment vertical="center"/>
    </xf>
    <xf numFmtId="177" fontId="30" fillId="13"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9" fontId="0" fillId="0" borderId="0" applyFont="0" applyFill="0" applyBorder="0" applyAlignment="0" applyProtection="0">
      <alignment vertical="center"/>
    </xf>
    <xf numFmtId="177" fontId="24" fillId="0" borderId="0"/>
    <xf numFmtId="177" fontId="30" fillId="57" borderId="0" applyNumberFormat="0" applyBorder="0" applyAlignment="0" applyProtection="0">
      <alignment vertical="center"/>
    </xf>
    <xf numFmtId="177" fontId="0" fillId="59" borderId="0" applyNumberFormat="0" applyBorder="0" applyAlignment="0" applyProtection="0">
      <alignment vertical="center"/>
    </xf>
    <xf numFmtId="177" fontId="0" fillId="5" borderId="0" applyNumberFormat="0" applyBorder="0" applyAlignment="0" applyProtection="0">
      <alignment vertical="center"/>
    </xf>
    <xf numFmtId="177" fontId="0" fillId="31" borderId="0" applyNumberFormat="0" applyBorder="0" applyAlignment="0" applyProtection="0">
      <alignment vertical="center"/>
    </xf>
    <xf numFmtId="177" fontId="0" fillId="63" borderId="0" applyNumberFormat="0" applyBorder="0" applyAlignment="0" applyProtection="0">
      <alignment vertical="center"/>
    </xf>
    <xf numFmtId="0" fontId="42" fillId="0" borderId="0" applyNumberFormat="0" applyFill="0" applyBorder="0" applyAlignment="0" applyProtection="0">
      <alignment vertical="center"/>
    </xf>
    <xf numFmtId="177" fontId="47" fillId="65" borderId="0" applyNumberFormat="0" applyBorder="0" applyAlignment="0" applyProtection="0">
      <alignment vertical="center"/>
    </xf>
    <xf numFmtId="0" fontId="0" fillId="9" borderId="10" applyNumberFormat="0" applyFont="0" applyAlignment="0" applyProtection="0">
      <alignment vertical="center"/>
    </xf>
    <xf numFmtId="177" fontId="0" fillId="0" borderId="0">
      <alignment vertical="center"/>
    </xf>
    <xf numFmtId="177" fontId="0" fillId="0" borderId="0">
      <alignment vertical="center"/>
    </xf>
    <xf numFmtId="177" fontId="0" fillId="24"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0" fontId="33" fillId="4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31" borderId="0" applyNumberFormat="0" applyBorder="0" applyAlignment="0" applyProtection="0">
      <alignment vertical="center"/>
    </xf>
    <xf numFmtId="177" fontId="24" fillId="0" borderId="0">
      <alignment vertical="center"/>
    </xf>
    <xf numFmtId="0" fontId="41" fillId="0" borderId="0" applyNumberFormat="0" applyFill="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27" borderId="0" applyNumberFormat="0" applyBorder="0" applyAlignment="0" applyProtection="0">
      <alignment vertical="center"/>
    </xf>
    <xf numFmtId="0" fontId="35" fillId="0" borderId="0" applyNumberFormat="0" applyFill="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41" fillId="0" borderId="17" applyNumberFormat="0" applyFill="0" applyAlignment="0" applyProtection="0">
      <alignment vertical="center"/>
    </xf>
    <xf numFmtId="9" fontId="25" fillId="0" borderId="0" applyFont="0" applyFill="0" applyBorder="0" applyAlignment="0" applyProtection="0">
      <alignment vertical="center"/>
    </xf>
    <xf numFmtId="0" fontId="29" fillId="0" borderId="0" applyNumberFormat="0" applyFill="0" applyBorder="0" applyAlignment="0" applyProtection="0">
      <alignment vertical="center"/>
    </xf>
    <xf numFmtId="177" fontId="30" fillId="70"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4" fillId="0" borderId="0">
      <alignment vertical="center"/>
    </xf>
    <xf numFmtId="0" fontId="39" fillId="0" borderId="14" applyNumberFormat="0" applyFill="0" applyAlignment="0" applyProtection="0">
      <alignment vertical="center"/>
    </xf>
    <xf numFmtId="177" fontId="24" fillId="0" borderId="0"/>
    <xf numFmtId="177" fontId="25" fillId="3" borderId="0" applyNumberFormat="0" applyBorder="0" applyAlignment="0" applyProtection="0">
      <alignment vertical="center"/>
    </xf>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0" fontId="37" fillId="0" borderId="14" applyNumberFormat="0" applyFill="0" applyAlignment="0" applyProtection="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177" fontId="24" fillId="0" borderId="0"/>
    <xf numFmtId="177" fontId="25" fillId="3" borderId="0" applyNumberFormat="0" applyBorder="0" applyAlignment="0" applyProtection="0">
      <alignment vertical="center"/>
    </xf>
    <xf numFmtId="0" fontId="33" fillId="38" borderId="0" applyNumberFormat="0" applyBorder="0" applyAlignment="0" applyProtection="0">
      <alignment vertical="center"/>
    </xf>
    <xf numFmtId="177" fontId="0" fillId="0" borderId="0">
      <alignment vertical="center"/>
    </xf>
    <xf numFmtId="177" fontId="30" fillId="29" borderId="0" applyNumberFormat="0" applyBorder="0" applyAlignment="0" applyProtection="0">
      <alignment vertical="center"/>
    </xf>
    <xf numFmtId="0" fontId="41" fillId="0" borderId="16" applyNumberFormat="0" applyFill="0" applyAlignment="0" applyProtection="0">
      <alignment vertical="center"/>
    </xf>
    <xf numFmtId="0" fontId="33" fillId="58" borderId="0" applyNumberFormat="0" applyBorder="0" applyAlignment="0" applyProtection="0">
      <alignment vertical="center"/>
    </xf>
    <xf numFmtId="177" fontId="25" fillId="22" borderId="0" applyNumberFormat="0" applyBorder="0" applyAlignment="0" applyProtection="0">
      <alignment vertical="center"/>
    </xf>
    <xf numFmtId="9" fontId="24" fillId="0" borderId="0" applyFont="0" applyFill="0" applyBorder="0" applyAlignment="0" applyProtection="0"/>
    <xf numFmtId="0" fontId="34" fillId="8" borderId="12" applyNumberFormat="0" applyAlignment="0" applyProtection="0">
      <alignment vertical="center"/>
    </xf>
    <xf numFmtId="177" fontId="25" fillId="34" borderId="0" applyNumberFormat="0" applyBorder="0" applyAlignment="0" applyProtection="0">
      <alignment vertical="center"/>
    </xf>
    <xf numFmtId="0" fontId="28" fillId="8" borderId="9" applyNumberFormat="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57" fillId="76" borderId="0" applyNumberFormat="0" applyBorder="0" applyAlignment="0" applyProtection="0">
      <alignment vertical="center"/>
    </xf>
    <xf numFmtId="9" fontId="24" fillId="0" borderId="0" applyFont="0" applyFill="0" applyBorder="0" applyAlignment="0" applyProtection="0"/>
    <xf numFmtId="0" fontId="31" fillId="19" borderId="11" applyNumberFormat="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69" borderId="0" applyNumberFormat="0" applyBorder="0" applyAlignment="0" applyProtection="0">
      <alignment vertical="center"/>
    </xf>
    <xf numFmtId="177" fontId="25" fillId="22" borderId="0" applyNumberFormat="0" applyBorder="0" applyAlignment="0" applyProtection="0">
      <alignment vertical="center"/>
    </xf>
    <xf numFmtId="177" fontId="0" fillId="73" borderId="0" applyNumberFormat="0" applyBorder="0" applyAlignment="0" applyProtection="0">
      <alignment vertical="center"/>
    </xf>
    <xf numFmtId="0" fontId="24" fillId="0" borderId="0">
      <alignment vertical="center"/>
    </xf>
    <xf numFmtId="0" fontId="26" fillId="64" borderId="0" applyNumberFormat="0" applyBorder="0" applyAlignment="0" applyProtection="0">
      <alignment vertical="center"/>
    </xf>
    <xf numFmtId="9" fontId="24" fillId="0" borderId="0" applyFont="0" applyFill="0" applyBorder="0" applyAlignment="0" applyProtection="0"/>
    <xf numFmtId="0" fontId="0" fillId="0" borderId="0">
      <alignment vertical="center"/>
    </xf>
    <xf numFmtId="177" fontId="0" fillId="62"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0" fontId="33" fillId="28" borderId="0" applyNumberFormat="0" applyBorder="0" applyAlignment="0" applyProtection="0">
      <alignment vertical="center"/>
    </xf>
    <xf numFmtId="177" fontId="51" fillId="0" borderId="0" applyNumberFormat="0" applyFill="0" applyBorder="0" applyAlignment="0" applyProtection="0">
      <alignment vertical="center"/>
    </xf>
    <xf numFmtId="177" fontId="0" fillId="52" borderId="0" applyNumberFormat="0" applyBorder="0" applyAlignment="0" applyProtection="0">
      <alignment vertical="center"/>
    </xf>
    <xf numFmtId="9" fontId="25" fillId="0" borderId="0" applyFont="0" applyFill="0" applyBorder="0" applyAlignment="0" applyProtection="0">
      <alignment vertical="center"/>
    </xf>
    <xf numFmtId="0" fontId="38" fillId="0" borderId="15" applyNumberFormat="0" applyFill="0" applyAlignment="0" applyProtection="0">
      <alignment vertical="center"/>
    </xf>
    <xf numFmtId="177" fontId="24" fillId="0" borderId="0">
      <alignment vertical="center"/>
    </xf>
    <xf numFmtId="177" fontId="0" fillId="0" borderId="0">
      <alignment vertical="center"/>
    </xf>
    <xf numFmtId="9" fontId="24" fillId="0" borderId="0" applyFont="0" applyFill="0" applyBorder="0" applyAlignment="0" applyProtection="0"/>
    <xf numFmtId="0" fontId="36" fillId="0" borderId="13" applyNumberFormat="0" applyFill="0" applyAlignment="0" applyProtection="0">
      <alignment vertical="center"/>
    </xf>
    <xf numFmtId="177" fontId="24" fillId="0" borderId="0"/>
    <xf numFmtId="177" fontId="0" fillId="20" borderId="0" applyNumberFormat="0" applyBorder="0" applyAlignment="0" applyProtection="0">
      <alignment vertical="center"/>
    </xf>
    <xf numFmtId="177" fontId="0" fillId="31" borderId="0" applyNumberFormat="0" applyBorder="0" applyAlignment="0" applyProtection="0">
      <alignment vertical="center"/>
    </xf>
    <xf numFmtId="177" fontId="24" fillId="0" borderId="0"/>
    <xf numFmtId="0" fontId="46" fillId="51"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0" fontId="43" fillId="46" borderId="0" applyNumberFormat="0" applyBorder="0" applyAlignment="0" applyProtection="0">
      <alignment vertical="center"/>
    </xf>
    <xf numFmtId="177" fontId="25" fillId="18" borderId="0" applyNumberFormat="0" applyBorder="0" applyAlignment="0" applyProtection="0">
      <alignment vertical="center"/>
    </xf>
    <xf numFmtId="177" fontId="25" fillId="22" borderId="0" applyNumberFormat="0" applyBorder="0" applyAlignment="0" applyProtection="0">
      <alignment vertical="center"/>
    </xf>
    <xf numFmtId="0" fontId="26" fillId="61"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49"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0" fontId="33" fillId="23" borderId="0" applyNumberFormat="0" applyBorder="0" applyAlignment="0" applyProtection="0">
      <alignment vertical="center"/>
    </xf>
    <xf numFmtId="177" fontId="51" fillId="0" borderId="0" applyNumberFormat="0" applyFill="0" applyBorder="0" applyAlignment="0" applyProtection="0">
      <alignment vertical="center"/>
    </xf>
    <xf numFmtId="177" fontId="24" fillId="0" borderId="0"/>
    <xf numFmtId="177" fontId="30" fillId="71" borderId="0" applyNumberFormat="0" applyBorder="0" applyAlignment="0" applyProtection="0">
      <alignment vertical="center"/>
    </xf>
    <xf numFmtId="177" fontId="25" fillId="18" borderId="0" applyNumberFormat="0" applyBorder="0" applyAlignment="0" applyProtection="0">
      <alignment vertical="center"/>
    </xf>
    <xf numFmtId="177" fontId="0" fillId="52" borderId="0" applyNumberFormat="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0" fontId="26" fillId="6"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30" fillId="48" borderId="0" applyNumberFormat="0" applyBorder="0" applyAlignment="0" applyProtection="0">
      <alignment vertical="center"/>
    </xf>
    <xf numFmtId="177" fontId="41" fillId="0" borderId="21" applyNumberFormat="0" applyFill="0" applyAlignment="0" applyProtection="0">
      <alignment vertical="center"/>
    </xf>
    <xf numFmtId="177" fontId="25" fillId="22" borderId="0" applyNumberFormat="0" applyBorder="0" applyAlignment="0" applyProtection="0">
      <alignment vertical="center"/>
    </xf>
    <xf numFmtId="0" fontId="26" fillId="17"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0" fontId="26" fillId="50" borderId="0" applyNumberFormat="0" applyBorder="0" applyAlignment="0" applyProtection="0">
      <alignment vertical="center"/>
    </xf>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177" fontId="30" fillId="33"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55" borderId="0" applyNumberFormat="0" applyBorder="0" applyAlignment="0" applyProtection="0">
      <alignment vertical="center"/>
    </xf>
    <xf numFmtId="177" fontId="30" fillId="57" borderId="0" applyNumberFormat="0" applyBorder="0" applyAlignment="0" applyProtection="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0" fontId="26" fillId="25"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0" fontId="33" fillId="21" borderId="0" applyNumberFormat="0" applyBorder="0" applyAlignment="0" applyProtection="0">
      <alignment vertical="center"/>
    </xf>
    <xf numFmtId="177" fontId="0" fillId="52" borderId="0" applyNumberFormat="0" applyBorder="0" applyAlignment="0" applyProtection="0">
      <alignment vertical="center"/>
    </xf>
    <xf numFmtId="0" fontId="24" fillId="0" borderId="0"/>
    <xf numFmtId="0" fontId="0" fillId="0" borderId="0">
      <alignment vertical="center"/>
    </xf>
    <xf numFmtId="177" fontId="0" fillId="32" borderId="0" applyNumberFormat="0" applyBorder="0" applyAlignment="0" applyProtection="0">
      <alignment vertical="center"/>
    </xf>
    <xf numFmtId="177" fontId="0" fillId="10" borderId="0" applyNumberFormat="0" applyBorder="0" applyAlignment="0" applyProtection="0">
      <alignment vertical="center"/>
    </xf>
    <xf numFmtId="177" fontId="25" fillId="55" borderId="0" applyNumberFormat="0" applyBorder="0" applyAlignment="0" applyProtection="0">
      <alignment vertical="center"/>
    </xf>
    <xf numFmtId="0" fontId="33" fillId="26" borderId="0" applyNumberFormat="0" applyBorder="0" applyAlignment="0" applyProtection="0">
      <alignment vertical="center"/>
    </xf>
    <xf numFmtId="177" fontId="24" fillId="0" borderId="0">
      <alignment vertical="center"/>
    </xf>
    <xf numFmtId="177" fontId="0" fillId="52" borderId="0" applyNumberFormat="0" applyBorder="0" applyAlignment="0" applyProtection="0">
      <alignment vertical="center"/>
    </xf>
    <xf numFmtId="177" fontId="30" fillId="36" borderId="0" applyNumberFormat="0" applyBorder="0" applyAlignment="0" applyProtection="0">
      <alignment vertical="center"/>
    </xf>
    <xf numFmtId="177" fontId="25" fillId="22" borderId="0" applyNumberFormat="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0" fontId="26" fillId="56"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5" fillId="22"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0" fontId="26" fillId="52" borderId="0" applyNumberFormat="0" applyBorder="0" applyAlignment="0" applyProtection="0">
      <alignment vertical="center"/>
    </xf>
    <xf numFmtId="0" fontId="33" fillId="60"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177" fontId="30" fillId="69" borderId="0" applyNumberFormat="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0" fontId="0" fillId="0" borderId="0">
      <alignment vertical="center"/>
    </xf>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0" fontId="26" fillId="12" borderId="0" applyNumberFormat="0" applyBorder="0" applyAlignment="0" applyProtection="0">
      <alignment vertical="center"/>
    </xf>
    <xf numFmtId="177" fontId="0" fillId="27" borderId="0" applyNumberFormat="0" applyBorder="0" applyAlignment="0" applyProtection="0">
      <alignment vertical="center"/>
    </xf>
    <xf numFmtId="0" fontId="33" fillId="53" borderId="0" applyNumberFormat="0" applyBorder="0" applyAlignment="0" applyProtection="0">
      <alignment vertical="center"/>
    </xf>
    <xf numFmtId="0" fontId="33" fillId="54" borderId="0" applyNumberFormat="0" applyBorder="0" applyAlignment="0" applyProtection="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0" fontId="26" fillId="62" borderId="0" applyNumberFormat="0" applyBorder="0" applyAlignment="0" applyProtection="0">
      <alignment vertical="center"/>
    </xf>
    <xf numFmtId="177" fontId="55" fillId="46" borderId="0" applyNumberFormat="0" applyBorder="0" applyAlignment="0" applyProtection="0">
      <alignment vertical="center"/>
    </xf>
    <xf numFmtId="0" fontId="0" fillId="0" borderId="0">
      <alignment vertical="center"/>
    </xf>
    <xf numFmtId="0" fontId="33" fillId="66" borderId="0" applyNumberFormat="0" applyBorder="0" applyAlignment="0" applyProtection="0">
      <alignment vertical="center"/>
    </xf>
    <xf numFmtId="177" fontId="24" fillId="0" borderId="0">
      <alignment vertical="center"/>
    </xf>
    <xf numFmtId="177" fontId="25" fillId="22" borderId="0" applyNumberFormat="0" applyBorder="0" applyAlignment="0" applyProtection="0">
      <alignment vertical="center"/>
    </xf>
    <xf numFmtId="177" fontId="24" fillId="0" borderId="0"/>
    <xf numFmtId="177" fontId="47" fillId="74" borderId="0" applyNumberFormat="0" applyBorder="0" applyAlignment="0" applyProtection="0">
      <alignment vertical="center"/>
    </xf>
    <xf numFmtId="177" fontId="0" fillId="31" borderId="0" applyNumberFormat="0" applyBorder="0" applyAlignment="0" applyProtection="0">
      <alignment vertical="center"/>
    </xf>
    <xf numFmtId="177" fontId="0" fillId="0" borderId="0">
      <alignment vertical="center"/>
    </xf>
    <xf numFmtId="177" fontId="0" fillId="25" borderId="0" applyNumberFormat="0" applyBorder="0" applyAlignment="0" applyProtection="0">
      <alignment vertical="center"/>
    </xf>
    <xf numFmtId="177" fontId="24" fillId="0" borderId="0"/>
    <xf numFmtId="177" fontId="24" fillId="0" borderId="0">
      <alignment vertical="center"/>
    </xf>
    <xf numFmtId="177" fontId="25" fillId="22" borderId="0" applyNumberFormat="0" applyBorder="0" applyAlignment="0" applyProtection="0">
      <alignment vertical="center"/>
    </xf>
    <xf numFmtId="177" fontId="47" fillId="34" borderId="0" applyNumberFormat="0" applyBorder="0" applyAlignment="0" applyProtection="0">
      <alignment vertical="center"/>
    </xf>
    <xf numFmtId="177" fontId="25" fillId="22"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5" fillId="22"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0" fillId="0" borderId="0">
      <alignment vertical="center"/>
    </xf>
    <xf numFmtId="177" fontId="0" fillId="0" borderId="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177" fontId="0" fillId="12" borderId="0" applyNumberFormat="0" applyBorder="0" applyAlignment="0" applyProtection="0">
      <alignment vertical="center"/>
    </xf>
    <xf numFmtId="177" fontId="59" fillId="4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0" fillId="0" borderId="0">
      <alignment vertical="center"/>
    </xf>
    <xf numFmtId="177" fontId="25" fillId="55" borderId="0" applyNumberFormat="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22" borderId="0" applyNumberFormat="0" applyBorder="0" applyAlignment="0" applyProtection="0">
      <alignment vertical="center"/>
    </xf>
    <xf numFmtId="177" fontId="47" fillId="3" borderId="0" applyNumberFormat="0" applyBorder="0" applyAlignment="0" applyProtection="0">
      <alignment vertical="center"/>
    </xf>
    <xf numFmtId="177" fontId="0" fillId="52" borderId="0" applyNumberFormat="0" applyBorder="0" applyAlignment="0" applyProtection="0">
      <alignment vertical="center"/>
    </xf>
    <xf numFmtId="177" fontId="0" fillId="27" borderId="0" applyNumberFormat="0" applyBorder="0" applyAlignment="0" applyProtection="0">
      <alignment vertical="center"/>
    </xf>
    <xf numFmtId="177" fontId="24" fillId="0" borderId="0">
      <alignment vertical="center"/>
    </xf>
    <xf numFmtId="177" fontId="25" fillId="22"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177" fontId="25" fillId="68" borderId="0" applyNumberFormat="0" applyBorder="0" applyAlignment="0" applyProtection="0">
      <alignment vertical="center"/>
    </xf>
    <xf numFmtId="177" fontId="30" fillId="44" borderId="0" applyNumberFormat="0" applyBorder="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47" fillId="65" borderId="0" applyNumberFormat="0" applyBorder="0" applyAlignment="0" applyProtection="0">
      <alignment vertical="center"/>
    </xf>
    <xf numFmtId="0" fontId="24" fillId="0" borderId="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4" fillId="0" borderId="0"/>
    <xf numFmtId="177" fontId="0" fillId="0" borderId="0">
      <alignment vertical="center"/>
    </xf>
    <xf numFmtId="177" fontId="25" fillId="22"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177" fontId="25" fillId="22"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0" fillId="20" borderId="0" applyNumberFormat="0" applyBorder="0" applyAlignment="0" applyProtection="0">
      <alignment vertical="center"/>
    </xf>
    <xf numFmtId="177" fontId="25" fillId="68" borderId="0" applyNumberFormat="0" applyBorder="0" applyAlignment="0" applyProtection="0">
      <alignment vertical="center"/>
    </xf>
    <xf numFmtId="177" fontId="25" fillId="22" borderId="0" applyNumberFormat="0" applyBorder="0" applyAlignment="0" applyProtection="0">
      <alignment vertical="center"/>
    </xf>
    <xf numFmtId="177" fontId="25" fillId="18" borderId="0" applyNumberFormat="0" applyBorder="0" applyAlignment="0" applyProtection="0">
      <alignment vertical="center"/>
    </xf>
    <xf numFmtId="177" fontId="0" fillId="12" borderId="0" applyNumberFormat="0" applyBorder="0" applyAlignment="0" applyProtection="0">
      <alignment vertical="center"/>
    </xf>
    <xf numFmtId="177" fontId="0" fillId="0" borderId="0">
      <alignment vertical="center"/>
    </xf>
    <xf numFmtId="177" fontId="24" fillId="0" borderId="0"/>
    <xf numFmtId="177" fontId="25" fillId="22" borderId="0" applyNumberFormat="0" applyBorder="0" applyAlignment="0" applyProtection="0">
      <alignment vertical="center"/>
    </xf>
    <xf numFmtId="177" fontId="25" fillId="18"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18"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9" fontId="24" fillId="0" borderId="0" applyFont="0" applyFill="0" applyBorder="0" applyAlignment="0" applyProtection="0"/>
    <xf numFmtId="177" fontId="0" fillId="59" borderId="0" applyNumberFormat="0" applyBorder="0" applyAlignment="0" applyProtection="0">
      <alignment vertical="center"/>
    </xf>
    <xf numFmtId="177" fontId="0" fillId="20" borderId="0" applyNumberFormat="0" applyBorder="0" applyAlignment="0" applyProtection="0">
      <alignment vertical="center"/>
    </xf>
    <xf numFmtId="177" fontId="24" fillId="0" borderId="0">
      <alignment vertical="center"/>
    </xf>
    <xf numFmtId="177" fontId="25" fillId="22" borderId="0" applyNumberFormat="0" applyBorder="0" applyAlignment="0" applyProtection="0">
      <alignment vertical="center"/>
    </xf>
    <xf numFmtId="177" fontId="0" fillId="15" borderId="0" applyNumberFormat="0" applyBorder="0" applyAlignment="0" applyProtection="0">
      <alignment vertical="center"/>
    </xf>
    <xf numFmtId="177" fontId="0" fillId="27" borderId="0" applyNumberFormat="0" applyBorder="0" applyAlignment="0" applyProtection="0">
      <alignment vertical="center"/>
    </xf>
    <xf numFmtId="177" fontId="24" fillId="0" borderId="0">
      <alignment vertical="center"/>
    </xf>
    <xf numFmtId="177" fontId="30" fillId="71" borderId="0" applyNumberFormat="0" applyBorder="0" applyAlignment="0" applyProtection="0">
      <alignment vertical="center"/>
    </xf>
    <xf numFmtId="177" fontId="25" fillId="22" borderId="0" applyNumberFormat="0" applyBorder="0" applyAlignment="0" applyProtection="0">
      <alignment vertical="center"/>
    </xf>
    <xf numFmtId="177" fontId="25" fillId="68" borderId="0" applyNumberFormat="0" applyBorder="0" applyAlignment="0" applyProtection="0">
      <alignment vertical="center"/>
    </xf>
    <xf numFmtId="0" fontId="24" fillId="0" borderId="0">
      <alignment vertical="center"/>
    </xf>
    <xf numFmtId="177" fontId="24" fillId="0" borderId="0">
      <alignment vertical="center"/>
    </xf>
    <xf numFmtId="177" fontId="25" fillId="22" borderId="0" applyNumberFormat="0" applyBorder="0" applyAlignment="0" applyProtection="0">
      <alignment vertical="center"/>
    </xf>
    <xf numFmtId="177" fontId="24" fillId="0" borderId="0">
      <alignment vertical="center"/>
    </xf>
    <xf numFmtId="177" fontId="25" fillId="22"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0" fillId="27" borderId="0" applyNumberFormat="0" applyBorder="0" applyAlignment="0" applyProtection="0">
      <alignment vertical="center"/>
    </xf>
    <xf numFmtId="177" fontId="24" fillId="0" borderId="0"/>
    <xf numFmtId="177" fontId="24" fillId="0" borderId="0">
      <alignment vertical="center"/>
    </xf>
    <xf numFmtId="177" fontId="25" fillId="22"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4" fillId="0" borderId="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4" fillId="0" borderId="0"/>
    <xf numFmtId="177" fontId="25" fillId="22" borderId="0" applyNumberFormat="0" applyBorder="0" applyAlignment="0" applyProtection="0">
      <alignment vertical="center"/>
    </xf>
    <xf numFmtId="177" fontId="25" fillId="3" borderId="0" applyNumberFormat="0" applyBorder="0" applyAlignment="0" applyProtection="0">
      <alignment vertical="center"/>
    </xf>
    <xf numFmtId="177" fontId="0" fillId="31" borderId="0" applyNumberFormat="0" applyBorder="0" applyAlignment="0" applyProtection="0">
      <alignment vertical="center"/>
    </xf>
    <xf numFmtId="177" fontId="24" fillId="0" borderId="0"/>
    <xf numFmtId="177" fontId="24" fillId="0" borderId="0">
      <alignment vertical="center"/>
    </xf>
    <xf numFmtId="0" fontId="24" fillId="0" borderId="0">
      <alignment vertical="center"/>
    </xf>
    <xf numFmtId="177" fontId="25" fillId="22"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177" fontId="24" fillId="0" borderId="0">
      <alignment vertical="center"/>
    </xf>
    <xf numFmtId="177" fontId="25" fillId="22" borderId="0" applyNumberFormat="0" applyBorder="0" applyAlignment="0" applyProtection="0">
      <alignment vertical="center"/>
    </xf>
    <xf numFmtId="177" fontId="30" fillId="13" borderId="0" applyNumberFormat="0" applyBorder="0" applyAlignment="0" applyProtection="0">
      <alignment vertical="center"/>
    </xf>
    <xf numFmtId="177" fontId="24" fillId="0" borderId="0">
      <alignment vertical="center"/>
    </xf>
    <xf numFmtId="177" fontId="25" fillId="22" borderId="0" applyNumberFormat="0" applyBorder="0" applyAlignment="0" applyProtection="0">
      <alignment vertical="center"/>
    </xf>
    <xf numFmtId="177" fontId="0" fillId="59" borderId="0" applyNumberFormat="0" applyBorder="0" applyAlignment="0" applyProtection="0">
      <alignment vertical="center"/>
    </xf>
    <xf numFmtId="177" fontId="24" fillId="0" borderId="0">
      <alignment vertical="center"/>
    </xf>
    <xf numFmtId="177" fontId="24" fillId="0" borderId="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0" fillId="59" borderId="0" applyNumberFormat="0" applyBorder="0" applyAlignment="0" applyProtection="0">
      <alignment vertical="center"/>
    </xf>
    <xf numFmtId="177" fontId="0" fillId="6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78" borderId="0" applyNumberFormat="0" applyBorder="0" applyAlignment="0" applyProtection="0">
      <alignment vertical="center"/>
    </xf>
    <xf numFmtId="177" fontId="58" fillId="0" borderId="0" applyNumberFormat="0" applyFill="0" applyBorder="0" applyAlignment="0" applyProtection="0">
      <alignment vertical="center"/>
    </xf>
    <xf numFmtId="177" fontId="25" fillId="55" borderId="0" applyNumberFormat="0" applyBorder="0" applyAlignment="0" applyProtection="0">
      <alignment vertical="center"/>
    </xf>
    <xf numFmtId="177" fontId="0" fillId="20" borderId="0" applyNumberFormat="0" applyBorder="0" applyAlignment="0" applyProtection="0">
      <alignment vertical="center"/>
    </xf>
    <xf numFmtId="177" fontId="30" fillId="13" borderId="0" applyNumberFormat="0" applyBorder="0" applyAlignment="0" applyProtection="0">
      <alignment vertical="center"/>
    </xf>
    <xf numFmtId="177" fontId="0" fillId="10" borderId="0" applyNumberFormat="0" applyBorder="0" applyAlignment="0" applyProtection="0">
      <alignment vertical="center"/>
    </xf>
    <xf numFmtId="177" fontId="25" fillId="22" borderId="0" applyNumberFormat="0" applyBorder="0" applyAlignment="0" applyProtection="0">
      <alignment vertical="center"/>
    </xf>
    <xf numFmtId="177" fontId="47" fillId="3" borderId="0" applyNumberFormat="0" applyBorder="0" applyAlignment="0" applyProtection="0">
      <alignment vertical="center"/>
    </xf>
    <xf numFmtId="177" fontId="0" fillId="20" borderId="0" applyNumberFormat="0" applyBorder="0" applyAlignment="0" applyProtection="0">
      <alignment vertical="center"/>
    </xf>
    <xf numFmtId="177" fontId="30" fillId="13"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177" fontId="0" fillId="0" borderId="0">
      <alignment vertical="center"/>
    </xf>
    <xf numFmtId="177" fontId="25" fillId="22" borderId="0" applyNumberFormat="0" applyBorder="0" applyAlignment="0" applyProtection="0">
      <alignment vertical="center"/>
    </xf>
    <xf numFmtId="0" fontId="0" fillId="0" borderId="0">
      <alignment vertical="center"/>
    </xf>
    <xf numFmtId="177" fontId="0" fillId="0" borderId="0">
      <alignment vertical="center"/>
    </xf>
    <xf numFmtId="177" fontId="0" fillId="59" borderId="0" applyNumberFormat="0" applyBorder="0" applyAlignment="0" applyProtection="0">
      <alignment vertical="center"/>
    </xf>
    <xf numFmtId="177" fontId="24" fillId="0" borderId="0">
      <alignment vertical="center"/>
    </xf>
    <xf numFmtId="177" fontId="24" fillId="0" borderId="0">
      <alignment vertical="center"/>
    </xf>
    <xf numFmtId="177" fontId="25" fillId="55" borderId="0" applyNumberFormat="0" applyBorder="0" applyAlignment="0" applyProtection="0">
      <alignment vertical="center"/>
    </xf>
    <xf numFmtId="177" fontId="0" fillId="52" borderId="0" applyNumberFormat="0" applyBorder="0" applyAlignment="0" applyProtection="0">
      <alignment vertical="center"/>
    </xf>
    <xf numFmtId="9" fontId="24" fillId="0" borderId="0" applyFont="0" applyFill="0" applyBorder="0" applyAlignment="0" applyProtection="0"/>
    <xf numFmtId="177" fontId="0" fillId="5" borderId="0" applyNumberFormat="0" applyBorder="0" applyAlignment="0" applyProtection="0">
      <alignment vertical="center"/>
    </xf>
    <xf numFmtId="177" fontId="0" fillId="20"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58" fillId="0" borderId="0" applyNumberFormat="0" applyFill="0" applyBorder="0" applyAlignment="0" applyProtection="0">
      <alignment vertical="center"/>
    </xf>
    <xf numFmtId="177" fontId="25" fillId="55"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0" fillId="27" borderId="0" applyNumberFormat="0" applyBorder="0" applyAlignment="0" applyProtection="0">
      <alignment vertical="center"/>
    </xf>
    <xf numFmtId="177" fontId="0" fillId="78" borderId="0" applyNumberFormat="0" applyBorder="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0" fillId="0" borderId="0">
      <alignment vertical="center"/>
    </xf>
    <xf numFmtId="177" fontId="0" fillId="75"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0" fillId="73" borderId="0" applyNumberFormat="0" applyBorder="0" applyAlignment="0" applyProtection="0">
      <alignment vertical="center"/>
    </xf>
    <xf numFmtId="177" fontId="24" fillId="0" borderId="0">
      <alignment vertical="center"/>
    </xf>
    <xf numFmtId="177" fontId="24" fillId="0" borderId="0"/>
    <xf numFmtId="177" fontId="0" fillId="27" borderId="0" applyNumberFormat="0" applyBorder="0" applyAlignment="0" applyProtection="0">
      <alignment vertical="center"/>
    </xf>
    <xf numFmtId="177" fontId="24" fillId="0" borderId="0"/>
    <xf numFmtId="177" fontId="0" fillId="0" borderId="0">
      <alignment vertical="center"/>
    </xf>
    <xf numFmtId="177" fontId="25" fillId="22" borderId="0" applyNumberFormat="0" applyBorder="0" applyAlignment="0" applyProtection="0">
      <alignment vertical="center"/>
    </xf>
    <xf numFmtId="177" fontId="0" fillId="0" borderId="0">
      <alignment vertical="center"/>
    </xf>
    <xf numFmtId="177" fontId="0" fillId="5" borderId="0" applyNumberFormat="0" applyBorder="0" applyAlignment="0" applyProtection="0">
      <alignment vertical="center"/>
    </xf>
    <xf numFmtId="177" fontId="24" fillId="0" borderId="0">
      <alignment vertical="center"/>
    </xf>
    <xf numFmtId="0" fontId="24" fillId="0" borderId="0">
      <alignment vertical="center"/>
    </xf>
    <xf numFmtId="177" fontId="24" fillId="0" borderId="0">
      <alignment vertical="center"/>
    </xf>
    <xf numFmtId="177" fontId="0" fillId="2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0" fontId="24" fillId="0" borderId="0">
      <alignment vertical="center"/>
    </xf>
    <xf numFmtId="177" fontId="30" fillId="48"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69" borderId="0" applyNumberFormat="0" applyBorder="0" applyAlignment="0" applyProtection="0">
      <alignment vertical="center"/>
    </xf>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30" fillId="41" borderId="0" applyNumberFormat="0" applyBorder="0" applyAlignment="0" applyProtection="0">
      <alignment vertical="center"/>
    </xf>
    <xf numFmtId="177" fontId="25" fillId="55" borderId="0" applyNumberFormat="0" applyBorder="0" applyAlignment="0" applyProtection="0">
      <alignment vertical="center"/>
    </xf>
    <xf numFmtId="0" fontId="25" fillId="0" borderId="0">
      <alignment vertical="center"/>
    </xf>
    <xf numFmtId="177" fontId="25" fillId="22"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30" fillId="70"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4" fillId="0" borderId="0"/>
    <xf numFmtId="177" fontId="24" fillId="0" borderId="0"/>
    <xf numFmtId="9" fontId="24" fillId="0" borderId="0" applyFont="0" applyFill="0" applyBorder="0" applyAlignment="0" applyProtection="0"/>
    <xf numFmtId="177" fontId="30" fillId="44"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177" fontId="30" fillId="44" borderId="0" applyNumberFormat="0" applyBorder="0" applyAlignment="0" applyProtection="0">
      <alignment vertical="center"/>
    </xf>
    <xf numFmtId="177" fontId="25" fillId="22" borderId="0" applyNumberFormat="0" applyBorder="0" applyAlignment="0" applyProtection="0">
      <alignment vertical="center"/>
    </xf>
    <xf numFmtId="0" fontId="24" fillId="0" borderId="0">
      <alignment vertical="center"/>
    </xf>
    <xf numFmtId="177" fontId="0" fillId="5"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49" fillId="0" borderId="0" applyNumberFormat="0" applyFill="0" applyBorder="0" applyAlignment="0" applyProtection="0">
      <alignment vertical="center"/>
    </xf>
    <xf numFmtId="0" fontId="24" fillId="0" borderId="0">
      <alignment vertical="center"/>
    </xf>
    <xf numFmtId="177" fontId="25" fillId="55" borderId="0" applyNumberFormat="0" applyBorder="0" applyAlignment="0" applyProtection="0">
      <alignment vertical="center"/>
    </xf>
    <xf numFmtId="177" fontId="30" fillId="44" borderId="0" applyNumberFormat="0" applyBorder="0" applyAlignment="0" applyProtection="0">
      <alignment vertical="center"/>
    </xf>
    <xf numFmtId="177" fontId="25" fillId="22" borderId="0" applyNumberFormat="0" applyBorder="0" applyAlignment="0" applyProtection="0">
      <alignment vertical="center"/>
    </xf>
    <xf numFmtId="177" fontId="25" fillId="55" borderId="0" applyNumberFormat="0" applyBorder="0" applyAlignment="0" applyProtection="0">
      <alignment vertical="center"/>
    </xf>
    <xf numFmtId="177" fontId="30" fillId="44"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0" fillId="73" borderId="0" applyNumberFormat="0" applyBorder="0" applyAlignment="0" applyProtection="0">
      <alignment vertical="center"/>
    </xf>
    <xf numFmtId="177" fontId="24" fillId="0" borderId="0">
      <alignment vertical="center"/>
    </xf>
    <xf numFmtId="177" fontId="0" fillId="0" borderId="0">
      <alignment vertical="center"/>
    </xf>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xf numFmtId="177" fontId="0" fillId="0" borderId="0">
      <alignment vertical="center"/>
    </xf>
    <xf numFmtId="177" fontId="0" fillId="75"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0" fillId="83"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41" fillId="0" borderId="0" applyNumberFormat="0" applyFill="0" applyBorder="0" applyAlignment="0" applyProtection="0">
      <alignment vertical="center"/>
    </xf>
    <xf numFmtId="177" fontId="25" fillId="14" borderId="0" applyNumberFormat="0" applyBorder="0" applyAlignment="0" applyProtection="0">
      <alignment vertical="center"/>
    </xf>
    <xf numFmtId="177" fontId="0" fillId="20"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30" fillId="36"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0" fontId="24" fillId="0" borderId="0"/>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30" fillId="48"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25" borderId="0" applyNumberFormat="0" applyBorder="0" applyAlignment="0" applyProtection="0">
      <alignment vertical="center"/>
    </xf>
    <xf numFmtId="177" fontId="54" fillId="0" borderId="0" applyBorder="0"/>
    <xf numFmtId="177" fontId="0" fillId="20" borderId="0" applyNumberFormat="0" applyBorder="0" applyAlignment="0" applyProtection="0">
      <alignment vertical="center"/>
    </xf>
    <xf numFmtId="177" fontId="25" fillId="34" borderId="0" applyNumberFormat="0" applyBorder="0" applyAlignment="0" applyProtection="0">
      <alignment vertical="center"/>
    </xf>
    <xf numFmtId="177" fontId="0" fillId="25" borderId="0" applyNumberFormat="0" applyBorder="0" applyAlignment="0" applyProtection="0">
      <alignment vertical="center"/>
    </xf>
    <xf numFmtId="177" fontId="0" fillId="20"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0" fontId="24" fillId="0" borderId="0"/>
    <xf numFmtId="177" fontId="24" fillId="0" borderId="0"/>
    <xf numFmtId="177" fontId="25" fillId="55" borderId="0" applyNumberFormat="0" applyBorder="0" applyAlignment="0" applyProtection="0">
      <alignment vertical="center"/>
    </xf>
    <xf numFmtId="177" fontId="24" fillId="0" borderId="0">
      <alignment vertical="center"/>
    </xf>
    <xf numFmtId="177" fontId="25" fillId="34" borderId="0" applyNumberFormat="0" applyBorder="0" applyAlignment="0" applyProtection="0">
      <alignment vertical="center"/>
    </xf>
    <xf numFmtId="177" fontId="0" fillId="25" borderId="0" applyNumberFormat="0" applyBorder="0" applyAlignment="0" applyProtection="0">
      <alignment vertical="center"/>
    </xf>
    <xf numFmtId="0" fontId="54" fillId="0" borderId="0" applyBorder="0"/>
    <xf numFmtId="177" fontId="0" fillId="20" borderId="0" applyNumberFormat="0" applyBorder="0" applyAlignment="0" applyProtection="0">
      <alignment vertical="center"/>
    </xf>
    <xf numFmtId="177" fontId="25" fillId="2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0" fillId="2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30" fillId="36" borderId="0" applyNumberFormat="0" applyBorder="0" applyAlignment="0" applyProtection="0">
      <alignment vertical="center"/>
    </xf>
    <xf numFmtId="177" fontId="0" fillId="27"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24" fillId="0" borderId="0">
      <alignment vertical="center"/>
    </xf>
    <xf numFmtId="177" fontId="0" fillId="31"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xf numFmtId="177" fontId="24" fillId="0" borderId="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10" borderId="0" applyNumberFormat="0" applyBorder="0" applyAlignment="0" applyProtection="0">
      <alignment vertical="center"/>
    </xf>
    <xf numFmtId="0" fontId="0" fillId="0" borderId="0">
      <alignment vertical="center"/>
    </xf>
    <xf numFmtId="177" fontId="25" fillId="22" borderId="0" applyNumberFormat="0" applyBorder="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63"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20" borderId="0" applyNumberFormat="0" applyBorder="0" applyAlignment="0" applyProtection="0">
      <alignment vertical="center"/>
    </xf>
    <xf numFmtId="177" fontId="24" fillId="0" borderId="0"/>
    <xf numFmtId="177" fontId="0" fillId="0" borderId="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27"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27"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0" fillId="59"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30" fillId="37"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177" fontId="0" fillId="20" borderId="0" applyNumberFormat="0" applyBorder="0" applyAlignment="0" applyProtection="0">
      <alignment vertical="center"/>
    </xf>
    <xf numFmtId="177" fontId="30" fillId="33" borderId="0" applyNumberFormat="0" applyBorder="0" applyAlignment="0" applyProtection="0">
      <alignment vertical="center"/>
    </xf>
    <xf numFmtId="177" fontId="25" fillId="22" borderId="0" applyNumberFormat="0" applyBorder="0" applyAlignment="0" applyProtection="0">
      <alignment vertical="center"/>
    </xf>
    <xf numFmtId="0" fontId="0" fillId="0" borderId="0">
      <alignment vertical="center"/>
    </xf>
    <xf numFmtId="177" fontId="30" fillId="57" borderId="0" applyNumberFormat="0" applyBorder="0" applyAlignment="0" applyProtection="0">
      <alignment vertical="center"/>
    </xf>
    <xf numFmtId="177" fontId="25" fillId="22" borderId="0" applyNumberFormat="0" applyBorder="0" applyAlignment="0" applyProtection="0">
      <alignment vertical="center"/>
    </xf>
    <xf numFmtId="177" fontId="30" fillId="48" borderId="0" applyNumberFormat="0" applyBorder="0" applyAlignment="0" applyProtection="0">
      <alignment vertical="center"/>
    </xf>
    <xf numFmtId="177" fontId="25" fillId="22" borderId="0" applyNumberFormat="0" applyBorder="0" applyAlignment="0" applyProtection="0">
      <alignment vertical="center"/>
    </xf>
    <xf numFmtId="177" fontId="30" fillId="80"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24" borderId="0" applyNumberFormat="0" applyBorder="0" applyAlignment="0" applyProtection="0">
      <alignment vertical="center"/>
    </xf>
    <xf numFmtId="177" fontId="25" fillId="22" borderId="0" applyNumberFormat="0" applyBorder="0" applyAlignment="0" applyProtection="0">
      <alignment vertical="center"/>
    </xf>
    <xf numFmtId="9" fontId="25" fillId="0" borderId="0" applyFont="0" applyFill="0" applyBorder="0" applyAlignment="0" applyProtection="0">
      <alignment vertical="center"/>
    </xf>
    <xf numFmtId="177" fontId="25" fillId="18"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30" fillId="71" borderId="0" applyNumberFormat="0" applyBorder="0" applyAlignment="0" applyProtection="0">
      <alignment vertical="center"/>
    </xf>
    <xf numFmtId="177" fontId="25" fillId="22" borderId="0" applyNumberFormat="0" applyBorder="0" applyAlignment="0" applyProtection="0">
      <alignment vertical="center"/>
    </xf>
    <xf numFmtId="177" fontId="0" fillId="59"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30" fillId="57" borderId="0" applyNumberFormat="0" applyBorder="0" applyAlignment="0" applyProtection="0">
      <alignment vertical="center"/>
    </xf>
    <xf numFmtId="177" fontId="25" fillId="68" borderId="0" applyNumberFormat="0" applyBorder="0" applyAlignment="0" applyProtection="0">
      <alignment vertical="center"/>
    </xf>
    <xf numFmtId="177" fontId="25" fillId="22" borderId="0" applyNumberFormat="0" applyBorder="0" applyAlignment="0" applyProtection="0">
      <alignment vertical="center"/>
    </xf>
    <xf numFmtId="177" fontId="30" fillId="48" borderId="0" applyNumberFormat="0" applyBorder="0" applyAlignment="0" applyProtection="0">
      <alignment vertical="center"/>
    </xf>
    <xf numFmtId="177" fontId="25" fillId="22" borderId="0" applyNumberFormat="0" applyBorder="0" applyAlignment="0" applyProtection="0">
      <alignment vertical="center"/>
    </xf>
    <xf numFmtId="0" fontId="24" fillId="0" borderId="0"/>
    <xf numFmtId="177" fontId="0" fillId="0" borderId="0">
      <alignment vertical="center"/>
    </xf>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30" fillId="85"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15" borderId="0" applyNumberFormat="0" applyBorder="0" applyAlignment="0" applyProtection="0">
      <alignment vertical="center"/>
    </xf>
    <xf numFmtId="177" fontId="54" fillId="0" borderId="0" applyBorder="0"/>
    <xf numFmtId="177" fontId="0" fillId="73" borderId="0" applyNumberFormat="0" applyBorder="0" applyAlignment="0" applyProtection="0">
      <alignment vertical="center"/>
    </xf>
    <xf numFmtId="177" fontId="24" fillId="0" borderId="0"/>
    <xf numFmtId="177" fontId="30" fillId="57" borderId="0" applyNumberFormat="0" applyBorder="0" applyAlignment="0" applyProtection="0">
      <alignment vertical="center"/>
    </xf>
    <xf numFmtId="177" fontId="25" fillId="22" borderId="0" applyNumberFormat="0" applyBorder="0" applyAlignment="0" applyProtection="0">
      <alignment vertical="center"/>
    </xf>
    <xf numFmtId="177" fontId="0" fillId="15" borderId="0" applyNumberFormat="0" applyBorder="0" applyAlignment="0" applyProtection="0">
      <alignment vertical="center"/>
    </xf>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0" fillId="0" borderId="0">
      <alignment vertical="center"/>
    </xf>
    <xf numFmtId="177" fontId="30" fillId="13"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30" fillId="57"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177" fontId="24" fillId="0" borderId="0"/>
    <xf numFmtId="0"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5" fillId="22" borderId="0" applyNumberFormat="0" applyBorder="0" applyAlignment="0" applyProtection="0">
      <alignment vertical="center"/>
    </xf>
    <xf numFmtId="177" fontId="0" fillId="0" borderId="0">
      <alignment vertical="center"/>
    </xf>
    <xf numFmtId="177" fontId="0" fillId="0" borderId="0">
      <alignment vertical="center"/>
    </xf>
    <xf numFmtId="177" fontId="25" fillId="11" borderId="0" applyNumberFormat="0" applyBorder="0" applyAlignment="0" applyProtection="0">
      <alignment vertical="center"/>
    </xf>
    <xf numFmtId="0" fontId="0" fillId="0" borderId="0">
      <alignment vertical="center"/>
    </xf>
    <xf numFmtId="177" fontId="0" fillId="0" borderId="0">
      <alignment vertical="center"/>
    </xf>
    <xf numFmtId="177" fontId="25" fillId="55" borderId="0" applyNumberFormat="0" applyBorder="0" applyAlignment="0" applyProtection="0">
      <alignment vertical="center"/>
    </xf>
    <xf numFmtId="177" fontId="24" fillId="0" borderId="0">
      <alignment vertical="center"/>
    </xf>
    <xf numFmtId="177" fontId="24" fillId="0" borderId="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25" fillId="22" borderId="0" applyNumberFormat="0" applyBorder="0" applyAlignment="0" applyProtection="0">
      <alignment vertical="center"/>
    </xf>
    <xf numFmtId="177" fontId="0" fillId="5"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alignment vertical="center"/>
    </xf>
    <xf numFmtId="177" fontId="30" fillId="48"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0" fillId="10"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177" fontId="30" fillId="36" borderId="0" applyNumberFormat="0" applyBorder="0" applyAlignment="0" applyProtection="0">
      <alignment vertical="center"/>
    </xf>
    <xf numFmtId="9" fontId="0"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75" borderId="0" applyNumberFormat="0" applyBorder="0" applyAlignment="0" applyProtection="0">
      <alignment vertical="center"/>
    </xf>
    <xf numFmtId="177" fontId="0" fillId="0" borderId="0">
      <alignment vertical="center"/>
    </xf>
    <xf numFmtId="0" fontId="0" fillId="0" borderId="0">
      <alignment vertical="center"/>
    </xf>
    <xf numFmtId="177" fontId="0" fillId="30" borderId="0" applyNumberFormat="0" applyBorder="0" applyAlignment="0" applyProtection="0">
      <alignment vertical="center"/>
    </xf>
    <xf numFmtId="177" fontId="0" fillId="0" borderId="0">
      <alignment vertical="center"/>
    </xf>
    <xf numFmtId="177" fontId="0" fillId="0" borderId="0">
      <alignment vertical="center"/>
    </xf>
    <xf numFmtId="177" fontId="25" fillId="55" borderId="0" applyNumberFormat="0" applyBorder="0" applyAlignment="0" applyProtection="0">
      <alignment vertical="center"/>
    </xf>
    <xf numFmtId="9" fontId="0" fillId="0" borderId="0" applyFont="0" applyFill="0" applyBorder="0" applyAlignment="0" applyProtection="0">
      <alignment vertical="center"/>
    </xf>
    <xf numFmtId="177" fontId="25" fillId="22" borderId="0" applyNumberFormat="0" applyBorder="0" applyAlignment="0" applyProtection="0">
      <alignment vertical="center"/>
    </xf>
    <xf numFmtId="177" fontId="0" fillId="10"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25" fillId="55" borderId="0" applyNumberFormat="0" applyBorder="0" applyAlignment="0" applyProtection="0">
      <alignment vertical="center"/>
    </xf>
    <xf numFmtId="9" fontId="0" fillId="0" borderId="0" applyFont="0" applyFill="0" applyBorder="0" applyAlignment="0" applyProtection="0">
      <alignment vertical="center"/>
    </xf>
    <xf numFmtId="177" fontId="25" fillId="22" borderId="0" applyNumberFormat="0" applyBorder="0" applyAlignment="0" applyProtection="0">
      <alignment vertical="center"/>
    </xf>
    <xf numFmtId="177" fontId="30" fillId="48" borderId="0" applyNumberFormat="0" applyBorder="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0" fillId="7" borderId="0" applyNumberFormat="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30" fillId="36" borderId="0" applyNumberFormat="0" applyBorder="0" applyAlignment="0" applyProtection="0">
      <alignment vertical="center"/>
    </xf>
    <xf numFmtId="177" fontId="41" fillId="0" borderId="17" applyNumberFormat="0" applyFill="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0" fillId="10" borderId="0" applyNumberFormat="0" applyBorder="0" applyAlignment="0" applyProtection="0">
      <alignment vertical="center"/>
    </xf>
    <xf numFmtId="177" fontId="0" fillId="0" borderId="0">
      <alignment vertical="center"/>
    </xf>
    <xf numFmtId="0" fontId="0" fillId="0" borderId="0">
      <alignment vertical="center"/>
    </xf>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41" fillId="0" borderId="20" applyNumberFormat="0" applyFill="0" applyAlignment="0" applyProtection="0">
      <alignment vertical="center"/>
    </xf>
    <xf numFmtId="177" fontId="24" fillId="0" borderId="0"/>
    <xf numFmtId="177" fontId="25" fillId="22" borderId="0" applyNumberFormat="0" applyBorder="0" applyAlignment="0" applyProtection="0">
      <alignment vertical="center"/>
    </xf>
    <xf numFmtId="177" fontId="0" fillId="7"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63" fillId="0" borderId="26" applyNumberFormat="0" applyFill="0" applyAlignment="0" applyProtection="0">
      <alignment vertical="center"/>
    </xf>
    <xf numFmtId="177" fontId="25" fillId="55" borderId="0" applyNumberFormat="0" applyBorder="0" applyAlignment="0" applyProtection="0">
      <alignment vertical="center"/>
    </xf>
    <xf numFmtId="177" fontId="24" fillId="0" borderId="0"/>
    <xf numFmtId="177" fontId="41" fillId="0" borderId="20" applyNumberFormat="0" applyFill="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177" fontId="24" fillId="0" borderId="0"/>
    <xf numFmtId="177" fontId="0" fillId="31" borderId="0" applyNumberFormat="0" applyBorder="0" applyAlignment="0" applyProtection="0">
      <alignment vertical="center"/>
    </xf>
    <xf numFmtId="177" fontId="25" fillId="22"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30" fillId="57" borderId="0" applyNumberFormat="0" applyBorder="0" applyAlignment="0" applyProtection="0">
      <alignment vertical="center"/>
    </xf>
    <xf numFmtId="177" fontId="25" fillId="1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xf numFmtId="177" fontId="30" fillId="48" borderId="0" applyNumberFormat="0" applyBorder="0" applyAlignment="0" applyProtection="0">
      <alignment vertical="center"/>
    </xf>
    <xf numFmtId="177" fontId="41" fillId="0" borderId="20" applyNumberFormat="0" applyFill="0" applyAlignment="0" applyProtection="0">
      <alignment vertical="center"/>
    </xf>
    <xf numFmtId="177" fontId="25" fillId="14" borderId="0" applyNumberFormat="0" applyBorder="0" applyAlignment="0" applyProtection="0">
      <alignment vertical="center"/>
    </xf>
    <xf numFmtId="177" fontId="25" fillId="22" borderId="0" applyNumberFormat="0" applyBorder="0" applyAlignment="0" applyProtection="0">
      <alignment vertical="center"/>
    </xf>
    <xf numFmtId="0" fontId="24" fillId="0" borderId="0"/>
    <xf numFmtId="177" fontId="30" fillId="48" borderId="0" applyNumberFormat="0" applyBorder="0" applyAlignment="0" applyProtection="0">
      <alignment vertical="center"/>
    </xf>
    <xf numFmtId="177" fontId="25" fillId="14"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25" fillId="2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24" fillId="0" borderId="0">
      <alignment vertical="center"/>
    </xf>
    <xf numFmtId="177" fontId="0" fillId="0" borderId="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47" fillId="74" borderId="0" applyNumberFormat="0" applyBorder="0" applyAlignment="0" applyProtection="0">
      <alignment vertical="center"/>
    </xf>
    <xf numFmtId="177" fontId="25" fillId="22" borderId="0" applyNumberFormat="0" applyBorder="0" applyAlignment="0" applyProtection="0">
      <alignment vertical="center"/>
    </xf>
    <xf numFmtId="177" fontId="30" fillId="69"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0" fontId="24" fillId="0" borderId="0">
      <alignment vertical="center"/>
    </xf>
    <xf numFmtId="177" fontId="47" fillId="74" borderId="0" applyNumberFormat="0" applyBorder="0" applyAlignment="0" applyProtection="0">
      <alignment vertical="center"/>
    </xf>
    <xf numFmtId="177" fontId="25" fillId="2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30" fillId="36"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47" fillId="74" borderId="0" applyNumberFormat="0" applyBorder="0" applyAlignment="0" applyProtection="0">
      <alignment vertical="center"/>
    </xf>
    <xf numFmtId="177" fontId="25" fillId="22" borderId="0" applyNumberFormat="0" applyBorder="0" applyAlignment="0" applyProtection="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0" fillId="87"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9" fontId="24" fillId="0" borderId="0" applyFont="0" applyFill="0" applyBorder="0" applyAlignment="0" applyProtection="0"/>
    <xf numFmtId="177" fontId="47" fillId="74" borderId="0" applyNumberFormat="0" applyBorder="0" applyAlignment="0" applyProtection="0">
      <alignment vertical="center"/>
    </xf>
    <xf numFmtId="177" fontId="25" fillId="22" borderId="0" applyNumberFormat="0" applyBorder="0" applyAlignment="0" applyProtection="0">
      <alignment vertical="center"/>
    </xf>
    <xf numFmtId="177" fontId="47" fillId="34" borderId="0" applyNumberFormat="0" applyBorder="0" applyAlignment="0" applyProtection="0">
      <alignment vertical="center"/>
    </xf>
    <xf numFmtId="0"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0" fillId="0" borderId="0">
      <alignment vertical="center"/>
    </xf>
    <xf numFmtId="177" fontId="30" fillId="69"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25" fillId="22" borderId="0" applyNumberFormat="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30" fillId="36"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22" borderId="0" applyNumberFormat="0" applyBorder="0" applyAlignment="0" applyProtection="0">
      <alignment vertical="center"/>
    </xf>
    <xf numFmtId="9" fontId="24" fillId="0" borderId="0" applyFont="0" applyFill="0" applyBorder="0" applyAlignment="0" applyProtection="0"/>
    <xf numFmtId="177" fontId="25" fillId="22" borderId="0" applyNumberFormat="0" applyBorder="0" applyAlignment="0" applyProtection="0">
      <alignment vertical="center"/>
    </xf>
    <xf numFmtId="177" fontId="47" fillId="34"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9" fontId="24" fillId="0" borderId="0" applyFont="0" applyFill="0" applyBorder="0" applyAlignment="0" applyProtection="0"/>
    <xf numFmtId="177" fontId="47" fillId="74" borderId="0" applyNumberFormat="0" applyBorder="0" applyAlignment="0" applyProtection="0">
      <alignment vertical="center"/>
    </xf>
    <xf numFmtId="177" fontId="25" fillId="22" borderId="0" applyNumberFormat="0" applyBorder="0" applyAlignment="0" applyProtection="0">
      <alignment vertical="center"/>
    </xf>
    <xf numFmtId="177" fontId="0" fillId="20" borderId="0" applyNumberFormat="0" applyBorder="0" applyAlignment="0" applyProtection="0">
      <alignment vertical="center"/>
    </xf>
    <xf numFmtId="9" fontId="24" fillId="0" borderId="0" applyFont="0" applyFill="0" applyBorder="0" applyAlignment="0" applyProtection="0"/>
    <xf numFmtId="177" fontId="0" fillId="27"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0" fillId="31" borderId="0" applyNumberFormat="0" applyBorder="0" applyAlignment="0" applyProtection="0">
      <alignment vertical="center"/>
    </xf>
    <xf numFmtId="177" fontId="24" fillId="0" borderId="0">
      <alignment vertical="center"/>
    </xf>
    <xf numFmtId="177" fontId="0" fillId="0" borderId="0">
      <alignment vertical="center"/>
    </xf>
    <xf numFmtId="177" fontId="24" fillId="0" borderId="0"/>
    <xf numFmtId="177" fontId="25" fillId="3" borderId="0" applyNumberFormat="0" applyBorder="0" applyAlignment="0" applyProtection="0">
      <alignment vertical="center"/>
    </xf>
    <xf numFmtId="177" fontId="0" fillId="27" borderId="0" applyNumberFormat="0" applyBorder="0" applyAlignment="0" applyProtection="0">
      <alignment vertical="center"/>
    </xf>
    <xf numFmtId="177" fontId="0" fillId="15" borderId="0" applyNumberFormat="0" applyBorder="0" applyAlignment="0" applyProtection="0">
      <alignment vertical="center"/>
    </xf>
    <xf numFmtId="177" fontId="0" fillId="31" borderId="0" applyNumberFormat="0" applyBorder="0" applyAlignment="0" applyProtection="0">
      <alignment vertical="center"/>
    </xf>
    <xf numFmtId="177" fontId="30" fillId="57" borderId="0" applyNumberFormat="0" applyBorder="0" applyAlignment="0" applyProtection="0">
      <alignment vertical="center"/>
    </xf>
    <xf numFmtId="177" fontId="0" fillId="63" borderId="0" applyNumberFormat="0" applyBorder="0" applyAlignment="0" applyProtection="0">
      <alignment vertical="center"/>
    </xf>
    <xf numFmtId="177" fontId="30" fillId="13" borderId="0" applyNumberFormat="0" applyBorder="0" applyAlignment="0" applyProtection="0">
      <alignment vertical="center"/>
    </xf>
    <xf numFmtId="177" fontId="24" fillId="0" borderId="0"/>
    <xf numFmtId="177" fontId="0" fillId="0" borderId="0">
      <alignment vertical="center"/>
    </xf>
    <xf numFmtId="177" fontId="25" fillId="55" borderId="0" applyNumberFormat="0" applyBorder="0" applyAlignment="0" applyProtection="0">
      <alignment vertical="center"/>
    </xf>
    <xf numFmtId="177" fontId="30" fillId="48" borderId="0" applyNumberFormat="0" applyBorder="0" applyAlignment="0" applyProtection="0">
      <alignment vertical="center"/>
    </xf>
    <xf numFmtId="177" fontId="0" fillId="20" borderId="0" applyNumberFormat="0" applyBorder="0" applyAlignment="0" applyProtection="0">
      <alignment vertical="center"/>
    </xf>
    <xf numFmtId="177" fontId="30" fillId="69"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5" fillId="18" borderId="0" applyNumberFormat="0" applyBorder="0" applyAlignment="0" applyProtection="0">
      <alignment vertical="center"/>
    </xf>
    <xf numFmtId="177" fontId="0" fillId="20" borderId="0" applyNumberFormat="0" applyBorder="0" applyAlignment="0" applyProtection="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0" fontId="0" fillId="0" borderId="0">
      <alignment vertical="center"/>
    </xf>
    <xf numFmtId="177" fontId="25" fillId="11"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0" fillId="27" borderId="0" applyNumberFormat="0" applyBorder="0" applyAlignment="0" applyProtection="0">
      <alignment vertical="center"/>
    </xf>
    <xf numFmtId="177" fontId="30" fillId="57" borderId="0" applyNumberFormat="0" applyBorder="0" applyAlignment="0" applyProtection="0">
      <alignment vertical="center"/>
    </xf>
    <xf numFmtId="177" fontId="41" fillId="0" borderId="20" applyNumberFormat="0" applyFill="0" applyAlignment="0" applyProtection="0">
      <alignment vertical="center"/>
    </xf>
    <xf numFmtId="177" fontId="0" fillId="20" borderId="0" applyNumberFormat="0" applyBorder="0" applyAlignment="0" applyProtection="0">
      <alignment vertical="center"/>
    </xf>
    <xf numFmtId="177" fontId="24" fillId="0" borderId="0"/>
    <xf numFmtId="177" fontId="30" fillId="48" borderId="0" applyNumberFormat="0" applyBorder="0" applyAlignment="0" applyProtection="0">
      <alignment vertical="center"/>
    </xf>
    <xf numFmtId="177" fontId="0" fillId="27"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4" fillId="0" borderId="0"/>
    <xf numFmtId="177" fontId="30" fillId="91" borderId="0" applyNumberFormat="0" applyBorder="0" applyAlignment="0" applyProtection="0">
      <alignment vertical="center"/>
    </xf>
    <xf numFmtId="177" fontId="25" fillId="55" borderId="0" applyNumberFormat="0" applyBorder="0" applyAlignment="0" applyProtection="0">
      <alignment vertical="center"/>
    </xf>
    <xf numFmtId="177" fontId="30" fillId="13"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30" fillId="88"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0" fontId="24" fillId="0" borderId="0"/>
    <xf numFmtId="9" fontId="27" fillId="0" borderId="0" applyFont="0" applyFill="0" applyBorder="0" applyAlignment="0" applyProtection="0">
      <alignment vertical="center"/>
    </xf>
    <xf numFmtId="177" fontId="0" fillId="31" borderId="0" applyNumberFormat="0" applyBorder="0" applyAlignment="0" applyProtection="0">
      <alignment vertical="center"/>
    </xf>
    <xf numFmtId="177" fontId="30" fillId="13" borderId="0" applyNumberFormat="0" applyBorder="0" applyAlignment="0" applyProtection="0">
      <alignment vertical="center"/>
    </xf>
    <xf numFmtId="177" fontId="0" fillId="0" borderId="0">
      <alignment vertical="center"/>
    </xf>
    <xf numFmtId="177" fontId="30" fillId="36"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52" borderId="0" applyNumberFormat="0" applyBorder="0" applyAlignment="0" applyProtection="0">
      <alignment vertical="center"/>
    </xf>
    <xf numFmtId="177" fontId="0" fillId="27"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9" fontId="24" fillId="0" borderId="0" applyFont="0" applyFill="0" applyBorder="0" applyAlignment="0" applyProtection="0"/>
    <xf numFmtId="177" fontId="30" fillId="44"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31" borderId="0" applyNumberFormat="0" applyBorder="0" applyAlignment="0" applyProtection="0">
      <alignment vertical="center"/>
    </xf>
    <xf numFmtId="177" fontId="30" fillId="85" borderId="0" applyNumberFormat="0" applyBorder="0" applyAlignment="0" applyProtection="0">
      <alignment vertical="center"/>
    </xf>
    <xf numFmtId="0" fontId="24" fillId="0" borderId="0"/>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0" fillId="27" borderId="0" applyNumberFormat="0" applyBorder="0" applyAlignment="0" applyProtection="0">
      <alignment vertical="center"/>
    </xf>
    <xf numFmtId="177" fontId="30" fillId="57"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0" fillId="27" borderId="0" applyNumberFormat="0" applyBorder="0" applyAlignment="0" applyProtection="0">
      <alignment vertical="center"/>
    </xf>
    <xf numFmtId="177" fontId="30" fillId="77"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0" fillId="59" borderId="0" applyNumberFormat="0" applyBorder="0" applyAlignment="0" applyProtection="0">
      <alignment vertical="center"/>
    </xf>
    <xf numFmtId="177" fontId="0" fillId="31"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0" fontId="0" fillId="0" borderId="0">
      <alignment vertical="center"/>
    </xf>
    <xf numFmtId="177" fontId="25" fillId="55"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64" fillId="68" borderId="28" applyNumberFormat="0" applyAlignment="0" applyProtection="0">
      <alignment vertical="center"/>
    </xf>
    <xf numFmtId="177" fontId="0" fillId="73" borderId="0" applyNumberFormat="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177" fontId="30" fillId="48" borderId="0" applyNumberFormat="0" applyBorder="0" applyAlignment="0" applyProtection="0">
      <alignment vertical="center"/>
    </xf>
    <xf numFmtId="177" fontId="0" fillId="27" borderId="0" applyNumberFormat="0" applyBorder="0" applyAlignment="0" applyProtection="0">
      <alignment vertical="center"/>
    </xf>
    <xf numFmtId="177" fontId="30" fillId="91" borderId="0" applyNumberFormat="0" applyBorder="0" applyAlignment="0" applyProtection="0">
      <alignment vertical="center"/>
    </xf>
    <xf numFmtId="177" fontId="0" fillId="5" borderId="0" applyNumberFormat="0" applyBorder="0" applyAlignment="0" applyProtection="0">
      <alignment vertical="center"/>
    </xf>
    <xf numFmtId="177" fontId="30" fillId="36" borderId="0" applyNumberFormat="0" applyBorder="0" applyAlignment="0" applyProtection="0">
      <alignment vertical="center"/>
    </xf>
    <xf numFmtId="177" fontId="0" fillId="31" borderId="0" applyNumberFormat="0" applyBorder="0" applyAlignment="0" applyProtection="0">
      <alignment vertical="center"/>
    </xf>
    <xf numFmtId="177" fontId="30" fillId="48" borderId="0" applyNumberFormat="0" applyBorder="0" applyAlignment="0" applyProtection="0">
      <alignment vertical="center"/>
    </xf>
    <xf numFmtId="177" fontId="25" fillId="68" borderId="0" applyNumberFormat="0" applyBorder="0" applyAlignment="0" applyProtection="0">
      <alignment vertical="center"/>
    </xf>
    <xf numFmtId="177" fontId="0" fillId="20" borderId="0" applyNumberFormat="0" applyBorder="0" applyAlignment="0" applyProtection="0">
      <alignment vertical="center"/>
    </xf>
    <xf numFmtId="177" fontId="24" fillId="0" borderId="0"/>
    <xf numFmtId="177" fontId="30" fillId="57" borderId="0" applyNumberFormat="0" applyBorder="0" applyAlignment="0" applyProtection="0">
      <alignment vertical="center"/>
    </xf>
    <xf numFmtId="0" fontId="24" fillId="0" borderId="0"/>
    <xf numFmtId="177" fontId="0" fillId="59" borderId="0" applyNumberFormat="0" applyBorder="0" applyAlignment="0" applyProtection="0">
      <alignment vertical="center"/>
    </xf>
    <xf numFmtId="177" fontId="0" fillId="27" borderId="0" applyNumberFormat="0" applyBorder="0" applyAlignment="0" applyProtection="0">
      <alignment vertical="center"/>
    </xf>
    <xf numFmtId="9" fontId="24" fillId="0" borderId="0" applyFont="0" applyFill="0" applyBorder="0" applyAlignment="0" applyProtection="0"/>
    <xf numFmtId="177" fontId="0" fillId="63" borderId="0" applyNumberFormat="0" applyBorder="0" applyAlignment="0" applyProtection="0">
      <alignment vertical="center"/>
    </xf>
    <xf numFmtId="9" fontId="24" fillId="0" borderId="0" applyFont="0" applyFill="0" applyBorder="0" applyAlignment="0" applyProtection="0"/>
    <xf numFmtId="177" fontId="0" fillId="20" borderId="0" applyNumberFormat="0" applyBorder="0" applyAlignment="0" applyProtection="0">
      <alignment vertical="center"/>
    </xf>
    <xf numFmtId="177" fontId="30" fillId="36" borderId="0" applyNumberFormat="0" applyBorder="0" applyAlignment="0" applyProtection="0">
      <alignment vertical="center"/>
    </xf>
    <xf numFmtId="177" fontId="0" fillId="20"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63" borderId="0" applyNumberFormat="0" applyBorder="0" applyAlignment="0" applyProtection="0">
      <alignment vertical="center"/>
    </xf>
    <xf numFmtId="177" fontId="0" fillId="20" borderId="0" applyNumberFormat="0" applyBorder="0" applyAlignment="0" applyProtection="0">
      <alignment vertical="center"/>
    </xf>
    <xf numFmtId="177" fontId="47" fillId="3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59" borderId="0" applyNumberFormat="0" applyBorder="0" applyAlignment="0" applyProtection="0">
      <alignment vertical="center"/>
    </xf>
    <xf numFmtId="177" fontId="47" fillId="74" borderId="0" applyNumberFormat="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0" fontId="24" fillId="0" borderId="0">
      <alignment vertical="center"/>
    </xf>
    <xf numFmtId="177" fontId="0" fillId="31" borderId="0" applyNumberFormat="0" applyBorder="0" applyAlignment="0" applyProtection="0">
      <alignment vertical="center"/>
    </xf>
    <xf numFmtId="177" fontId="0" fillId="27" borderId="0" applyNumberFormat="0" applyBorder="0" applyAlignment="0" applyProtection="0">
      <alignment vertical="center"/>
    </xf>
    <xf numFmtId="177" fontId="47" fillId="34"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47" fillId="74" borderId="0" applyNumberFormat="0" applyBorder="0" applyAlignment="0" applyProtection="0">
      <alignment vertical="center"/>
    </xf>
    <xf numFmtId="177" fontId="0" fillId="31" borderId="0" applyNumberFormat="0" applyBorder="0" applyAlignment="0" applyProtection="0">
      <alignment vertical="center"/>
    </xf>
    <xf numFmtId="177" fontId="47" fillId="3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0" fontId="54" fillId="0" borderId="0" applyBorder="0"/>
    <xf numFmtId="177" fontId="0" fillId="20"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27" borderId="0" applyNumberFormat="0" applyBorder="0" applyAlignment="0" applyProtection="0">
      <alignment vertical="center"/>
    </xf>
    <xf numFmtId="177" fontId="24" fillId="0" borderId="0"/>
    <xf numFmtId="177" fontId="0" fillId="0" borderId="0">
      <alignment vertical="center"/>
    </xf>
    <xf numFmtId="177" fontId="25" fillId="34" borderId="0" applyNumberFormat="0" applyBorder="0" applyAlignment="0" applyProtection="0">
      <alignment vertical="center"/>
    </xf>
    <xf numFmtId="177" fontId="0" fillId="31" borderId="0" applyNumberFormat="0" applyBorder="0" applyAlignment="0" applyProtection="0">
      <alignment vertical="center"/>
    </xf>
    <xf numFmtId="177" fontId="30" fillId="36" borderId="0" applyNumberFormat="0" applyBorder="0" applyAlignment="0" applyProtection="0">
      <alignment vertical="center"/>
    </xf>
    <xf numFmtId="177" fontId="0" fillId="27" borderId="0" applyNumberFormat="0" applyBorder="0" applyAlignment="0" applyProtection="0">
      <alignment vertical="center"/>
    </xf>
    <xf numFmtId="177" fontId="0" fillId="20" borderId="0" applyNumberFormat="0" applyBorder="0" applyAlignment="0" applyProtection="0">
      <alignment vertical="center"/>
    </xf>
    <xf numFmtId="177"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177" fontId="25" fillId="14" borderId="0" applyNumberFormat="0" applyBorder="0" applyAlignment="0" applyProtection="0">
      <alignment vertical="center"/>
    </xf>
    <xf numFmtId="177" fontId="0" fillId="20"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0" fillId="27" borderId="0" applyNumberFormat="0" applyBorder="0" applyAlignment="0" applyProtection="0">
      <alignment vertical="center"/>
    </xf>
    <xf numFmtId="177" fontId="30" fillId="48"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0" fillId="20" borderId="0" applyNumberFormat="0" applyBorder="0" applyAlignment="0" applyProtection="0">
      <alignment vertical="center"/>
    </xf>
    <xf numFmtId="177" fontId="0" fillId="27"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9" fontId="24" fillId="0" borderId="0" applyFont="0" applyFill="0" applyBorder="0" applyAlignment="0" applyProtection="0"/>
    <xf numFmtId="177" fontId="0" fillId="20"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27" borderId="0" applyNumberFormat="0" applyBorder="0" applyAlignment="0" applyProtection="0">
      <alignment vertical="center"/>
    </xf>
    <xf numFmtId="177" fontId="0" fillId="0" borderId="0">
      <alignment vertical="center"/>
    </xf>
    <xf numFmtId="177" fontId="0" fillId="27"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20"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56" fillId="0" borderId="22" applyNumberFormat="0" applyFill="0" applyAlignment="0" applyProtection="0">
      <alignment vertical="center"/>
    </xf>
    <xf numFmtId="177" fontId="0" fillId="0" borderId="0">
      <alignment vertical="center"/>
    </xf>
    <xf numFmtId="177" fontId="0" fillId="27" borderId="0" applyNumberFormat="0" applyBorder="0" applyAlignment="0" applyProtection="0">
      <alignment vertical="center"/>
    </xf>
    <xf numFmtId="177" fontId="0" fillId="0" borderId="0">
      <alignment vertical="center"/>
    </xf>
    <xf numFmtId="177" fontId="0" fillId="27"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177" fontId="47" fillId="34" borderId="0" applyNumberFormat="0" applyBorder="0" applyAlignment="0" applyProtection="0">
      <alignment vertical="center"/>
    </xf>
    <xf numFmtId="177" fontId="0" fillId="31" borderId="0" applyNumberFormat="0" applyBorder="0" applyAlignment="0" applyProtection="0">
      <alignment vertical="center"/>
    </xf>
    <xf numFmtId="177" fontId="0" fillId="27" borderId="0" applyNumberFormat="0" applyBorder="0" applyAlignment="0" applyProtection="0">
      <alignment vertical="center"/>
    </xf>
    <xf numFmtId="177" fontId="24" fillId="0" borderId="0"/>
    <xf numFmtId="177" fontId="30" fillId="13" borderId="0" applyNumberFormat="0" applyBorder="0" applyAlignment="0" applyProtection="0">
      <alignment vertical="center"/>
    </xf>
    <xf numFmtId="177" fontId="0" fillId="59"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4" fillId="0" borderId="0"/>
    <xf numFmtId="177" fontId="25" fillId="55" borderId="0" applyNumberFormat="0" applyBorder="0" applyAlignment="0" applyProtection="0">
      <alignment vertical="center"/>
    </xf>
    <xf numFmtId="177" fontId="41" fillId="0" borderId="0" applyNumberFormat="0" applyFill="0" applyBorder="0" applyAlignment="0" applyProtection="0">
      <alignment vertical="center"/>
    </xf>
    <xf numFmtId="177" fontId="0" fillId="20"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4" fillId="0" borderId="0"/>
    <xf numFmtId="177" fontId="25" fillId="55" borderId="0" applyNumberFormat="0" applyBorder="0" applyAlignment="0" applyProtection="0">
      <alignment vertical="center"/>
    </xf>
    <xf numFmtId="177" fontId="41" fillId="0" borderId="0" applyNumberFormat="0" applyFill="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0" fontId="24" fillId="0" borderId="0"/>
    <xf numFmtId="177" fontId="0" fillId="27" borderId="0" applyNumberFormat="0" applyBorder="0" applyAlignment="0" applyProtection="0">
      <alignment vertical="center"/>
    </xf>
    <xf numFmtId="177" fontId="25" fillId="0" borderId="0">
      <alignment vertical="center"/>
    </xf>
    <xf numFmtId="177" fontId="25" fillId="14" borderId="0" applyNumberFormat="0" applyBorder="0" applyAlignment="0" applyProtection="0">
      <alignment vertical="center"/>
    </xf>
    <xf numFmtId="177" fontId="0" fillId="31" borderId="0" applyNumberFormat="0" applyBorder="0" applyAlignment="0" applyProtection="0">
      <alignment vertical="center"/>
    </xf>
    <xf numFmtId="9" fontId="24" fillId="0" borderId="0" applyFont="0" applyFill="0" applyBorder="0" applyAlignment="0" applyProtection="0"/>
    <xf numFmtId="177" fontId="0" fillId="20" borderId="0" applyNumberFormat="0" applyBorder="0" applyAlignment="0" applyProtection="0">
      <alignment vertical="center"/>
    </xf>
    <xf numFmtId="177" fontId="25" fillId="0" borderId="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0" fontId="24" fillId="0" borderId="0"/>
    <xf numFmtId="177" fontId="25" fillId="14" borderId="0" applyNumberFormat="0" applyBorder="0" applyAlignment="0" applyProtection="0">
      <alignment vertical="center"/>
    </xf>
    <xf numFmtId="177" fontId="24" fillId="0" borderId="0"/>
    <xf numFmtId="177" fontId="0" fillId="27" borderId="0" applyNumberFormat="0" applyBorder="0" applyAlignment="0" applyProtection="0">
      <alignment vertical="center"/>
    </xf>
    <xf numFmtId="177" fontId="25" fillId="3" borderId="0" applyNumberFormat="0" applyBorder="0" applyAlignment="0" applyProtection="0">
      <alignment vertical="center"/>
    </xf>
    <xf numFmtId="177" fontId="0" fillId="27"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alignment vertical="center"/>
    </xf>
    <xf numFmtId="177" fontId="0" fillId="0" borderId="0">
      <alignment vertical="center"/>
    </xf>
    <xf numFmtId="177" fontId="41" fillId="0" borderId="0" applyNumberFormat="0" applyFill="0" applyBorder="0" applyAlignment="0" applyProtection="0">
      <alignment vertical="center"/>
    </xf>
    <xf numFmtId="177" fontId="0" fillId="63" borderId="0" applyNumberFormat="0" applyBorder="0" applyAlignment="0" applyProtection="0">
      <alignment vertical="center"/>
    </xf>
    <xf numFmtId="177" fontId="0" fillId="20" borderId="0" applyNumberFormat="0" applyBorder="0" applyAlignment="0" applyProtection="0">
      <alignment vertical="center"/>
    </xf>
    <xf numFmtId="177" fontId="0" fillId="27" borderId="0" applyNumberFormat="0" applyBorder="0" applyAlignment="0" applyProtection="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9" fontId="27" fillId="0" borderId="0" applyFont="0" applyFill="0" applyBorder="0" applyAlignment="0" applyProtection="0">
      <alignment vertical="center"/>
    </xf>
    <xf numFmtId="177" fontId="0" fillId="63"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177" fontId="0" fillId="0" borderId="0">
      <alignment vertical="center"/>
    </xf>
    <xf numFmtId="177" fontId="0" fillId="86" borderId="0" applyNumberFormat="0" applyBorder="0" applyAlignment="0" applyProtection="0">
      <alignment vertical="center"/>
    </xf>
    <xf numFmtId="177" fontId="24" fillId="0" borderId="0"/>
    <xf numFmtId="177" fontId="0" fillId="20" borderId="0" applyNumberFormat="0" applyBorder="0" applyAlignment="0" applyProtection="0">
      <alignment vertical="center"/>
    </xf>
    <xf numFmtId="177" fontId="24" fillId="0" borderId="0"/>
    <xf numFmtId="177" fontId="24" fillId="0" borderId="0"/>
    <xf numFmtId="9" fontId="24" fillId="0" borderId="0" applyFont="0" applyFill="0" applyBorder="0" applyAlignment="0" applyProtection="0"/>
    <xf numFmtId="0" fontId="24" fillId="0" borderId="0"/>
    <xf numFmtId="177" fontId="25" fillId="11" borderId="0" applyNumberFormat="0" applyBorder="0" applyAlignment="0" applyProtection="0">
      <alignment vertical="center"/>
    </xf>
    <xf numFmtId="177" fontId="0" fillId="20" borderId="0" applyNumberFormat="0" applyBorder="0" applyAlignment="0" applyProtection="0">
      <alignment vertical="center"/>
    </xf>
    <xf numFmtId="9" fontId="25" fillId="0" borderId="0" applyFont="0" applyFill="0" applyBorder="0" applyAlignment="0" applyProtection="0">
      <alignment vertical="center"/>
    </xf>
    <xf numFmtId="177" fontId="0" fillId="20"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27" borderId="0" applyNumberFormat="0" applyBorder="0" applyAlignment="0" applyProtection="0">
      <alignment vertical="center"/>
    </xf>
    <xf numFmtId="177" fontId="0" fillId="31" borderId="0" applyNumberFormat="0" applyBorder="0" applyAlignment="0" applyProtection="0">
      <alignment vertical="center"/>
    </xf>
    <xf numFmtId="9" fontId="24" fillId="0" borderId="0" applyFont="0" applyFill="0" applyBorder="0" applyAlignment="0" applyProtection="0"/>
    <xf numFmtId="0" fontId="52" fillId="0" borderId="0"/>
    <xf numFmtId="177" fontId="25" fillId="11" borderId="0" applyNumberFormat="0" applyBorder="0" applyAlignment="0" applyProtection="0">
      <alignment vertical="center"/>
    </xf>
    <xf numFmtId="177" fontId="24" fillId="0" borderId="0"/>
    <xf numFmtId="177" fontId="24" fillId="0" borderId="0"/>
    <xf numFmtId="177" fontId="0" fillId="20"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0" fontId="52" fillId="0" borderId="0"/>
    <xf numFmtId="177" fontId="25" fillId="11" borderId="0" applyNumberFormat="0" applyBorder="0" applyAlignment="0" applyProtection="0">
      <alignment vertical="center"/>
    </xf>
    <xf numFmtId="177" fontId="24" fillId="0" borderId="0"/>
    <xf numFmtId="0" fontId="0" fillId="0" borderId="0">
      <alignment vertical="center"/>
    </xf>
    <xf numFmtId="177" fontId="0" fillId="81" borderId="0" applyNumberFormat="0" applyBorder="0" applyAlignment="0" applyProtection="0">
      <alignment vertical="center"/>
    </xf>
    <xf numFmtId="177" fontId="24" fillId="0" borderId="0"/>
    <xf numFmtId="177" fontId="0" fillId="27" borderId="0" applyNumberFormat="0" applyBorder="0" applyAlignment="0" applyProtection="0">
      <alignment vertical="center"/>
    </xf>
    <xf numFmtId="177" fontId="30" fillId="39" borderId="0" applyNumberFormat="0" applyBorder="0" applyAlignment="0" applyProtection="0">
      <alignment vertical="center"/>
    </xf>
    <xf numFmtId="177" fontId="24" fillId="0" borderId="0"/>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27"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27" borderId="0" applyNumberFormat="0" applyBorder="0" applyAlignment="0" applyProtection="0">
      <alignment vertical="center"/>
    </xf>
    <xf numFmtId="0" fontId="24" fillId="0" borderId="0"/>
    <xf numFmtId="177" fontId="0" fillId="31" borderId="0" applyNumberFormat="0" applyBorder="0" applyAlignment="0" applyProtection="0">
      <alignment vertical="center"/>
    </xf>
    <xf numFmtId="177" fontId="0" fillId="27" borderId="0" applyNumberFormat="0" applyBorder="0" applyAlignment="0" applyProtection="0">
      <alignment vertical="center"/>
    </xf>
    <xf numFmtId="0" fontId="24" fillId="0" borderId="0"/>
    <xf numFmtId="177" fontId="0" fillId="31" borderId="0" applyNumberFormat="0" applyBorder="0" applyAlignment="0" applyProtection="0">
      <alignment vertical="center"/>
    </xf>
    <xf numFmtId="177" fontId="0" fillId="73" borderId="0" applyNumberFormat="0" applyBorder="0" applyAlignment="0" applyProtection="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47" fillId="3"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1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0" fillId="15" borderId="0" applyNumberFormat="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30" fillId="33"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30" fillId="70" borderId="0" applyNumberFormat="0" applyBorder="0" applyAlignment="0" applyProtection="0">
      <alignment vertical="center"/>
    </xf>
    <xf numFmtId="177" fontId="25" fillId="14"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24"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30" fillId="88" borderId="0" applyNumberFormat="0" applyBorder="0" applyAlignment="0" applyProtection="0">
      <alignment vertical="center"/>
    </xf>
    <xf numFmtId="177" fontId="25" fillId="55" borderId="0" applyNumberFormat="0" applyBorder="0" applyAlignment="0" applyProtection="0">
      <alignment vertical="center"/>
    </xf>
    <xf numFmtId="177" fontId="25" fillId="34"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5" fillId="34"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177" fontId="25" fillId="34"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81" borderId="0" applyNumberFormat="0" applyBorder="0" applyAlignment="0" applyProtection="0">
      <alignment vertical="center"/>
    </xf>
    <xf numFmtId="177" fontId="24" fillId="0" borderId="0"/>
    <xf numFmtId="177" fontId="0" fillId="0" borderId="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43"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0" fontId="25" fillId="0" borderId="0">
      <alignment vertical="center"/>
    </xf>
    <xf numFmtId="177" fontId="0" fillId="84"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177" fontId="25" fillId="3"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0" fillId="84" borderId="0" applyNumberFormat="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177" fontId="0" fillId="43"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0" fillId="86"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5" fillId="55" borderId="0" applyNumberFormat="0" applyBorder="0" applyAlignment="0" applyProtection="0">
      <alignment vertical="center"/>
    </xf>
    <xf numFmtId="177" fontId="30" fillId="69"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0" fillId="78"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177" fontId="25" fillId="11"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9" fontId="24" fillId="0" borderId="0" applyFont="0" applyFill="0" applyBorder="0" applyAlignment="0" applyProtection="0"/>
    <xf numFmtId="177" fontId="0" fillId="75" borderId="0" applyNumberFormat="0" applyBorder="0" applyAlignment="0" applyProtection="0">
      <alignment vertical="center"/>
    </xf>
    <xf numFmtId="177" fontId="0" fillId="78" borderId="0" applyNumberFormat="0" applyBorder="0" applyAlignment="0" applyProtection="0">
      <alignment vertical="center"/>
    </xf>
    <xf numFmtId="177" fontId="25" fillId="55" borderId="0" applyNumberFormat="0" applyBorder="0" applyAlignment="0" applyProtection="0">
      <alignment vertical="center"/>
    </xf>
    <xf numFmtId="0" fontId="0" fillId="0" borderId="0">
      <alignment vertical="center"/>
    </xf>
    <xf numFmtId="9" fontId="24" fillId="0" borderId="0" applyFont="0" applyFill="0" applyBorder="0" applyAlignment="0" applyProtection="0"/>
    <xf numFmtId="177" fontId="0" fillId="43"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78"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177" fontId="0" fillId="32"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7" borderId="0" applyNumberFormat="0" applyBorder="0" applyAlignment="0" applyProtection="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177" fontId="0" fillId="78"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alignment vertical="center"/>
    </xf>
    <xf numFmtId="177" fontId="0" fillId="0" borderId="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30" fillId="71"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0" fillId="0" borderId="0">
      <alignment vertical="center"/>
    </xf>
    <xf numFmtId="177" fontId="30" fillId="29"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30" fillId="77"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177" fontId="25" fillId="55" borderId="0" applyNumberFormat="0" applyBorder="0" applyAlignment="0" applyProtection="0">
      <alignment vertical="center"/>
    </xf>
    <xf numFmtId="177" fontId="0" fillId="0" borderId="0">
      <alignment vertical="center"/>
    </xf>
    <xf numFmtId="0" fontId="0" fillId="0" borderId="0">
      <alignment vertical="center"/>
    </xf>
    <xf numFmtId="177" fontId="24" fillId="0" borderId="0"/>
    <xf numFmtId="9" fontId="24" fillId="0" borderId="0" applyFont="0" applyFill="0" applyBorder="0" applyAlignment="0" applyProtection="0"/>
    <xf numFmtId="177" fontId="30" fillId="44" borderId="0" applyNumberFormat="0" applyBorder="0" applyAlignment="0" applyProtection="0">
      <alignment vertical="center"/>
    </xf>
    <xf numFmtId="177" fontId="57" fillId="76" borderId="0" applyNumberFormat="0" applyBorder="0" applyAlignment="0" applyProtection="0">
      <alignment vertical="center"/>
    </xf>
    <xf numFmtId="177" fontId="25" fillId="3" borderId="0" applyNumberFormat="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68" borderId="0" applyNumberFormat="0" applyBorder="0" applyAlignment="0" applyProtection="0">
      <alignment vertical="center"/>
    </xf>
    <xf numFmtId="177" fontId="30" fillId="39"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177" fontId="25" fillId="55" borderId="0" applyNumberFormat="0" applyBorder="0" applyAlignment="0" applyProtection="0">
      <alignment vertical="center"/>
    </xf>
    <xf numFmtId="177" fontId="25" fillId="68"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32" borderId="0" applyNumberFormat="0" applyBorder="0" applyAlignment="0" applyProtection="0">
      <alignment vertical="center"/>
    </xf>
    <xf numFmtId="9" fontId="24" fillId="0" borderId="0" applyFont="0" applyFill="0" applyBorder="0" applyAlignment="0" applyProtection="0"/>
    <xf numFmtId="177" fontId="0" fillId="40" borderId="0" applyNumberFormat="0" applyBorder="0" applyAlignment="0" applyProtection="0">
      <alignment vertical="center"/>
    </xf>
    <xf numFmtId="177" fontId="30" fillId="69"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30" fillId="71"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0"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30" fillId="71"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30" fillId="41" borderId="0" applyNumberFormat="0" applyBorder="0" applyAlignment="0" applyProtection="0">
      <alignment vertical="center"/>
    </xf>
    <xf numFmtId="177" fontId="25" fillId="55" borderId="0" applyNumberFormat="0" applyBorder="0" applyAlignment="0" applyProtection="0">
      <alignment vertical="center"/>
    </xf>
    <xf numFmtId="177" fontId="30" fillId="70"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4" fillId="0" borderId="0">
      <alignment vertical="center"/>
    </xf>
    <xf numFmtId="177" fontId="25" fillId="55" borderId="0" applyNumberFormat="0" applyBorder="0" applyAlignment="0" applyProtection="0">
      <alignment vertical="center"/>
    </xf>
    <xf numFmtId="9" fontId="0"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0" fillId="59"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0" fontId="24" fillId="0" borderId="0">
      <alignment vertical="center"/>
    </xf>
    <xf numFmtId="177" fontId="25" fillId="55" borderId="0" applyNumberFormat="0" applyBorder="0" applyAlignment="0" applyProtection="0">
      <alignment vertical="center"/>
    </xf>
    <xf numFmtId="177" fontId="30" fillId="41"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0" fontId="0" fillId="0" borderId="0">
      <alignment vertical="center"/>
    </xf>
    <xf numFmtId="177" fontId="24" fillId="0" borderId="0"/>
    <xf numFmtId="177" fontId="0" fillId="7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0" borderId="0">
      <alignment vertical="center"/>
    </xf>
    <xf numFmtId="177" fontId="30" fillId="41"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24" borderId="0" applyNumberFormat="0" applyBorder="0" applyAlignment="0" applyProtection="0">
      <alignment vertical="center"/>
    </xf>
    <xf numFmtId="177" fontId="30" fillId="67" borderId="0" applyNumberFormat="0" applyBorder="0" applyAlignment="0" applyProtection="0">
      <alignment vertical="center"/>
    </xf>
    <xf numFmtId="177" fontId="48" fillId="0" borderId="27" applyNumberFormat="0" applyFill="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30" fillId="13"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55" borderId="0" applyNumberFormat="0" applyBorder="0" applyAlignment="0" applyProtection="0">
      <alignment vertical="center"/>
    </xf>
    <xf numFmtId="177" fontId="30" fillId="69" borderId="0" applyNumberFormat="0" applyBorder="0" applyAlignment="0" applyProtection="0">
      <alignment vertical="center"/>
    </xf>
    <xf numFmtId="177" fontId="25" fillId="55"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30" fillId="71"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25" fillId="55" borderId="0" applyNumberFormat="0" applyBorder="0" applyAlignment="0" applyProtection="0">
      <alignment vertical="center"/>
    </xf>
    <xf numFmtId="177" fontId="30" fillId="77"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30" fillId="69"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30" fillId="77" borderId="0" applyNumberFormat="0" applyBorder="0" applyAlignment="0" applyProtection="0">
      <alignment vertical="center"/>
    </xf>
    <xf numFmtId="177" fontId="63" fillId="0" borderId="26" applyNumberFormat="0" applyFill="0" applyAlignment="0" applyProtection="0">
      <alignment vertical="center"/>
    </xf>
    <xf numFmtId="177" fontId="25" fillId="18" borderId="0" applyNumberFormat="0" applyBorder="0" applyAlignment="0" applyProtection="0">
      <alignment vertical="center"/>
    </xf>
    <xf numFmtId="177" fontId="0" fillId="75"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30" fillId="13"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0" fontId="24" fillId="0" borderId="0"/>
    <xf numFmtId="9" fontId="24" fillId="0" borderId="0" applyFont="0" applyFill="0" applyBorder="0" applyAlignment="0" applyProtection="0"/>
    <xf numFmtId="177" fontId="25" fillId="55" borderId="0" applyNumberFormat="0" applyBorder="0" applyAlignment="0" applyProtection="0">
      <alignment vertical="center"/>
    </xf>
    <xf numFmtId="177" fontId="30" fillId="69"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0" borderId="0">
      <alignment vertical="center"/>
    </xf>
    <xf numFmtId="177" fontId="25" fillId="55"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30" fillId="69" borderId="0" applyNumberFormat="0" applyBorder="0" applyAlignment="0" applyProtection="0">
      <alignment vertical="center"/>
    </xf>
    <xf numFmtId="0" fontId="0" fillId="0" borderId="0">
      <alignment vertical="center"/>
    </xf>
    <xf numFmtId="177" fontId="30" fillId="36"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alignment vertical="center"/>
    </xf>
    <xf numFmtId="177" fontId="30" fillId="69"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37" fillId="0" borderId="24" applyNumberFormat="0" applyFill="0" applyAlignment="0" applyProtection="0">
      <alignment vertical="center"/>
    </xf>
    <xf numFmtId="177" fontId="30" fillId="71"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30" fillId="71"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0" fillId="5" borderId="0" applyNumberFormat="0" applyBorder="0" applyAlignment="0" applyProtection="0">
      <alignment vertical="center"/>
    </xf>
    <xf numFmtId="177" fontId="30" fillId="69" borderId="0" applyNumberFormat="0" applyBorder="0" applyAlignment="0" applyProtection="0">
      <alignment vertical="center"/>
    </xf>
    <xf numFmtId="177" fontId="25" fillId="55" borderId="0" applyNumberFormat="0" applyBorder="0" applyAlignment="0" applyProtection="0">
      <alignment vertical="center"/>
    </xf>
    <xf numFmtId="177" fontId="41" fillId="0" borderId="20" applyNumberFormat="0" applyFill="0" applyAlignment="0" applyProtection="0">
      <alignment vertical="center"/>
    </xf>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30" fillId="13" borderId="0" applyNumberFormat="0" applyBorder="0" applyAlignment="0" applyProtection="0">
      <alignment vertical="center"/>
    </xf>
    <xf numFmtId="9" fontId="27" fillId="0" borderId="0" applyFont="0" applyFill="0" applyBorder="0" applyAlignment="0" applyProtection="0">
      <alignment vertical="center"/>
    </xf>
    <xf numFmtId="177" fontId="0" fillId="8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73" borderId="0" applyNumberFormat="0" applyBorder="0" applyAlignment="0" applyProtection="0">
      <alignment vertical="center"/>
    </xf>
    <xf numFmtId="177" fontId="63" fillId="0" borderId="26" applyNumberFormat="0" applyFill="0" applyAlignment="0" applyProtection="0">
      <alignment vertical="center"/>
    </xf>
    <xf numFmtId="177" fontId="0" fillId="73" borderId="0" applyNumberFormat="0" applyBorder="0" applyAlignment="0" applyProtection="0">
      <alignment vertical="center"/>
    </xf>
    <xf numFmtId="177" fontId="30" fillId="13" borderId="0" applyNumberFormat="0" applyBorder="0" applyAlignment="0" applyProtection="0">
      <alignment vertical="center"/>
    </xf>
    <xf numFmtId="177" fontId="0" fillId="0" borderId="0">
      <alignment vertical="center"/>
    </xf>
    <xf numFmtId="177" fontId="0" fillId="73" borderId="0" applyNumberFormat="0" applyBorder="0" applyAlignment="0" applyProtection="0">
      <alignment vertical="center"/>
    </xf>
    <xf numFmtId="177" fontId="24" fillId="0" borderId="0"/>
    <xf numFmtId="177" fontId="30" fillId="69"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0" fontId="24" fillId="0" borderId="0">
      <alignment vertical="center"/>
    </xf>
    <xf numFmtId="177" fontId="0" fillId="0" borderId="0">
      <alignment vertical="center"/>
    </xf>
    <xf numFmtId="177" fontId="0" fillId="59" borderId="0" applyNumberFormat="0" applyBorder="0" applyAlignment="0" applyProtection="0">
      <alignment vertical="center"/>
    </xf>
    <xf numFmtId="177" fontId="0" fillId="5" borderId="0" applyNumberFormat="0" applyBorder="0" applyAlignment="0" applyProtection="0">
      <alignment vertical="center"/>
    </xf>
    <xf numFmtId="177" fontId="0" fillId="59"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177" fontId="0" fillId="73"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0" fillId="5" borderId="0" applyNumberFormat="0" applyBorder="0" applyAlignment="0" applyProtection="0">
      <alignment vertical="center"/>
    </xf>
    <xf numFmtId="177" fontId="30" fillId="13"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30" fillId="69" borderId="0" applyNumberFormat="0" applyBorder="0" applyAlignment="0" applyProtection="0">
      <alignment vertical="center"/>
    </xf>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30" fillId="69" borderId="0" applyNumberFormat="0" applyBorder="0" applyAlignment="0" applyProtection="0">
      <alignment vertical="center"/>
    </xf>
    <xf numFmtId="177" fontId="0" fillId="0" borderId="0">
      <alignment vertical="center"/>
    </xf>
    <xf numFmtId="177" fontId="0" fillId="73" borderId="0" applyNumberFormat="0" applyBorder="0" applyAlignment="0" applyProtection="0">
      <alignment vertical="center"/>
    </xf>
    <xf numFmtId="177" fontId="30" fillId="71"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83"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30" fillId="71" borderId="0" applyNumberFormat="0" applyBorder="0" applyAlignment="0" applyProtection="0">
      <alignment vertical="center"/>
    </xf>
    <xf numFmtId="177" fontId="0" fillId="73" borderId="0" applyNumberFormat="0" applyBorder="0" applyAlignment="0" applyProtection="0">
      <alignment vertical="center"/>
    </xf>
    <xf numFmtId="177" fontId="0" fillId="5"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83" borderId="0" applyNumberFormat="0" applyBorder="0" applyAlignment="0" applyProtection="0">
      <alignment vertical="center"/>
    </xf>
    <xf numFmtId="177" fontId="0" fillId="73" borderId="0" applyNumberFormat="0" applyBorder="0" applyAlignment="0" applyProtection="0">
      <alignment vertical="center"/>
    </xf>
    <xf numFmtId="177" fontId="0" fillId="73"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0" fillId="5" borderId="0" applyNumberFormat="0" applyBorder="0" applyAlignment="0" applyProtection="0">
      <alignment vertical="center"/>
    </xf>
    <xf numFmtId="177" fontId="0" fillId="0" borderId="0">
      <alignment vertical="center"/>
    </xf>
    <xf numFmtId="177" fontId="24" fillId="0" borderId="0">
      <alignment vertical="center"/>
    </xf>
    <xf numFmtId="177" fontId="0" fillId="59" borderId="0" applyNumberFormat="0" applyBorder="0" applyAlignment="0" applyProtection="0">
      <alignment vertical="center"/>
    </xf>
    <xf numFmtId="9" fontId="25" fillId="0" borderId="0" applyFont="0" applyFill="0" applyBorder="0" applyAlignment="0" applyProtection="0">
      <alignment vertical="center"/>
    </xf>
    <xf numFmtId="177" fontId="30" fillId="71"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alignment vertical="center"/>
    </xf>
    <xf numFmtId="177" fontId="0" fillId="59" borderId="0" applyNumberFormat="0" applyBorder="0" applyAlignment="0" applyProtection="0">
      <alignment vertical="center"/>
    </xf>
    <xf numFmtId="177" fontId="0" fillId="73" borderId="0" applyNumberFormat="0" applyBorder="0" applyAlignment="0" applyProtection="0">
      <alignment vertical="center"/>
    </xf>
    <xf numFmtId="177" fontId="47" fillId="89" borderId="0" applyNumberFormat="0" applyBorder="0" applyAlignment="0" applyProtection="0">
      <alignment vertical="center"/>
    </xf>
    <xf numFmtId="177" fontId="0" fillId="5" borderId="0" applyNumberFormat="0" applyBorder="0" applyAlignment="0" applyProtection="0">
      <alignment vertical="center"/>
    </xf>
    <xf numFmtId="177" fontId="0" fillId="5" borderId="0" applyNumberFormat="0" applyBorder="0" applyAlignment="0" applyProtection="0">
      <alignment vertical="center"/>
    </xf>
    <xf numFmtId="177" fontId="25" fillId="34" borderId="0" applyNumberFormat="0" applyBorder="0" applyAlignment="0" applyProtection="0">
      <alignment vertical="center"/>
    </xf>
    <xf numFmtId="177" fontId="0" fillId="5" borderId="0" applyNumberFormat="0" applyBorder="0" applyAlignment="0" applyProtection="0">
      <alignment vertical="center"/>
    </xf>
    <xf numFmtId="177" fontId="30" fillId="16" borderId="0" applyNumberFormat="0" applyBorder="0" applyAlignment="0" applyProtection="0">
      <alignment vertical="center"/>
    </xf>
    <xf numFmtId="177" fontId="24" fillId="0" borderId="0"/>
    <xf numFmtId="177" fontId="0" fillId="59" borderId="0" applyNumberFormat="0" applyBorder="0" applyAlignment="0" applyProtection="0">
      <alignment vertical="center"/>
    </xf>
    <xf numFmtId="177" fontId="0" fillId="5" borderId="0" applyNumberFormat="0" applyBorder="0" applyAlignment="0" applyProtection="0">
      <alignment vertical="center"/>
    </xf>
    <xf numFmtId="177" fontId="24" fillId="0" borderId="0"/>
    <xf numFmtId="177" fontId="0" fillId="59"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0" fillId="73" borderId="0" applyNumberFormat="0" applyBorder="0" applyAlignment="0" applyProtection="0">
      <alignment vertical="center"/>
    </xf>
    <xf numFmtId="177" fontId="30" fillId="70" borderId="0" applyNumberFormat="0" applyBorder="0" applyAlignment="0" applyProtection="0">
      <alignment vertical="center"/>
    </xf>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0" fillId="5" borderId="0" applyNumberFormat="0" applyBorder="0" applyAlignment="0" applyProtection="0">
      <alignment vertical="center"/>
    </xf>
    <xf numFmtId="0" fontId="25" fillId="55" borderId="0">
      <alignment vertical="top"/>
      <protection locked="0"/>
    </xf>
    <xf numFmtId="177" fontId="25" fillId="3" borderId="0" applyNumberFormat="0" applyBorder="0" applyAlignment="0" applyProtection="0">
      <alignment vertical="center"/>
    </xf>
    <xf numFmtId="177" fontId="30" fillId="71" borderId="0" applyNumberFormat="0" applyBorder="0" applyAlignment="0" applyProtection="0">
      <alignment vertical="center"/>
    </xf>
    <xf numFmtId="177" fontId="0" fillId="5" borderId="0" applyNumberFormat="0" applyBorder="0" applyAlignment="0" applyProtection="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0" fillId="73" borderId="0" applyNumberFormat="0" applyBorder="0" applyAlignment="0" applyProtection="0">
      <alignment vertical="center"/>
    </xf>
    <xf numFmtId="177" fontId="0" fillId="5" borderId="0" applyNumberFormat="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83" borderId="0" applyNumberFormat="0" applyBorder="0" applyAlignment="0" applyProtection="0">
      <alignment vertical="center"/>
    </xf>
    <xf numFmtId="9" fontId="25" fillId="0" borderId="0" applyFont="0" applyFill="0" applyBorder="0" applyAlignment="0" applyProtection="0">
      <alignment vertical="center"/>
    </xf>
    <xf numFmtId="177" fontId="0" fillId="73"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0" fillId="5" borderId="0" applyNumberFormat="0" applyBorder="0" applyAlignment="0" applyProtection="0">
      <alignment vertical="center"/>
    </xf>
    <xf numFmtId="177" fontId="30" fillId="69" borderId="0" applyNumberFormat="0" applyBorder="0" applyAlignment="0" applyProtection="0">
      <alignment vertical="center"/>
    </xf>
    <xf numFmtId="9" fontId="25" fillId="0" borderId="0" applyFont="0" applyFill="0" applyBorder="0" applyAlignment="0" applyProtection="0">
      <alignment vertical="center"/>
    </xf>
    <xf numFmtId="177" fontId="0" fillId="73" borderId="0" applyNumberFormat="0" applyBorder="0" applyAlignment="0" applyProtection="0">
      <alignment vertical="center"/>
    </xf>
    <xf numFmtId="9" fontId="24" fillId="0" borderId="0" applyFont="0" applyFill="0" applyBorder="0" applyAlignment="0" applyProtection="0"/>
    <xf numFmtId="177" fontId="0" fillId="5" borderId="0" applyNumberFormat="0" applyBorder="0" applyAlignment="0" applyProtection="0">
      <alignment vertical="center"/>
    </xf>
    <xf numFmtId="177" fontId="0" fillId="83" borderId="0" applyNumberFormat="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0" fillId="73" borderId="0" applyNumberFormat="0" applyBorder="0" applyAlignment="0" applyProtection="0">
      <alignment vertical="center"/>
    </xf>
    <xf numFmtId="177" fontId="0" fillId="73"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73"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5"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59" borderId="0" applyNumberFormat="0" applyBorder="0" applyAlignment="0" applyProtection="0">
      <alignment vertical="center"/>
    </xf>
    <xf numFmtId="177" fontId="0" fillId="0" borderId="0">
      <alignment vertical="center"/>
    </xf>
    <xf numFmtId="177" fontId="0" fillId="5" borderId="0" applyNumberFormat="0" applyBorder="0" applyAlignment="0" applyProtection="0">
      <alignment vertical="center"/>
    </xf>
    <xf numFmtId="9" fontId="27" fillId="0" borderId="0" applyFont="0" applyFill="0" applyBorder="0" applyAlignment="0" applyProtection="0">
      <alignment vertical="center"/>
    </xf>
    <xf numFmtId="177" fontId="0" fillId="59"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0" borderId="0">
      <alignment vertical="center"/>
    </xf>
    <xf numFmtId="177" fontId="0" fillId="73" borderId="0" applyNumberFormat="0" applyBorder="0" applyAlignment="0" applyProtection="0">
      <alignment vertical="center"/>
    </xf>
    <xf numFmtId="177" fontId="25" fillId="0" borderId="0">
      <alignment vertical="center"/>
    </xf>
    <xf numFmtId="177" fontId="0" fillId="5" borderId="0" applyNumberFormat="0" applyBorder="0" applyAlignment="0" applyProtection="0">
      <alignment vertical="center"/>
    </xf>
    <xf numFmtId="177" fontId="25" fillId="0" borderId="0">
      <alignment vertical="center"/>
    </xf>
    <xf numFmtId="177" fontId="0" fillId="5"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5" borderId="0" applyNumberFormat="0" applyBorder="0" applyAlignment="0" applyProtection="0">
      <alignment vertical="center"/>
    </xf>
    <xf numFmtId="177" fontId="0" fillId="0" borderId="0">
      <alignment vertical="center"/>
    </xf>
    <xf numFmtId="177" fontId="0" fillId="59" borderId="0" applyNumberFormat="0" applyBorder="0" applyAlignment="0" applyProtection="0">
      <alignment vertical="center"/>
    </xf>
    <xf numFmtId="177" fontId="0" fillId="5" borderId="0" applyNumberFormat="0" applyBorder="0" applyAlignment="0" applyProtection="0">
      <alignment vertical="center"/>
    </xf>
    <xf numFmtId="177" fontId="0" fillId="59" borderId="0" applyNumberFormat="0" applyBorder="0" applyAlignment="0" applyProtection="0">
      <alignment vertical="center"/>
    </xf>
    <xf numFmtId="177" fontId="24" fillId="0" borderId="0">
      <alignment vertical="center"/>
    </xf>
    <xf numFmtId="177" fontId="0" fillId="5" borderId="0" applyNumberFormat="0" applyBorder="0" applyAlignment="0" applyProtection="0">
      <alignment vertical="center"/>
    </xf>
    <xf numFmtId="177" fontId="0" fillId="0" borderId="0">
      <alignment vertical="center"/>
    </xf>
    <xf numFmtId="177" fontId="30" fillId="41" borderId="0" applyNumberFormat="0" applyBorder="0" applyAlignment="0" applyProtection="0">
      <alignment vertical="center"/>
    </xf>
    <xf numFmtId="9" fontId="0" fillId="0" borderId="0" applyFont="0" applyFill="0" applyBorder="0" applyAlignment="0" applyProtection="0">
      <alignment vertical="center"/>
    </xf>
    <xf numFmtId="177" fontId="0" fillId="73" borderId="0" applyNumberFormat="0" applyBorder="0" applyAlignment="0" applyProtection="0">
      <alignment vertical="center"/>
    </xf>
    <xf numFmtId="177" fontId="30" fillId="70" borderId="0" applyNumberFormat="0" applyBorder="0" applyAlignment="0" applyProtection="0">
      <alignment vertical="center"/>
    </xf>
    <xf numFmtId="177" fontId="0" fillId="5" borderId="0" applyNumberFormat="0" applyBorder="0" applyAlignment="0" applyProtection="0">
      <alignment vertical="center"/>
    </xf>
    <xf numFmtId="177" fontId="0" fillId="59" borderId="0" applyNumberFormat="0" applyBorder="0" applyAlignment="0" applyProtection="0">
      <alignment vertical="center"/>
    </xf>
    <xf numFmtId="177" fontId="25" fillId="34" borderId="0" applyNumberFormat="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5" borderId="0" applyNumberFormat="0" applyBorder="0" applyAlignment="0" applyProtection="0">
      <alignment vertical="center"/>
    </xf>
    <xf numFmtId="177" fontId="25" fillId="34" borderId="0" applyNumberFormat="0" applyBorder="0" applyAlignment="0" applyProtection="0">
      <alignment vertical="center"/>
    </xf>
    <xf numFmtId="9" fontId="25" fillId="0" borderId="0" applyFont="0" applyFill="0" applyBorder="0" applyAlignment="0" applyProtection="0">
      <alignment vertical="center"/>
    </xf>
    <xf numFmtId="177" fontId="0" fillId="59" borderId="0" applyNumberFormat="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73"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4" fillId="0" borderId="0"/>
    <xf numFmtId="177" fontId="0" fillId="5" borderId="0" applyNumberFormat="0" applyBorder="0" applyAlignment="0" applyProtection="0">
      <alignment vertical="center"/>
    </xf>
    <xf numFmtId="177" fontId="0" fillId="5" borderId="0" applyNumberFormat="0" applyBorder="0" applyAlignment="0" applyProtection="0">
      <alignment vertical="center"/>
    </xf>
    <xf numFmtId="177" fontId="30" fillId="33" borderId="0" applyNumberFormat="0" applyBorder="0" applyAlignment="0" applyProtection="0">
      <alignment vertical="center"/>
    </xf>
    <xf numFmtId="177" fontId="30" fillId="77" borderId="0" applyNumberFormat="0" applyBorder="0" applyAlignment="0" applyProtection="0">
      <alignment vertical="center"/>
    </xf>
    <xf numFmtId="177" fontId="0" fillId="83" borderId="0" applyNumberFormat="0" applyBorder="0" applyAlignment="0" applyProtection="0">
      <alignment vertical="center"/>
    </xf>
    <xf numFmtId="177" fontId="30" fillId="41" borderId="0" applyNumberFormat="0" applyBorder="0" applyAlignment="0" applyProtection="0">
      <alignment vertical="center"/>
    </xf>
    <xf numFmtId="177" fontId="30" fillId="57" borderId="0" applyNumberFormat="0" applyBorder="0" applyAlignment="0" applyProtection="0">
      <alignment vertical="center"/>
    </xf>
    <xf numFmtId="177" fontId="0" fillId="73" borderId="0" applyNumberFormat="0" applyBorder="0" applyAlignment="0" applyProtection="0">
      <alignment vertical="center"/>
    </xf>
    <xf numFmtId="177" fontId="30" fillId="48" borderId="0" applyNumberFormat="0" applyBorder="0" applyAlignment="0" applyProtection="0">
      <alignment vertical="center"/>
    </xf>
    <xf numFmtId="177" fontId="30" fillId="80" borderId="0" applyNumberFormat="0" applyBorder="0" applyAlignment="0" applyProtection="0">
      <alignment vertical="center"/>
    </xf>
    <xf numFmtId="177" fontId="0" fillId="5" borderId="0" applyNumberFormat="0" applyBorder="0" applyAlignment="0" applyProtection="0">
      <alignment vertical="center"/>
    </xf>
    <xf numFmtId="177" fontId="30" fillId="48" borderId="0" applyNumberFormat="0" applyBorder="0" applyAlignment="0" applyProtection="0">
      <alignment vertical="center"/>
    </xf>
    <xf numFmtId="177" fontId="25" fillId="34" borderId="0" applyNumberFormat="0" applyBorder="0" applyAlignment="0" applyProtection="0">
      <alignment vertical="center"/>
    </xf>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177" fontId="25" fillId="11" borderId="0" applyNumberFormat="0" applyBorder="0" applyAlignment="0" applyProtection="0">
      <alignment vertical="center"/>
    </xf>
    <xf numFmtId="9" fontId="27" fillId="0" borderId="0" applyFont="0" applyFill="0" applyBorder="0" applyAlignment="0" applyProtection="0">
      <alignment vertical="center"/>
    </xf>
    <xf numFmtId="177" fontId="0" fillId="83" borderId="0" applyNumberFormat="0" applyBorder="0" applyAlignment="0" applyProtection="0">
      <alignment vertical="center"/>
    </xf>
    <xf numFmtId="177" fontId="0" fillId="0" borderId="0">
      <alignment vertical="center"/>
    </xf>
    <xf numFmtId="177" fontId="0" fillId="82" borderId="0" applyNumberFormat="0" applyBorder="0" applyAlignment="0" applyProtection="0">
      <alignment vertical="center"/>
    </xf>
    <xf numFmtId="177" fontId="0" fillId="73" borderId="0" applyNumberFormat="0" applyBorder="0" applyAlignment="0" applyProtection="0">
      <alignment vertical="center"/>
    </xf>
    <xf numFmtId="177" fontId="0" fillId="73" borderId="0" applyNumberFormat="0" applyBorder="0" applyAlignment="0" applyProtection="0">
      <alignment vertical="center"/>
    </xf>
    <xf numFmtId="177" fontId="30" fillId="41" borderId="0" applyNumberFormat="0" applyBorder="0" applyAlignment="0" applyProtection="0">
      <alignment vertical="center"/>
    </xf>
    <xf numFmtId="9" fontId="27" fillId="0" borderId="0" applyFont="0" applyFill="0" applyBorder="0" applyAlignment="0" applyProtection="0">
      <alignment vertical="center"/>
    </xf>
    <xf numFmtId="177" fontId="0" fillId="73"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177" fontId="0" fillId="5" borderId="0" applyNumberFormat="0" applyBorder="0" applyAlignment="0" applyProtection="0">
      <alignment vertical="center"/>
    </xf>
    <xf numFmtId="177" fontId="0" fillId="5"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5"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alignment vertical="center"/>
    </xf>
    <xf numFmtId="177" fontId="25" fillId="34" borderId="0" applyNumberFormat="0" applyBorder="0" applyAlignment="0" applyProtection="0">
      <alignment vertical="center"/>
    </xf>
    <xf numFmtId="177" fontId="0" fillId="5" borderId="0" applyNumberFormat="0" applyBorder="0" applyAlignment="0" applyProtection="0">
      <alignment vertical="center"/>
    </xf>
    <xf numFmtId="177" fontId="0" fillId="7"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177" fontId="47" fillId="89"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47" fillId="89" borderId="0" applyNumberFormat="0" applyBorder="0" applyAlignment="0" applyProtection="0">
      <alignment vertical="center"/>
    </xf>
    <xf numFmtId="177" fontId="25" fillId="68"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0" fillId="0" borderId="0">
      <alignment vertical="center"/>
    </xf>
    <xf numFmtId="177" fontId="47" fillId="89" borderId="0" applyNumberFormat="0" applyBorder="0" applyAlignment="0" applyProtection="0">
      <alignment vertical="center"/>
    </xf>
    <xf numFmtId="177" fontId="25" fillId="68" borderId="0" applyNumberFormat="0" applyBorder="0" applyAlignment="0" applyProtection="0">
      <alignment vertical="center"/>
    </xf>
    <xf numFmtId="0"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0" fillId="1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0" fillId="0" borderId="0">
      <alignment vertical="center"/>
    </xf>
    <xf numFmtId="177" fontId="24" fillId="0" borderId="0"/>
    <xf numFmtId="177" fontId="25" fillId="68" borderId="0" applyNumberFormat="0" applyBorder="0" applyAlignment="0" applyProtection="0">
      <alignment vertical="center"/>
    </xf>
    <xf numFmtId="177" fontId="24" fillId="0" borderId="0">
      <alignment vertical="center"/>
    </xf>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5" fillId="68" borderId="0" applyNumberFormat="0" applyBorder="0" applyAlignment="0" applyProtection="0">
      <alignment vertical="center"/>
    </xf>
    <xf numFmtId="177" fontId="0" fillId="81" borderId="0" applyNumberFormat="0" applyBorder="0" applyAlignment="0" applyProtection="0">
      <alignment vertical="center"/>
    </xf>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25" fillId="68"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41" fillId="0" borderId="20" applyNumberFormat="0" applyFill="0" applyAlignment="0" applyProtection="0">
      <alignment vertical="center"/>
    </xf>
    <xf numFmtId="177" fontId="25" fillId="14" borderId="0" applyNumberFormat="0" applyBorder="0" applyAlignment="0" applyProtection="0">
      <alignment vertical="center"/>
    </xf>
    <xf numFmtId="177" fontId="0" fillId="81"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41" fillId="0" borderId="17" applyNumberFormat="0" applyFill="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84" borderId="0" applyNumberFormat="0" applyBorder="0" applyAlignment="0" applyProtection="0">
      <alignment vertical="center"/>
    </xf>
    <xf numFmtId="9" fontId="24" fillId="0" borderId="0" applyFont="0" applyFill="0" applyBorder="0" applyAlignment="0" applyProtection="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25" fillId="68" borderId="0" applyNumberFormat="0" applyBorder="0" applyAlignment="0" applyProtection="0">
      <alignment vertical="center"/>
    </xf>
    <xf numFmtId="177" fontId="41" fillId="0" borderId="20" applyNumberFormat="0" applyFill="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177" fontId="47" fillId="3"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0" fontId="24" fillId="0" borderId="0"/>
    <xf numFmtId="177"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0" fillId="87"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0" fillId="87"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0" fontId="24" fillId="0" borderId="0">
      <alignment vertical="center"/>
    </xf>
    <xf numFmtId="177" fontId="0" fillId="24" borderId="0" applyNumberFormat="0" applyBorder="0" applyAlignment="0" applyProtection="0">
      <alignment vertical="center"/>
    </xf>
    <xf numFmtId="177" fontId="0" fillId="0" borderId="0">
      <alignment vertical="center"/>
    </xf>
    <xf numFmtId="0" fontId="25" fillId="0" borderId="0">
      <alignment vertical="center"/>
    </xf>
    <xf numFmtId="177" fontId="25" fillId="68" borderId="0" applyNumberFormat="0" applyBorder="0" applyAlignment="0" applyProtection="0">
      <alignment vertical="center"/>
    </xf>
    <xf numFmtId="177" fontId="0" fillId="0" borderId="0">
      <alignment vertical="center"/>
    </xf>
    <xf numFmtId="177" fontId="0" fillId="32"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0" fillId="24"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0" borderId="0">
      <alignment vertical="center"/>
    </xf>
    <xf numFmtId="177" fontId="0" fillId="32" borderId="0" applyNumberFormat="0" applyBorder="0" applyAlignment="0" applyProtection="0">
      <alignment vertical="center"/>
    </xf>
    <xf numFmtId="177" fontId="25" fillId="68" borderId="0" applyNumberFormat="0" applyBorder="0" applyAlignment="0" applyProtection="0">
      <alignment vertical="center"/>
    </xf>
    <xf numFmtId="0"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24" fillId="0" borderId="0"/>
    <xf numFmtId="177" fontId="0" fillId="0" borderId="0">
      <alignment vertical="center"/>
    </xf>
    <xf numFmtId="177" fontId="25" fillId="68" borderId="0" applyNumberFormat="0" applyBorder="0" applyAlignment="0" applyProtection="0">
      <alignment vertical="center"/>
    </xf>
    <xf numFmtId="177" fontId="0" fillId="0" borderId="0">
      <alignment vertical="center"/>
    </xf>
    <xf numFmtId="177" fontId="0" fillId="87" borderId="0" applyNumberFormat="0" applyBorder="0" applyAlignment="0" applyProtection="0">
      <alignment vertical="center"/>
    </xf>
    <xf numFmtId="177" fontId="25" fillId="0" borderId="0">
      <alignment vertical="center"/>
    </xf>
    <xf numFmtId="177" fontId="0" fillId="0" borderId="0">
      <alignment vertical="center"/>
    </xf>
    <xf numFmtId="177" fontId="0" fillId="79"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0" fillId="0" borderId="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47" fillId="65"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4" fillId="0" borderId="0"/>
    <xf numFmtId="177" fontId="0" fillId="24" borderId="0" applyNumberFormat="0" applyBorder="0" applyAlignment="0" applyProtection="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25" fillId="55"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177" fontId="0" fillId="0" borderId="0">
      <alignment vertical="center"/>
    </xf>
    <xf numFmtId="177" fontId="65" fillId="1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4" fillId="0" borderId="0"/>
    <xf numFmtId="177" fontId="0" fillId="24"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0" fillId="87" borderId="0" applyNumberFormat="0" applyBorder="0" applyAlignment="0" applyProtection="0">
      <alignment vertical="center"/>
    </xf>
    <xf numFmtId="177" fontId="0" fillId="0" borderId="0">
      <alignment vertical="center"/>
    </xf>
    <xf numFmtId="177" fontId="0" fillId="90"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30" fillId="67"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177" fontId="55" fillId="46"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47" fillId="89"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7" fontId="24" fillId="0" borderId="0"/>
    <xf numFmtId="177" fontId="24" fillId="0" borderId="0"/>
    <xf numFmtId="177" fontId="25" fillId="68" borderId="0" applyNumberFormat="0" applyBorder="0" applyAlignment="0" applyProtection="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0" fontId="24" fillId="0" borderId="0"/>
    <xf numFmtId="177" fontId="24" fillId="0" borderId="0"/>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5" fillId="68" borderId="0" applyNumberFormat="0" applyBorder="0" applyAlignment="0" applyProtection="0">
      <alignment vertical="center"/>
    </xf>
    <xf numFmtId="177" fontId="0" fillId="32" borderId="0" applyNumberFormat="0" applyBorder="0" applyAlignment="0" applyProtection="0">
      <alignment vertical="center"/>
    </xf>
    <xf numFmtId="177" fontId="24" fillId="0" borderId="0"/>
    <xf numFmtId="177" fontId="24" fillId="0" borderId="0"/>
    <xf numFmtId="177" fontId="25" fillId="68" borderId="0" applyNumberFormat="0" applyBorder="0" applyAlignment="0" applyProtection="0">
      <alignment vertical="center"/>
    </xf>
    <xf numFmtId="177" fontId="24" fillId="0" borderId="0">
      <alignment vertical="center"/>
    </xf>
    <xf numFmtId="177" fontId="24" fillId="0" borderId="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24" fillId="0" borderId="0"/>
    <xf numFmtId="177" fontId="25" fillId="68"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0" fontId="24" fillId="0" borderId="0"/>
    <xf numFmtId="177" fontId="25" fillId="3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5" fillId="14"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30" fillId="85" borderId="0" applyNumberFormat="0" applyBorder="0" applyAlignment="0" applyProtection="0">
      <alignment vertical="center"/>
    </xf>
    <xf numFmtId="177" fontId="41" fillId="0" borderId="21" applyNumberFormat="0" applyFill="0" applyAlignment="0" applyProtection="0">
      <alignment vertical="center"/>
    </xf>
    <xf numFmtId="177" fontId="24" fillId="0" borderId="0"/>
    <xf numFmtId="177" fontId="25" fillId="68" borderId="0" applyNumberFormat="0" applyBorder="0" applyAlignment="0" applyProtection="0">
      <alignment vertical="center"/>
    </xf>
    <xf numFmtId="177" fontId="0" fillId="32" borderId="0" applyNumberFormat="0" applyBorder="0" applyAlignment="0" applyProtection="0">
      <alignment vertical="center"/>
    </xf>
    <xf numFmtId="0" fontId="24" fillId="0" borderId="0"/>
    <xf numFmtId="177" fontId="24" fillId="0" borderId="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5" fillId="68" borderId="0" applyNumberFormat="0" applyBorder="0" applyAlignment="0" applyProtection="0">
      <alignment vertical="center"/>
    </xf>
    <xf numFmtId="177" fontId="30" fillId="16"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88" borderId="0" applyNumberFormat="0" applyBorder="0" applyAlignment="0" applyProtection="0">
      <alignment vertical="center"/>
    </xf>
    <xf numFmtId="177" fontId="25" fillId="68" borderId="0" applyNumberFormat="0" applyBorder="0" applyAlignment="0" applyProtection="0">
      <alignment vertical="center"/>
    </xf>
    <xf numFmtId="0" fontId="24" fillId="0" borderId="0"/>
    <xf numFmtId="9" fontId="24" fillId="0" borderId="0" applyFont="0" applyFill="0" applyBorder="0" applyAlignment="0" applyProtection="0"/>
    <xf numFmtId="177" fontId="30" fillId="44"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30" fillId="16"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25" fillId="68"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0" fontId="0" fillId="0" borderId="0">
      <alignment vertical="center"/>
    </xf>
    <xf numFmtId="177" fontId="24" fillId="0" borderId="0"/>
    <xf numFmtId="177" fontId="0" fillId="0" borderId="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24" fillId="0" borderId="0"/>
    <xf numFmtId="177" fontId="54" fillId="0" borderId="0" applyBorder="0"/>
    <xf numFmtId="177" fontId="0" fillId="75" borderId="0" applyNumberFormat="0" applyBorder="0" applyAlignment="0" applyProtection="0">
      <alignment vertical="center"/>
    </xf>
    <xf numFmtId="177" fontId="25" fillId="68"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25" fillId="68"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0" fillId="24"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0" fillId="10"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0" fontId="0" fillId="0" borderId="0">
      <alignment vertical="center"/>
    </xf>
    <xf numFmtId="177" fontId="24" fillId="0" borderId="0"/>
    <xf numFmtId="177" fontId="0" fillId="75" borderId="0" applyNumberFormat="0" applyBorder="0" applyAlignment="0" applyProtection="0">
      <alignment vertical="center"/>
    </xf>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14"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25" fillId="68"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68"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25" fillId="68"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9" fontId="27" fillId="0" borderId="0" applyFont="0" applyFill="0" applyBorder="0" applyAlignment="0" applyProtection="0">
      <alignment vertical="center"/>
    </xf>
    <xf numFmtId="177" fontId="25" fillId="68"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25" fillId="68" borderId="0" applyNumberFormat="0" applyBorder="0" applyAlignment="0" applyProtection="0">
      <alignment vertical="center"/>
    </xf>
    <xf numFmtId="177" fontId="24" fillId="0" borderId="0"/>
    <xf numFmtId="177" fontId="0" fillId="0" borderId="0">
      <alignment vertical="center"/>
    </xf>
    <xf numFmtId="177" fontId="24" fillId="0" borderId="0"/>
    <xf numFmtId="177"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30" fillId="77"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0" fontId="0" fillId="0" borderId="0">
      <alignment vertical="center"/>
    </xf>
    <xf numFmtId="177" fontId="0" fillId="0" borderId="0">
      <alignment vertical="center"/>
    </xf>
    <xf numFmtId="177" fontId="25" fillId="68"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0" fillId="0" borderId="0">
      <alignment vertical="center"/>
    </xf>
    <xf numFmtId="177" fontId="0" fillId="24"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32" borderId="0" applyNumberFormat="0" applyBorder="0" applyAlignment="0" applyProtection="0">
      <alignment vertical="center"/>
    </xf>
    <xf numFmtId="177" fontId="0" fillId="0" borderId="0">
      <alignment vertical="center"/>
    </xf>
    <xf numFmtId="177" fontId="0" fillId="0" borderId="0">
      <alignment vertical="center"/>
    </xf>
    <xf numFmtId="177" fontId="25" fillId="68"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30" fillId="39" borderId="0" applyNumberFormat="0" applyBorder="0" applyAlignment="0" applyProtection="0">
      <alignment vertical="center"/>
    </xf>
    <xf numFmtId="177" fontId="30" fillId="72" borderId="0" applyNumberFormat="0" applyBorder="0" applyAlignment="0" applyProtection="0">
      <alignment vertical="center"/>
    </xf>
    <xf numFmtId="0" fontId="0" fillId="0" borderId="0">
      <alignment vertical="center"/>
    </xf>
    <xf numFmtId="177" fontId="24" fillId="0" borderId="0"/>
    <xf numFmtId="177" fontId="0" fillId="24" borderId="0" applyNumberFormat="0" applyBorder="0" applyAlignment="0" applyProtection="0">
      <alignment vertical="center"/>
    </xf>
    <xf numFmtId="177" fontId="0" fillId="0" borderId="0">
      <alignment vertical="center"/>
    </xf>
    <xf numFmtId="177" fontId="25" fillId="68"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5" fillId="68"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0" fillId="24" borderId="0" applyNumberFormat="0" applyBorder="0" applyAlignment="0" applyProtection="0">
      <alignment vertical="center"/>
    </xf>
    <xf numFmtId="177" fontId="0" fillId="0" borderId="0">
      <alignment vertical="center"/>
    </xf>
    <xf numFmtId="177" fontId="24" fillId="0" borderId="0"/>
    <xf numFmtId="177" fontId="25" fillId="68" borderId="0" applyNumberFormat="0" applyBorder="0" applyAlignment="0" applyProtection="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25" fillId="34" borderId="0" applyNumberFormat="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0" fillId="52"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0" fillId="0" borderId="0">
      <alignment vertical="center"/>
    </xf>
    <xf numFmtId="177" fontId="0" fillId="40" borderId="0" applyNumberFormat="0" applyBorder="0" applyAlignment="0" applyProtection="0">
      <alignment vertical="center"/>
    </xf>
    <xf numFmtId="177" fontId="0" fillId="7" borderId="0" applyNumberFormat="0" applyBorder="0" applyAlignment="0" applyProtection="0">
      <alignment vertical="center"/>
    </xf>
    <xf numFmtId="177" fontId="24" fillId="0" borderId="0">
      <alignment vertical="center"/>
    </xf>
    <xf numFmtId="177" fontId="0" fillId="0" borderId="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5"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xf numFmtId="177" fontId="0" fillId="75" borderId="0" applyNumberFormat="0" applyBorder="0" applyAlignment="0" applyProtection="0">
      <alignment vertical="center"/>
    </xf>
    <xf numFmtId="9" fontId="24" fillId="0" borderId="0" applyFont="0" applyFill="0" applyBorder="0" applyAlignment="0" applyProtection="0"/>
    <xf numFmtId="177" fontId="0" fillId="75" borderId="0" applyNumberFormat="0" applyBorder="0" applyAlignment="0" applyProtection="0">
      <alignment vertical="center"/>
    </xf>
    <xf numFmtId="177" fontId="0" fillId="24" borderId="0" applyNumberFormat="0" applyBorder="0" applyAlignment="0" applyProtection="0">
      <alignment vertical="center"/>
    </xf>
    <xf numFmtId="9" fontId="24" fillId="0" borderId="0" applyFont="0" applyFill="0" applyBorder="0" applyAlignment="0" applyProtection="0"/>
    <xf numFmtId="177" fontId="0" fillId="7"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30" fillId="88" borderId="0" applyNumberFormat="0" applyBorder="0" applyAlignment="0" applyProtection="0">
      <alignment vertical="center"/>
    </xf>
    <xf numFmtId="177" fontId="24" fillId="0" borderId="0"/>
    <xf numFmtId="177" fontId="0" fillId="0" borderId="0">
      <alignment vertical="center"/>
    </xf>
    <xf numFmtId="177" fontId="25" fillId="0" borderId="0">
      <alignment vertical="center"/>
    </xf>
    <xf numFmtId="0" fontId="24" fillId="0" borderId="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177" fontId="41" fillId="0" borderId="20" applyNumberFormat="0" applyFill="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0" fillId="75"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0" fillId="10" borderId="0" applyNumberFormat="0" applyBorder="0" applyAlignment="0" applyProtection="0">
      <alignment vertical="center"/>
    </xf>
    <xf numFmtId="177" fontId="0" fillId="75" borderId="0" applyNumberFormat="0" applyBorder="0" applyAlignment="0" applyProtection="0">
      <alignment vertical="center"/>
    </xf>
    <xf numFmtId="9" fontId="25" fillId="0" borderId="0" applyFont="0" applyFill="0" applyBorder="0" applyAlignment="0" applyProtection="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24" fillId="0" borderId="0">
      <alignment vertical="center"/>
    </xf>
    <xf numFmtId="177" fontId="24" fillId="0" borderId="0"/>
    <xf numFmtId="177" fontId="0" fillId="10"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25"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30" fillId="41"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37" fillId="0" borderId="24" applyNumberFormat="0" applyFill="0" applyAlignment="0" applyProtection="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0" fontId="24" fillId="0" borderId="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9" fontId="24" fillId="0" borderId="0" applyFont="0" applyFill="0" applyBorder="0" applyAlignment="0" applyProtection="0"/>
    <xf numFmtId="177" fontId="0" fillId="40" borderId="0" applyNumberFormat="0" applyBorder="0" applyAlignment="0" applyProtection="0">
      <alignment vertical="center"/>
    </xf>
    <xf numFmtId="177" fontId="24" fillId="0" borderId="0"/>
    <xf numFmtId="177" fontId="24" fillId="0" borderId="0">
      <alignment vertical="center"/>
    </xf>
    <xf numFmtId="177" fontId="25" fillId="18" borderId="0" applyNumberFormat="0" applyBorder="0" applyAlignment="0" applyProtection="0">
      <alignment vertical="center"/>
    </xf>
    <xf numFmtId="177" fontId="24" fillId="0" borderId="0">
      <alignment vertical="center"/>
    </xf>
    <xf numFmtId="177" fontId="0" fillId="24"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7"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0" fillId="24"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24" fillId="0" borderId="0"/>
    <xf numFmtId="177" fontId="0" fillId="0" borderId="0">
      <alignment vertical="center"/>
    </xf>
    <xf numFmtId="177" fontId="24" fillId="0" borderId="0"/>
    <xf numFmtId="177" fontId="0" fillId="32" borderId="0" applyNumberFormat="0" applyBorder="0" applyAlignment="0" applyProtection="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40"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0" fillId="7"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24" fillId="0" borderId="0">
      <alignment vertical="center"/>
    </xf>
    <xf numFmtId="177" fontId="0" fillId="0" borderId="0">
      <alignment vertical="center"/>
    </xf>
    <xf numFmtId="177" fontId="0" fillId="10" borderId="0" applyNumberFormat="0" applyBorder="0" applyAlignment="0" applyProtection="0">
      <alignment vertical="center"/>
    </xf>
    <xf numFmtId="177" fontId="24" fillId="0" borderId="0"/>
    <xf numFmtId="177" fontId="0" fillId="0" borderId="0">
      <alignment vertical="center"/>
    </xf>
    <xf numFmtId="177" fontId="0" fillId="0" borderId="0">
      <alignment vertical="center"/>
    </xf>
    <xf numFmtId="177" fontId="0" fillId="75"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xf numFmtId="177" fontId="0" fillId="75" borderId="0" applyNumberFormat="0" applyBorder="0" applyAlignment="0" applyProtection="0">
      <alignment vertical="center"/>
    </xf>
    <xf numFmtId="9" fontId="24" fillId="0" borderId="0" applyFont="0" applyFill="0" applyBorder="0" applyAlignment="0" applyProtection="0"/>
    <xf numFmtId="177" fontId="0" fillId="7"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9" fontId="24" fillId="0" borderId="0" applyFont="0" applyFill="0" applyBorder="0" applyAlignment="0" applyProtection="0"/>
    <xf numFmtId="177" fontId="0" fillId="10"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0" fillId="10"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0" fillId="0" borderId="0">
      <alignment vertical="center"/>
    </xf>
    <xf numFmtId="177" fontId="0" fillId="75" borderId="0" applyNumberFormat="0" applyBorder="0" applyAlignment="0" applyProtection="0">
      <alignment vertical="center"/>
    </xf>
    <xf numFmtId="0" fontId="0" fillId="0" borderId="0">
      <alignment vertical="center"/>
    </xf>
    <xf numFmtId="177" fontId="24" fillId="0" borderId="0"/>
    <xf numFmtId="177" fontId="0" fillId="10" borderId="0" applyNumberFormat="0" applyBorder="0" applyAlignment="0" applyProtection="0">
      <alignment vertical="center"/>
    </xf>
    <xf numFmtId="177" fontId="24" fillId="0" borderId="0"/>
    <xf numFmtId="177" fontId="0" fillId="75"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xf numFmtId="177" fontId="0" fillId="10" borderId="0" applyNumberFormat="0" applyBorder="0" applyAlignment="0" applyProtection="0">
      <alignment vertical="center"/>
    </xf>
    <xf numFmtId="177" fontId="30" fillId="70" borderId="0" applyNumberFormat="0" applyBorder="0" applyAlignment="0" applyProtection="0">
      <alignment vertical="center"/>
    </xf>
    <xf numFmtId="177" fontId="24" fillId="0" borderId="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0" fillId="12"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24" fillId="0" borderId="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0" borderId="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24" fillId="0" borderId="0"/>
    <xf numFmtId="177" fontId="0" fillId="0" borderId="0">
      <alignment vertical="center"/>
    </xf>
    <xf numFmtId="177" fontId="0" fillId="10" borderId="0" applyNumberFormat="0" applyBorder="0" applyAlignment="0" applyProtection="0">
      <alignment vertical="center"/>
    </xf>
    <xf numFmtId="177" fontId="25" fillId="0" borderId="0">
      <alignment vertical="center"/>
    </xf>
    <xf numFmtId="0" fontId="24" fillId="0" borderId="0"/>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177" fontId="0" fillId="7"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40"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0" fillId="7"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7" borderId="0" applyNumberFormat="0" applyBorder="0" applyAlignment="0" applyProtection="0">
      <alignment vertical="center"/>
    </xf>
    <xf numFmtId="177" fontId="30" fillId="72" borderId="0" applyNumberFormat="0" applyBorder="0" applyAlignment="0" applyProtection="0">
      <alignment vertical="center"/>
    </xf>
    <xf numFmtId="177" fontId="0" fillId="10" borderId="0" applyNumberFormat="0" applyBorder="0" applyAlignment="0" applyProtection="0">
      <alignment vertical="center"/>
    </xf>
    <xf numFmtId="0" fontId="24" fillId="0" borderId="0"/>
    <xf numFmtId="177" fontId="0" fillId="17" borderId="0" applyNumberFormat="0" applyBorder="0" applyAlignment="0" applyProtection="0">
      <alignment vertical="center"/>
    </xf>
    <xf numFmtId="177" fontId="25" fillId="14" borderId="0" applyNumberFormat="0" applyBorder="0" applyAlignment="0" applyProtection="0">
      <alignment vertical="center"/>
    </xf>
    <xf numFmtId="177" fontId="0" fillId="40" borderId="0" applyNumberFormat="0" applyBorder="0" applyAlignment="0" applyProtection="0">
      <alignment vertical="center"/>
    </xf>
    <xf numFmtId="177" fontId="24" fillId="0" borderId="0"/>
    <xf numFmtId="177" fontId="30" fillId="37" borderId="0" applyNumberFormat="0" applyBorder="0" applyAlignment="0" applyProtection="0">
      <alignment vertical="center"/>
    </xf>
    <xf numFmtId="177" fontId="0" fillId="7"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7" borderId="0" applyNumberFormat="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7"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0" fillId="81" borderId="0" applyNumberFormat="0" applyBorder="0" applyAlignment="0" applyProtection="0">
      <alignment vertical="center"/>
    </xf>
    <xf numFmtId="177" fontId="24" fillId="0" borderId="0"/>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10" borderId="0" applyNumberFormat="0" applyBorder="0" applyAlignment="0" applyProtection="0">
      <alignment vertical="center"/>
    </xf>
    <xf numFmtId="0" fontId="0" fillId="0" borderId="0">
      <alignment vertical="center"/>
    </xf>
    <xf numFmtId="177" fontId="0" fillId="87" borderId="0" applyNumberFormat="0" applyBorder="0" applyAlignment="0" applyProtection="0">
      <alignment vertical="center"/>
    </xf>
    <xf numFmtId="177" fontId="24" fillId="0" borderId="0"/>
    <xf numFmtId="177" fontId="0" fillId="75"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81"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0" fillId="87" borderId="0" applyNumberFormat="0" applyBorder="0" applyAlignment="0" applyProtection="0">
      <alignment vertical="center"/>
    </xf>
    <xf numFmtId="177" fontId="0" fillId="75"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25" fillId="14" borderId="0" applyNumberFormat="0" applyBorder="0" applyAlignment="0" applyProtection="0">
      <alignment vertical="center"/>
    </xf>
    <xf numFmtId="177" fontId="0" fillId="0" borderId="0">
      <alignment vertical="center"/>
    </xf>
    <xf numFmtId="177" fontId="0" fillId="7"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4" fillId="0" borderId="0">
      <alignment vertical="center"/>
    </xf>
    <xf numFmtId="177" fontId="24" fillId="0" borderId="0">
      <alignment vertical="center"/>
    </xf>
    <xf numFmtId="177" fontId="25" fillId="14" borderId="0" applyNumberFormat="0" applyBorder="0" applyAlignment="0" applyProtection="0">
      <alignment vertical="center"/>
    </xf>
    <xf numFmtId="177" fontId="0" fillId="10"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177" fontId="24" fillId="0" borderId="0"/>
    <xf numFmtId="177" fontId="24" fillId="0" borderId="0"/>
    <xf numFmtId="177" fontId="0" fillId="0" borderId="0">
      <alignment vertical="center"/>
    </xf>
    <xf numFmtId="9" fontId="27" fillId="0" borderId="0" applyFont="0" applyFill="0" applyBorder="0" applyAlignment="0" applyProtection="0">
      <alignment vertical="center"/>
    </xf>
    <xf numFmtId="177" fontId="0" fillId="75" borderId="0" applyNumberFormat="0" applyBorder="0" applyAlignment="0" applyProtection="0">
      <alignment vertical="center"/>
    </xf>
    <xf numFmtId="177" fontId="25" fillId="34" borderId="0" applyNumberFormat="0" applyBorder="0" applyAlignment="0" applyProtection="0">
      <alignment vertical="center"/>
    </xf>
    <xf numFmtId="0" fontId="24" fillId="0" borderId="0"/>
    <xf numFmtId="177" fontId="0" fillId="0" borderId="0">
      <alignment vertical="center"/>
    </xf>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75" borderId="0" applyNumberFormat="0" applyBorder="0" applyAlignment="0" applyProtection="0">
      <alignment vertical="center"/>
    </xf>
    <xf numFmtId="177" fontId="24" fillId="0" borderId="0">
      <alignment vertical="center"/>
    </xf>
    <xf numFmtId="177" fontId="47" fillId="89" borderId="0" applyNumberFormat="0" applyBorder="0" applyAlignment="0" applyProtection="0">
      <alignment vertical="center"/>
    </xf>
    <xf numFmtId="177" fontId="0" fillId="7"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177" fontId="24" fillId="0" borderId="0"/>
    <xf numFmtId="177" fontId="0" fillId="75"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10"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0" fillId="75"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7"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177" fontId="24" fillId="0" borderId="0"/>
    <xf numFmtId="177" fontId="24" fillId="0" borderId="0">
      <alignment vertical="center"/>
    </xf>
    <xf numFmtId="177" fontId="30" fillId="37" borderId="0" applyNumberFormat="0" applyBorder="0" applyAlignment="0" applyProtection="0">
      <alignment vertical="center"/>
    </xf>
    <xf numFmtId="177" fontId="0" fillId="12" borderId="0" applyNumberFormat="0" applyBorder="0" applyAlignment="0" applyProtection="0">
      <alignment vertical="center"/>
    </xf>
    <xf numFmtId="177" fontId="0" fillId="40"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7" borderId="0" applyNumberFormat="0" applyBorder="0" applyAlignment="0" applyProtection="0">
      <alignment vertical="center"/>
    </xf>
    <xf numFmtId="177" fontId="24" fillId="0" borderId="0">
      <alignment vertical="center"/>
    </xf>
    <xf numFmtId="0" fontId="24" fillId="0" borderId="0">
      <alignment vertical="center"/>
    </xf>
    <xf numFmtId="9" fontId="24" fillId="0" borderId="0" applyFont="0" applyFill="0" applyBorder="0" applyAlignment="0" applyProtection="0"/>
    <xf numFmtId="0" fontId="24" fillId="0" borderId="0"/>
    <xf numFmtId="177" fontId="25" fillId="11" borderId="0" applyNumberFormat="0" applyBorder="0" applyAlignment="0" applyProtection="0">
      <alignment vertical="center"/>
    </xf>
    <xf numFmtId="177" fontId="24" fillId="0" borderId="0"/>
    <xf numFmtId="177" fontId="0" fillId="10"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0" fontId="24" fillId="0" borderId="0"/>
    <xf numFmtId="177" fontId="25" fillId="11"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7"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40" borderId="0" applyNumberFormat="0" applyBorder="0" applyAlignment="0" applyProtection="0">
      <alignment vertical="center"/>
    </xf>
    <xf numFmtId="177" fontId="24" fillId="0" borderId="0"/>
    <xf numFmtId="177" fontId="0" fillId="7"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7" borderId="0" applyNumberFormat="0" applyBorder="0" applyAlignment="0" applyProtection="0">
      <alignment vertical="center"/>
    </xf>
    <xf numFmtId="177" fontId="0" fillId="7"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0" fontId="54" fillId="0" borderId="0" applyBorder="0"/>
    <xf numFmtId="177" fontId="0" fillId="10" borderId="0" applyNumberFormat="0" applyBorder="0" applyAlignment="0" applyProtection="0">
      <alignment vertical="center"/>
    </xf>
    <xf numFmtId="177" fontId="0" fillId="0" borderId="0">
      <alignment vertical="center"/>
    </xf>
    <xf numFmtId="0" fontId="24" fillId="0" borderId="0">
      <alignment vertical="center"/>
    </xf>
    <xf numFmtId="177" fontId="0" fillId="0" borderId="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0" fontId="54" fillId="0" borderId="0" applyBorder="0"/>
    <xf numFmtId="177" fontId="0" fillId="75" borderId="0" applyNumberFormat="0" applyBorder="0" applyAlignment="0" applyProtection="0">
      <alignment vertical="center"/>
    </xf>
    <xf numFmtId="177" fontId="24" fillId="0" borderId="0"/>
    <xf numFmtId="0"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0" fontId="54" fillId="0" borderId="0" applyBorder="0"/>
    <xf numFmtId="9" fontId="27" fillId="0" borderId="0" applyFont="0" applyFill="0" applyBorder="0" applyAlignment="0" applyProtection="0">
      <alignment vertical="center"/>
    </xf>
    <xf numFmtId="177" fontId="0" fillId="10" borderId="0" applyNumberFormat="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75" borderId="0" applyNumberFormat="0" applyBorder="0" applyAlignment="0" applyProtection="0">
      <alignment vertical="center"/>
    </xf>
    <xf numFmtId="177" fontId="24" fillId="0" borderId="0"/>
    <xf numFmtId="177" fontId="0" fillId="0" borderId="0">
      <alignment vertical="center"/>
    </xf>
    <xf numFmtId="177" fontId="24" fillId="0" borderId="0"/>
    <xf numFmtId="9" fontId="27" fillId="0" borderId="0" applyFont="0" applyFill="0" applyBorder="0" applyAlignment="0" applyProtection="0">
      <alignment vertical="center"/>
    </xf>
    <xf numFmtId="177" fontId="0" fillId="7" borderId="0" applyNumberFormat="0" applyBorder="0" applyAlignment="0" applyProtection="0">
      <alignment vertical="center"/>
    </xf>
    <xf numFmtId="177" fontId="0" fillId="0" borderId="0">
      <alignment vertical="center"/>
    </xf>
    <xf numFmtId="177" fontId="24" fillId="0" borderId="0"/>
    <xf numFmtId="177" fontId="0" fillId="10" borderId="0" applyNumberFormat="0" applyBorder="0" applyAlignment="0" applyProtection="0">
      <alignment vertical="center"/>
    </xf>
    <xf numFmtId="0" fontId="0" fillId="0" borderId="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177" fontId="0" fillId="10" borderId="0" applyNumberFormat="0" applyBorder="0" applyAlignment="0" applyProtection="0">
      <alignment vertical="center"/>
    </xf>
    <xf numFmtId="9" fontId="27" fillId="0" borderId="0" applyFont="0" applyFill="0" applyBorder="0" applyAlignment="0" applyProtection="0">
      <alignment vertical="center"/>
    </xf>
    <xf numFmtId="177" fontId="0" fillId="79" borderId="0" applyNumberFormat="0" applyBorder="0" applyAlignment="0" applyProtection="0">
      <alignment vertical="center"/>
    </xf>
    <xf numFmtId="177" fontId="0" fillId="24" borderId="0" applyNumberFormat="0" applyBorder="0" applyAlignment="0" applyProtection="0">
      <alignment vertical="center"/>
    </xf>
    <xf numFmtId="177" fontId="30" fillId="41" borderId="0" applyNumberFormat="0" applyBorder="0" applyAlignment="0" applyProtection="0">
      <alignment vertical="center"/>
    </xf>
    <xf numFmtId="177" fontId="25" fillId="55" borderId="0" applyNumberFormat="0" applyBorder="0" applyAlignment="0" applyProtection="0">
      <alignment vertical="center"/>
    </xf>
    <xf numFmtId="177" fontId="0" fillId="12" borderId="0" applyNumberFormat="0" applyBorder="0" applyAlignment="0" applyProtection="0">
      <alignment vertical="center"/>
    </xf>
    <xf numFmtId="177" fontId="49"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30" fillId="70" borderId="0" applyNumberFormat="0" applyBorder="0" applyAlignment="0" applyProtection="0">
      <alignment vertical="center"/>
    </xf>
    <xf numFmtId="177" fontId="25" fillId="55" borderId="0" applyNumberFormat="0" applyBorder="0" applyAlignment="0" applyProtection="0">
      <alignment vertical="center"/>
    </xf>
    <xf numFmtId="177" fontId="0" fillId="12" borderId="0" applyNumberFormat="0" applyBorder="0" applyAlignment="0" applyProtection="0">
      <alignment vertical="center"/>
    </xf>
    <xf numFmtId="177" fontId="49"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7" fillId="3"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41" fillId="0" borderId="21" applyNumberFormat="0" applyFill="0" applyAlignment="0" applyProtection="0">
      <alignment vertical="center"/>
    </xf>
    <xf numFmtId="177" fontId="25" fillId="55" borderId="0" applyNumberFormat="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1" fillId="0" borderId="20" applyNumberFormat="0" applyFill="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41" fillId="0" borderId="21" applyNumberFormat="0" applyFill="0" applyAlignment="0" applyProtection="0">
      <alignment vertical="center"/>
    </xf>
    <xf numFmtId="177" fontId="25" fillId="55" borderId="0" applyNumberFormat="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1" fillId="0" borderId="20" applyNumberFormat="0" applyFill="0" applyAlignment="0" applyProtection="0">
      <alignment vertical="center"/>
    </xf>
    <xf numFmtId="9" fontId="25" fillId="0" borderId="0" applyFont="0" applyFill="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3" borderId="0" applyNumberFormat="0" applyBorder="0" applyAlignment="0" applyProtection="0">
      <alignment vertical="center"/>
    </xf>
    <xf numFmtId="177" fontId="30" fillId="71"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1" fillId="0" borderId="21" applyNumberFormat="0" applyFill="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9" fontId="24" fillId="0" borderId="0" applyFont="0" applyFill="0" applyBorder="0" applyAlignment="0" applyProtection="0"/>
    <xf numFmtId="177" fontId="25" fillId="55" borderId="0" applyNumberFormat="0" applyBorder="0" applyAlignment="0" applyProtection="0">
      <alignment vertical="center"/>
    </xf>
    <xf numFmtId="177" fontId="0" fillId="0" borderId="0">
      <alignment vertical="center"/>
    </xf>
    <xf numFmtId="177" fontId="24" fillId="0" borderId="0"/>
    <xf numFmtId="177" fontId="0" fillId="0" borderId="0">
      <alignment vertical="center"/>
    </xf>
    <xf numFmtId="177" fontId="0" fillId="81" borderId="0" applyNumberFormat="0" applyBorder="0" applyAlignment="0" applyProtection="0">
      <alignment vertical="center"/>
    </xf>
    <xf numFmtId="177" fontId="0" fillId="0" borderId="0">
      <alignment vertical="center"/>
    </xf>
    <xf numFmtId="0" fontId="24" fillId="0" borderId="0"/>
    <xf numFmtId="177" fontId="25" fillId="55" borderId="0" applyNumberFormat="0" applyBorder="0" applyAlignment="0" applyProtection="0">
      <alignment vertical="center"/>
    </xf>
    <xf numFmtId="177" fontId="0" fillId="0" borderId="0">
      <alignment vertical="center"/>
    </xf>
    <xf numFmtId="177" fontId="0" fillId="0" borderId="0">
      <alignment vertical="center"/>
    </xf>
    <xf numFmtId="177" fontId="0" fillId="87"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9" fontId="0" fillId="0" borderId="0" applyFont="0" applyFill="0" applyBorder="0" applyAlignment="0" applyProtection="0">
      <alignment vertical="center"/>
    </xf>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1" fillId="0" borderId="21" applyNumberFormat="0" applyFill="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81"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24" fillId="0" borderId="0"/>
    <xf numFmtId="177" fontId="25" fillId="55" borderId="0" applyNumberFormat="0" applyBorder="0" applyAlignment="0" applyProtection="0">
      <alignment vertical="center"/>
    </xf>
    <xf numFmtId="177" fontId="24" fillId="0" borderId="0"/>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0"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50" fillId="0" borderId="19"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0" fillId="0" borderId="0">
      <alignment vertical="center"/>
    </xf>
    <xf numFmtId="177" fontId="0" fillId="84" borderId="0" applyNumberFormat="0" applyBorder="0" applyAlignment="0" applyProtection="0">
      <alignment vertical="center"/>
    </xf>
    <xf numFmtId="177" fontId="0" fillId="0" borderId="0">
      <alignment vertical="center"/>
    </xf>
    <xf numFmtId="0" fontId="24" fillId="0" borderId="0"/>
    <xf numFmtId="177" fontId="25" fillId="55" borderId="0" applyNumberFormat="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4" fillId="0" borderId="0" applyFont="0" applyFill="0" applyBorder="0" applyAlignment="0" applyProtection="0"/>
    <xf numFmtId="177" fontId="50" fillId="0" borderId="19" applyNumberFormat="0" applyFill="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0" fontId="24" fillId="0" borderId="0">
      <alignment vertical="center"/>
    </xf>
    <xf numFmtId="177" fontId="24" fillId="0" borderId="0">
      <alignment vertical="center"/>
    </xf>
    <xf numFmtId="177" fontId="25" fillId="34" borderId="0" applyNumberFormat="0" applyBorder="0" applyAlignment="0" applyProtection="0">
      <alignment vertical="center"/>
    </xf>
    <xf numFmtId="177" fontId="25" fillId="55" borderId="0" applyNumberFormat="0" applyBorder="0" applyAlignment="0" applyProtection="0">
      <alignment vertical="center"/>
    </xf>
    <xf numFmtId="177" fontId="25" fillId="0" borderId="0">
      <alignment vertical="center"/>
    </xf>
    <xf numFmtId="177" fontId="25" fillId="34" borderId="0" applyNumberFormat="0" applyBorder="0" applyAlignment="0" applyProtection="0">
      <alignment vertical="center"/>
    </xf>
    <xf numFmtId="177" fontId="25" fillId="55" borderId="0" applyNumberFormat="0" applyBorder="0" applyAlignment="0" applyProtection="0">
      <alignment vertical="center"/>
    </xf>
    <xf numFmtId="177" fontId="47" fillId="3"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177" fontId="24" fillId="0" borderId="0">
      <alignment vertical="center"/>
    </xf>
    <xf numFmtId="177" fontId="25" fillId="34"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177" fontId="25" fillId="55" borderId="0" applyNumberFormat="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5" fillId="55"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4" fillId="0" borderId="0">
      <alignment vertical="center"/>
    </xf>
    <xf numFmtId="177" fontId="47" fillId="34"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4" fillId="0" borderId="0">
      <alignment vertical="center"/>
    </xf>
    <xf numFmtId="177" fontId="24" fillId="0" borderId="0"/>
    <xf numFmtId="177" fontId="25" fillId="55"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47" fillId="89"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0" fillId="87" borderId="0" applyNumberFormat="0" applyBorder="0" applyAlignment="0" applyProtection="0">
      <alignment vertical="center"/>
    </xf>
    <xf numFmtId="177" fontId="24" fillId="0" borderId="0"/>
    <xf numFmtId="0" fontId="24" fillId="0" borderId="0"/>
    <xf numFmtId="177" fontId="25" fillId="55" borderId="0" applyNumberFormat="0" applyBorder="0" applyAlignment="0" applyProtection="0">
      <alignment vertical="center"/>
    </xf>
    <xf numFmtId="177" fontId="41" fillId="0" borderId="17" applyNumberFormat="0" applyFill="0" applyAlignment="0" applyProtection="0">
      <alignment vertical="center"/>
    </xf>
    <xf numFmtId="177" fontId="47" fillId="34" borderId="0" applyNumberFormat="0" applyBorder="0" applyAlignment="0" applyProtection="0">
      <alignment vertical="center"/>
    </xf>
    <xf numFmtId="177" fontId="25" fillId="55"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63" fillId="0" borderId="26" applyNumberFormat="0" applyFill="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12" borderId="0" applyNumberFormat="0" applyBorder="0" applyAlignment="0" applyProtection="0">
      <alignment vertical="center"/>
    </xf>
    <xf numFmtId="177" fontId="0" fillId="43" borderId="0" applyNumberFormat="0" applyBorder="0" applyAlignment="0" applyProtection="0">
      <alignment vertical="center"/>
    </xf>
    <xf numFmtId="177" fontId="25" fillId="55" borderId="0" applyNumberFormat="0" applyBorder="0" applyAlignment="0" applyProtection="0">
      <alignment vertical="center"/>
    </xf>
    <xf numFmtId="0" fontId="24" fillId="0" borderId="0"/>
    <xf numFmtId="9" fontId="0" fillId="0" borderId="0" applyFont="0" applyFill="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78" borderId="0" applyNumberFormat="0" applyBorder="0" applyAlignment="0" applyProtection="0">
      <alignment vertical="center"/>
    </xf>
    <xf numFmtId="177" fontId="0" fillId="78"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5" fillId="55" borderId="0" applyNumberFormat="0" applyBorder="0" applyAlignment="0" applyProtection="0">
      <alignment vertical="center"/>
    </xf>
    <xf numFmtId="177" fontId="30" fillId="16" borderId="0" applyNumberFormat="0" applyBorder="0" applyAlignment="0" applyProtection="0">
      <alignment vertical="center"/>
    </xf>
    <xf numFmtId="177" fontId="48" fillId="0" borderId="27" applyNumberFormat="0" applyFill="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30" fillId="80" borderId="0" applyNumberFormat="0" applyBorder="0" applyAlignment="0" applyProtection="0">
      <alignment vertical="center"/>
    </xf>
    <xf numFmtId="177" fontId="48" fillId="0" borderId="27" applyNumberFormat="0" applyFill="0" applyAlignment="0" applyProtection="0">
      <alignment vertical="center"/>
    </xf>
    <xf numFmtId="177" fontId="25" fillId="55" borderId="0" applyNumberFormat="0" applyBorder="0" applyAlignment="0" applyProtection="0">
      <alignment vertical="center"/>
    </xf>
    <xf numFmtId="177" fontId="24" fillId="0" borderId="0"/>
    <xf numFmtId="177" fontId="24" fillId="0" borderId="0">
      <alignment vertical="center"/>
    </xf>
    <xf numFmtId="177" fontId="25" fillId="55" borderId="0" applyNumberFormat="0" applyBorder="0" applyAlignment="0" applyProtection="0">
      <alignment vertical="center"/>
    </xf>
    <xf numFmtId="177" fontId="30" fillId="80" borderId="0" applyNumberFormat="0" applyBorder="0" applyAlignment="0" applyProtection="0">
      <alignment vertical="center"/>
    </xf>
    <xf numFmtId="177" fontId="48" fillId="0" borderId="27" applyNumberFormat="0" applyFill="0" applyAlignment="0" applyProtection="0">
      <alignment vertical="center"/>
    </xf>
    <xf numFmtId="177" fontId="24" fillId="0" borderId="0"/>
    <xf numFmtId="177" fontId="25" fillId="55" borderId="0" applyNumberFormat="0" applyBorder="0" applyAlignment="0" applyProtection="0">
      <alignment vertical="center"/>
    </xf>
    <xf numFmtId="177" fontId="0" fillId="0" borderId="0">
      <alignment vertical="center"/>
    </xf>
    <xf numFmtId="177" fontId="0" fillId="87"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55"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25" fillId="55" borderId="0" applyNumberFormat="0" applyBorder="0" applyAlignment="0" applyProtection="0">
      <alignment vertical="center"/>
    </xf>
    <xf numFmtId="0" fontId="24"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25" fillId="55"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24" fillId="0" borderId="0"/>
    <xf numFmtId="177" fontId="30" fillId="37"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25" fillId="55" borderId="0" applyNumberFormat="0" applyBorder="0" applyAlignment="0" applyProtection="0">
      <alignment vertical="center"/>
    </xf>
    <xf numFmtId="177" fontId="24" fillId="0" borderId="0">
      <alignment vertical="center"/>
    </xf>
    <xf numFmtId="177" fontId="25" fillId="55" borderId="0" applyNumberFormat="0" applyBorder="0" applyAlignment="0" applyProtection="0">
      <alignment vertical="center"/>
    </xf>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30" fillId="77"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25" fillId="55" borderId="0" applyNumberFormat="0" applyBorder="0" applyAlignment="0" applyProtection="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177" fontId="24" fillId="0" borderId="0"/>
    <xf numFmtId="177" fontId="25" fillId="55" borderId="0" applyNumberFormat="0" applyBorder="0" applyAlignment="0" applyProtection="0">
      <alignment vertical="center"/>
    </xf>
    <xf numFmtId="9" fontId="25" fillId="0" borderId="0" applyFont="0" applyFill="0" applyBorder="0" applyAlignment="0" applyProtection="0">
      <alignment vertical="center"/>
    </xf>
    <xf numFmtId="177" fontId="25" fillId="55"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55" borderId="0" applyNumberFormat="0" applyBorder="0" applyAlignment="0" applyProtection="0">
      <alignment vertical="center"/>
    </xf>
    <xf numFmtId="0"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24" fillId="0" borderId="0">
      <alignment vertical="center"/>
    </xf>
    <xf numFmtId="177"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0" fillId="0" borderId="0">
      <alignment vertical="center"/>
    </xf>
    <xf numFmtId="177" fontId="25" fillId="55" borderId="0" applyNumberFormat="0" applyBorder="0" applyAlignment="0" applyProtection="0">
      <alignment vertical="center"/>
    </xf>
    <xf numFmtId="0" fontId="0" fillId="0" borderId="0">
      <alignment vertical="center"/>
    </xf>
    <xf numFmtId="177" fontId="0" fillId="0" borderId="0">
      <alignment vertical="center"/>
    </xf>
    <xf numFmtId="177" fontId="25" fillId="55" borderId="0" applyNumberFormat="0" applyBorder="0" applyAlignment="0" applyProtection="0">
      <alignment vertical="center"/>
    </xf>
    <xf numFmtId="177" fontId="24" fillId="0" borderId="0"/>
    <xf numFmtId="177" fontId="0" fillId="0" borderId="0">
      <alignment vertical="center"/>
    </xf>
    <xf numFmtId="177" fontId="25" fillId="55"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177" fontId="25" fillId="55" borderId="0" applyNumberFormat="0" applyBorder="0" applyAlignment="0" applyProtection="0">
      <alignment vertical="center"/>
    </xf>
    <xf numFmtId="177" fontId="30" fillId="77" borderId="0" applyNumberFormat="0" applyBorder="0" applyAlignment="0" applyProtection="0">
      <alignment vertical="center"/>
    </xf>
    <xf numFmtId="177" fontId="0" fillId="79" borderId="0" applyNumberFormat="0" applyBorder="0" applyAlignment="0" applyProtection="0">
      <alignment vertical="center"/>
    </xf>
    <xf numFmtId="177" fontId="0" fillId="12" borderId="0" applyNumberFormat="0" applyBorder="0" applyAlignment="0" applyProtection="0">
      <alignment vertical="center"/>
    </xf>
    <xf numFmtId="177" fontId="49"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30" fillId="41" borderId="0" applyNumberFormat="0" applyBorder="0" applyAlignment="0" applyProtection="0">
      <alignment vertical="center"/>
    </xf>
    <xf numFmtId="177" fontId="0" fillId="79" borderId="0" applyNumberFormat="0" applyBorder="0" applyAlignment="0" applyProtection="0">
      <alignment vertical="center"/>
    </xf>
    <xf numFmtId="177" fontId="0" fillId="12" borderId="0" applyNumberFormat="0" applyBorder="0" applyAlignment="0" applyProtection="0">
      <alignment vertical="center"/>
    </xf>
    <xf numFmtId="177" fontId="0" fillId="79" borderId="0" applyNumberFormat="0" applyBorder="0" applyAlignment="0" applyProtection="0">
      <alignment vertical="center"/>
    </xf>
    <xf numFmtId="177" fontId="0" fillId="90" borderId="0" applyNumberFormat="0" applyBorder="0" applyAlignment="0" applyProtection="0">
      <alignment vertical="center"/>
    </xf>
    <xf numFmtId="177" fontId="24" fillId="0" borderId="0"/>
    <xf numFmtId="177" fontId="24" fillId="0" borderId="0"/>
    <xf numFmtId="177" fontId="0" fillId="79"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30" fillId="29"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0" fontId="24" fillId="0" borderId="0">
      <alignment vertical="center"/>
    </xf>
    <xf numFmtId="177" fontId="25" fillId="3" borderId="0" applyNumberFormat="0" applyBorder="0" applyAlignment="0" applyProtection="0">
      <alignment vertical="center"/>
    </xf>
    <xf numFmtId="177" fontId="25" fillId="34" borderId="0" applyNumberFormat="0" applyBorder="0" applyAlignment="0" applyProtection="0">
      <alignment vertical="center"/>
    </xf>
    <xf numFmtId="177" fontId="0" fillId="79" borderId="0" applyNumberFormat="0" applyBorder="0" applyAlignment="0" applyProtection="0">
      <alignment vertical="center"/>
    </xf>
    <xf numFmtId="177" fontId="25" fillId="3" borderId="0" applyNumberFormat="0" applyBorder="0" applyAlignment="0" applyProtection="0">
      <alignment vertical="center"/>
    </xf>
    <xf numFmtId="177" fontId="0" fillId="24" borderId="0" applyNumberFormat="0" applyBorder="0" applyAlignment="0" applyProtection="0">
      <alignment vertical="center"/>
    </xf>
    <xf numFmtId="177" fontId="24" fillId="0" borderId="0"/>
    <xf numFmtId="177" fontId="0" fillId="32" borderId="0" applyNumberFormat="0" applyBorder="0" applyAlignment="0" applyProtection="0">
      <alignment vertical="center"/>
    </xf>
    <xf numFmtId="177" fontId="0" fillId="0" borderId="0">
      <alignment vertical="center"/>
    </xf>
    <xf numFmtId="177" fontId="0" fillId="24" borderId="0" applyNumberFormat="0" applyBorder="0" applyAlignment="0" applyProtection="0">
      <alignment vertical="center"/>
    </xf>
    <xf numFmtId="177" fontId="24" fillId="0" borderId="0"/>
    <xf numFmtId="177" fontId="0" fillId="32"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81" borderId="0" applyNumberFormat="0" applyBorder="0" applyAlignment="0" applyProtection="0">
      <alignment vertical="center"/>
    </xf>
    <xf numFmtId="177" fontId="0" fillId="79"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0" fillId="24" borderId="0" applyNumberFormat="0" applyBorder="0" applyAlignment="0" applyProtection="0">
      <alignment vertical="center"/>
    </xf>
    <xf numFmtId="177" fontId="24" fillId="0" borderId="0"/>
    <xf numFmtId="177" fontId="0" fillId="0" borderId="0">
      <alignment vertical="center"/>
    </xf>
    <xf numFmtId="177" fontId="24" fillId="0" borderId="0">
      <alignment vertical="center"/>
    </xf>
    <xf numFmtId="177" fontId="25" fillId="3" borderId="0" applyNumberFormat="0" applyBorder="0" applyAlignment="0" applyProtection="0">
      <alignment vertical="center"/>
    </xf>
    <xf numFmtId="177" fontId="0" fillId="24" borderId="0" applyNumberFormat="0" applyBorder="0" applyAlignment="0" applyProtection="0">
      <alignment vertical="center"/>
    </xf>
    <xf numFmtId="177" fontId="25" fillId="14" borderId="0" applyNumberFormat="0" applyBorder="0" applyAlignment="0" applyProtection="0">
      <alignment vertical="center"/>
    </xf>
    <xf numFmtId="177" fontId="0" fillId="32" borderId="0" applyNumberFormat="0" applyBorder="0" applyAlignment="0" applyProtection="0">
      <alignment vertical="center"/>
    </xf>
    <xf numFmtId="177" fontId="25" fillId="14" borderId="0" applyNumberFormat="0" applyBorder="0" applyAlignment="0" applyProtection="0">
      <alignment vertical="center"/>
    </xf>
    <xf numFmtId="177" fontId="0" fillId="24" borderId="0" applyNumberFormat="0" applyBorder="0" applyAlignment="0" applyProtection="0">
      <alignment vertical="center"/>
    </xf>
    <xf numFmtId="177" fontId="25" fillId="14" borderId="0" applyNumberFormat="0" applyBorder="0" applyAlignment="0" applyProtection="0">
      <alignment vertical="center"/>
    </xf>
    <xf numFmtId="177" fontId="0" fillId="32"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8" borderId="0" applyNumberFormat="0" applyBorder="0" applyAlignment="0" applyProtection="0">
      <alignment vertical="center"/>
    </xf>
    <xf numFmtId="177" fontId="24" fillId="0" borderId="0">
      <alignment vertical="center"/>
    </xf>
    <xf numFmtId="177" fontId="0" fillId="24" borderId="0" applyNumberFormat="0" applyBorder="0" applyAlignment="0" applyProtection="0">
      <alignment vertical="center"/>
    </xf>
    <xf numFmtId="177" fontId="0" fillId="24" borderId="0" applyNumberFormat="0" applyBorder="0" applyAlignment="0" applyProtection="0">
      <alignment vertical="center"/>
    </xf>
    <xf numFmtId="177" fontId="0" fillId="0" borderId="0">
      <alignment vertical="center"/>
    </xf>
    <xf numFmtId="0" fontId="24" fillId="0" borderId="0">
      <alignment vertical="center"/>
    </xf>
    <xf numFmtId="177" fontId="25" fillId="3" borderId="0" applyNumberFormat="0" applyBorder="0" applyAlignment="0" applyProtection="0">
      <alignment vertical="center"/>
    </xf>
    <xf numFmtId="177" fontId="0" fillId="0" borderId="0">
      <alignment vertical="center"/>
    </xf>
    <xf numFmtId="177" fontId="0" fillId="0" borderId="0">
      <alignment vertical="center"/>
    </xf>
    <xf numFmtId="177" fontId="0" fillId="79" borderId="0" applyNumberFormat="0" applyBorder="0" applyAlignment="0" applyProtection="0">
      <alignment vertical="center"/>
    </xf>
    <xf numFmtId="177" fontId="41" fillId="0" borderId="17" applyNumberFormat="0" applyFill="0" applyAlignment="0" applyProtection="0">
      <alignment vertical="center"/>
    </xf>
    <xf numFmtId="177" fontId="25" fillId="3" borderId="0" applyNumberFormat="0" applyBorder="0" applyAlignment="0" applyProtection="0">
      <alignment vertical="center"/>
    </xf>
    <xf numFmtId="177" fontId="24" fillId="0" borderId="0"/>
    <xf numFmtId="177" fontId="0" fillId="0" borderId="0">
      <alignment vertical="center"/>
    </xf>
    <xf numFmtId="177" fontId="0" fillId="24" borderId="0" applyNumberFormat="0" applyBorder="0" applyAlignment="0" applyProtection="0">
      <alignment vertical="center"/>
    </xf>
    <xf numFmtId="177" fontId="0" fillId="25" borderId="0" applyNumberFormat="0" applyBorder="0" applyAlignment="0" applyProtection="0">
      <alignment vertical="center"/>
    </xf>
    <xf numFmtId="177" fontId="0" fillId="0" borderId="0">
      <alignment vertical="center"/>
    </xf>
    <xf numFmtId="177" fontId="24" fillId="0" borderId="0">
      <alignment vertical="center"/>
    </xf>
    <xf numFmtId="177" fontId="25" fillId="3" borderId="0" applyNumberFormat="0" applyBorder="0" applyAlignment="0" applyProtection="0">
      <alignment vertical="center"/>
    </xf>
    <xf numFmtId="177" fontId="0" fillId="0" borderId="0">
      <alignment vertical="center"/>
    </xf>
    <xf numFmtId="177" fontId="0" fillId="2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4" fillId="0" borderId="0"/>
    <xf numFmtId="177" fontId="30" fillId="72" borderId="0" applyNumberFormat="0" applyBorder="0" applyAlignment="0" applyProtection="0">
      <alignment vertical="center"/>
    </xf>
    <xf numFmtId="177" fontId="0" fillId="90"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alignment vertical="center"/>
    </xf>
    <xf numFmtId="177" fontId="0" fillId="79" borderId="0" applyNumberFormat="0" applyBorder="0" applyAlignment="0" applyProtection="0">
      <alignment vertical="center"/>
    </xf>
    <xf numFmtId="177" fontId="30" fillId="69" borderId="0" applyNumberFormat="0" applyBorder="0" applyAlignment="0" applyProtection="0">
      <alignment vertical="center"/>
    </xf>
    <xf numFmtId="177" fontId="0" fillId="79" borderId="0" applyNumberFormat="0" applyBorder="0" applyAlignment="0" applyProtection="0">
      <alignment vertical="center"/>
    </xf>
    <xf numFmtId="177" fontId="0" fillId="24" borderId="0" applyNumberFormat="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5" fillId="3" borderId="0" applyNumberFormat="0" applyBorder="0" applyAlignment="0" applyProtection="0">
      <alignment vertical="center"/>
    </xf>
    <xf numFmtId="177" fontId="0" fillId="0" borderId="0">
      <alignment vertical="center"/>
    </xf>
    <xf numFmtId="177" fontId="0" fillId="90" borderId="0" applyNumberFormat="0" applyBorder="0" applyAlignment="0" applyProtection="0">
      <alignment vertical="center"/>
    </xf>
    <xf numFmtId="177" fontId="24" fillId="0" borderId="0"/>
    <xf numFmtId="177" fontId="0" fillId="79" borderId="0" applyNumberFormat="0" applyBorder="0" applyAlignment="0" applyProtection="0">
      <alignment vertical="center"/>
    </xf>
    <xf numFmtId="9" fontId="25" fillId="0" borderId="0" applyFont="0" applyFill="0" applyBorder="0" applyAlignment="0" applyProtection="0">
      <alignment vertical="center"/>
    </xf>
    <xf numFmtId="177" fontId="0" fillId="25" borderId="0" applyNumberFormat="0" applyBorder="0" applyAlignment="0" applyProtection="0">
      <alignment vertical="center"/>
    </xf>
    <xf numFmtId="177" fontId="0" fillId="79"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79" borderId="0" applyNumberFormat="0" applyBorder="0" applyAlignment="0" applyProtection="0">
      <alignment vertical="center"/>
    </xf>
    <xf numFmtId="177" fontId="0" fillId="0" borderId="0">
      <alignment vertical="center"/>
    </xf>
    <xf numFmtId="177" fontId="24" fillId="0" borderId="0">
      <alignment vertical="center"/>
    </xf>
    <xf numFmtId="177" fontId="0" fillId="24" borderId="0" applyNumberFormat="0" applyBorder="0" applyAlignment="0" applyProtection="0">
      <alignment vertical="center"/>
    </xf>
    <xf numFmtId="177" fontId="0" fillId="0" borderId="0">
      <alignment vertical="center"/>
    </xf>
    <xf numFmtId="177" fontId="0" fillId="32" borderId="0" applyNumberFormat="0" applyBorder="0" applyAlignment="0" applyProtection="0">
      <alignment vertical="center"/>
    </xf>
    <xf numFmtId="177" fontId="0" fillId="24" borderId="0" applyNumberFormat="0" applyBorder="0" applyAlignment="0" applyProtection="0">
      <alignment vertical="center"/>
    </xf>
    <xf numFmtId="177" fontId="30" fillId="77" borderId="0" applyNumberFormat="0" applyBorder="0" applyAlignment="0" applyProtection="0">
      <alignment vertical="center"/>
    </xf>
    <xf numFmtId="177" fontId="0" fillId="32" borderId="0" applyNumberFormat="0" applyBorder="0" applyAlignment="0" applyProtection="0">
      <alignment vertical="center"/>
    </xf>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9" fontId="25" fillId="0" borderId="0" applyFont="0" applyFill="0" applyBorder="0" applyAlignment="0" applyProtection="0">
      <alignment vertical="center"/>
    </xf>
    <xf numFmtId="177" fontId="0" fillId="24" borderId="0" applyNumberFormat="0" applyBorder="0" applyAlignment="0" applyProtection="0">
      <alignment vertical="center"/>
    </xf>
    <xf numFmtId="177" fontId="25" fillId="14" borderId="0" applyNumberFormat="0" applyBorder="0" applyAlignment="0" applyProtection="0">
      <alignment vertical="center"/>
    </xf>
    <xf numFmtId="177" fontId="47" fillId="3" borderId="0" applyNumberFormat="0" applyBorder="0" applyAlignment="0" applyProtection="0">
      <alignment vertical="center"/>
    </xf>
    <xf numFmtId="177" fontId="25" fillId="0" borderId="0">
      <alignment vertical="center"/>
    </xf>
    <xf numFmtId="177" fontId="0" fillId="32"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alignment vertical="center"/>
    </xf>
    <xf numFmtId="177" fontId="30" fillId="41" borderId="0" applyNumberFormat="0" applyBorder="0" applyAlignment="0" applyProtection="0">
      <alignment vertical="center"/>
    </xf>
    <xf numFmtId="177" fontId="0" fillId="79" borderId="0" applyNumberFormat="0" applyBorder="0" applyAlignment="0" applyProtection="0">
      <alignment vertical="center"/>
    </xf>
    <xf numFmtId="177" fontId="24" fillId="0" borderId="0">
      <alignment vertical="center"/>
    </xf>
    <xf numFmtId="177" fontId="0" fillId="12" borderId="0" applyNumberFormat="0" applyBorder="0" applyAlignment="0" applyProtection="0">
      <alignment vertical="center"/>
    </xf>
    <xf numFmtId="177" fontId="24" fillId="0" borderId="0"/>
    <xf numFmtId="177" fontId="0" fillId="79"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0" fontId="24" fillId="0" borderId="0"/>
    <xf numFmtId="177" fontId="0" fillId="24" borderId="0" applyNumberFormat="0" applyBorder="0" applyAlignment="0" applyProtection="0">
      <alignment vertical="center"/>
    </xf>
    <xf numFmtId="0" fontId="24" fillId="0" borderId="0">
      <alignment vertical="center"/>
    </xf>
    <xf numFmtId="177" fontId="0" fillId="25"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79" borderId="0" applyNumberFormat="0" applyBorder="0" applyAlignment="0" applyProtection="0">
      <alignment vertical="center"/>
    </xf>
    <xf numFmtId="177" fontId="0" fillId="24" borderId="0" applyNumberFormat="0" applyBorder="0" applyAlignment="0" applyProtection="0">
      <alignment vertical="center"/>
    </xf>
    <xf numFmtId="177" fontId="30" fillId="70"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90"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177" fontId="30" fillId="77" borderId="0" applyNumberFormat="0" applyBorder="0" applyAlignment="0" applyProtection="0">
      <alignment vertical="center"/>
    </xf>
    <xf numFmtId="177" fontId="0" fillId="24" borderId="0" applyNumberFormat="0" applyBorder="0" applyAlignment="0" applyProtection="0">
      <alignment vertical="center"/>
    </xf>
    <xf numFmtId="177" fontId="24" fillId="0" borderId="0">
      <alignment vertical="center"/>
    </xf>
    <xf numFmtId="177" fontId="25" fillId="34" borderId="0" applyNumberFormat="0" applyBorder="0" applyAlignment="0" applyProtection="0">
      <alignment vertical="center"/>
    </xf>
    <xf numFmtId="0" fontId="24" fillId="0" borderId="0">
      <alignment vertical="center"/>
    </xf>
    <xf numFmtId="177" fontId="0" fillId="25" borderId="0" applyNumberFormat="0" applyBorder="0" applyAlignment="0" applyProtection="0">
      <alignment vertical="center"/>
    </xf>
    <xf numFmtId="177" fontId="0" fillId="90" borderId="0" applyNumberFormat="0" applyBorder="0" applyAlignment="0" applyProtection="0">
      <alignment vertical="center"/>
    </xf>
    <xf numFmtId="177" fontId="30" fillId="41" borderId="0" applyNumberFormat="0" applyBorder="0" applyAlignment="0" applyProtection="0">
      <alignment vertical="center"/>
    </xf>
    <xf numFmtId="177" fontId="0" fillId="79" borderId="0" applyNumberFormat="0" applyBorder="0" applyAlignment="0" applyProtection="0">
      <alignment vertical="center"/>
    </xf>
    <xf numFmtId="177" fontId="0" fillId="79" borderId="0" applyNumberFormat="0" applyBorder="0" applyAlignment="0" applyProtection="0">
      <alignment vertical="center"/>
    </xf>
    <xf numFmtId="177" fontId="30" fillId="70" borderId="0" applyNumberFormat="0" applyBorder="0" applyAlignment="0" applyProtection="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24" borderId="0" applyNumberFormat="0" applyBorder="0" applyAlignment="0" applyProtection="0">
      <alignment vertical="center"/>
    </xf>
    <xf numFmtId="177" fontId="0" fillId="32" borderId="0" applyNumberFormat="0" applyBorder="0" applyAlignment="0" applyProtection="0">
      <alignment vertical="center"/>
    </xf>
    <xf numFmtId="177" fontId="0" fillId="24" borderId="0" applyNumberFormat="0" applyBorder="0" applyAlignment="0" applyProtection="0">
      <alignment vertical="center"/>
    </xf>
    <xf numFmtId="177" fontId="0" fillId="32" borderId="0" applyNumberFormat="0" applyBorder="0" applyAlignment="0" applyProtection="0">
      <alignment vertical="center"/>
    </xf>
    <xf numFmtId="9" fontId="25" fillId="0" borderId="0" applyFont="0" applyFill="0" applyBorder="0" applyAlignment="0" applyProtection="0">
      <alignment vertical="center"/>
    </xf>
    <xf numFmtId="177" fontId="25" fillId="0" borderId="0">
      <alignment vertical="center"/>
    </xf>
    <xf numFmtId="177" fontId="0" fillId="79" borderId="0" applyNumberFormat="0" applyBorder="0" applyAlignment="0" applyProtection="0">
      <alignment vertical="center"/>
    </xf>
    <xf numFmtId="177" fontId="24" fillId="0" borderId="0"/>
    <xf numFmtId="177" fontId="25" fillId="0" borderId="0">
      <alignment vertical="center"/>
    </xf>
    <xf numFmtId="177" fontId="0" fillId="24" borderId="0" applyNumberFormat="0" applyBorder="0" applyAlignment="0" applyProtection="0">
      <alignment vertical="center"/>
    </xf>
    <xf numFmtId="9" fontId="25" fillId="0" borderId="0" applyFont="0" applyFill="0" applyBorder="0" applyAlignment="0" applyProtection="0">
      <alignment vertical="center"/>
    </xf>
    <xf numFmtId="0" fontId="24" fillId="0" borderId="0"/>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0" fillId="2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32"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32" borderId="0" applyNumberFormat="0" applyBorder="0" applyAlignment="0" applyProtection="0">
      <alignment vertical="center"/>
    </xf>
    <xf numFmtId="177" fontId="0" fillId="79"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0" fillId="24" borderId="0" applyNumberFormat="0" applyBorder="0" applyAlignment="0" applyProtection="0">
      <alignment vertical="center"/>
    </xf>
    <xf numFmtId="177" fontId="24" fillId="0" borderId="0"/>
    <xf numFmtId="177" fontId="0" fillId="32"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24"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32"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79" borderId="0" applyNumberFormat="0" applyBorder="0" applyAlignment="0" applyProtection="0">
      <alignment vertical="center"/>
    </xf>
    <xf numFmtId="177" fontId="24" fillId="0" borderId="0"/>
    <xf numFmtId="177" fontId="0" fillId="0" borderId="0">
      <alignment vertical="center"/>
    </xf>
    <xf numFmtId="177" fontId="0" fillId="24" borderId="0" applyNumberFormat="0" applyBorder="0" applyAlignment="0" applyProtection="0">
      <alignment vertical="center"/>
    </xf>
    <xf numFmtId="0" fontId="24" fillId="0" borderId="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24" borderId="0" applyNumberFormat="0" applyBorder="0" applyAlignment="0" applyProtection="0">
      <alignment vertical="center"/>
    </xf>
    <xf numFmtId="177" fontId="24" fillId="0" borderId="0"/>
    <xf numFmtId="177" fontId="30" fillId="33" borderId="0" applyNumberFormat="0" applyBorder="0" applyAlignment="0" applyProtection="0">
      <alignment vertical="center"/>
    </xf>
    <xf numFmtId="177" fontId="0" fillId="90" borderId="0" applyNumberFormat="0" applyBorder="0" applyAlignment="0" applyProtection="0">
      <alignment vertical="center"/>
    </xf>
    <xf numFmtId="177" fontId="24" fillId="0" borderId="0"/>
    <xf numFmtId="177" fontId="0" fillId="79" borderId="0" applyNumberFormat="0" applyBorder="0" applyAlignment="0" applyProtection="0">
      <alignment vertical="center"/>
    </xf>
    <xf numFmtId="177" fontId="0" fillId="24"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79" borderId="0" applyNumberFormat="0" applyBorder="0" applyAlignment="0" applyProtection="0">
      <alignment vertical="center"/>
    </xf>
    <xf numFmtId="177" fontId="0" fillId="24"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90" borderId="0" applyNumberFormat="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79" borderId="0" applyNumberFormat="0" applyBorder="0" applyAlignment="0" applyProtection="0">
      <alignment vertical="center"/>
    </xf>
    <xf numFmtId="177" fontId="25" fillId="18" borderId="0" applyNumberFormat="0" applyBorder="0" applyAlignment="0" applyProtection="0">
      <alignment vertical="center"/>
    </xf>
    <xf numFmtId="177" fontId="0" fillId="79" borderId="0" applyNumberFormat="0" applyBorder="0" applyAlignment="0" applyProtection="0">
      <alignment vertical="center"/>
    </xf>
    <xf numFmtId="177" fontId="25" fillId="18" borderId="0" applyNumberFormat="0" applyBorder="0" applyAlignment="0" applyProtection="0">
      <alignment vertical="center"/>
    </xf>
    <xf numFmtId="0" fontId="0" fillId="0" borderId="0">
      <alignment vertical="center"/>
    </xf>
    <xf numFmtId="177" fontId="0" fillId="0" borderId="0">
      <alignment vertical="center"/>
    </xf>
    <xf numFmtId="177" fontId="24" fillId="0" borderId="0"/>
    <xf numFmtId="0" fontId="24" fillId="0" borderId="0"/>
    <xf numFmtId="177" fontId="0" fillId="24" borderId="0" applyNumberFormat="0" applyBorder="0" applyAlignment="0" applyProtection="0">
      <alignment vertical="center"/>
    </xf>
    <xf numFmtId="177" fontId="0" fillId="0" borderId="0">
      <alignment vertical="center"/>
    </xf>
    <xf numFmtId="177" fontId="0" fillId="32" borderId="0" applyNumberFormat="0" applyBorder="0" applyAlignment="0" applyProtection="0">
      <alignment vertical="center"/>
    </xf>
    <xf numFmtId="177" fontId="0" fillId="0" borderId="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24"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32" borderId="0" applyNumberFormat="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177" fontId="24" fillId="0" borderId="0">
      <alignment vertical="center"/>
    </xf>
    <xf numFmtId="177" fontId="0" fillId="0" borderId="0">
      <alignment vertical="center"/>
    </xf>
    <xf numFmtId="177" fontId="47" fillId="65" borderId="0" applyNumberFormat="0" applyBorder="0" applyAlignment="0" applyProtection="0">
      <alignment vertical="center"/>
    </xf>
    <xf numFmtId="177" fontId="0" fillId="2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24" borderId="0" applyNumberFormat="0" applyBorder="0" applyAlignment="0" applyProtection="0">
      <alignment vertical="center"/>
    </xf>
    <xf numFmtId="9" fontId="24" fillId="0" borderId="0" applyFont="0" applyFill="0" applyBorder="0" applyAlignment="0" applyProtection="0"/>
    <xf numFmtId="177" fontId="0" fillId="25" borderId="0" applyNumberFormat="0" applyBorder="0" applyAlignment="0" applyProtection="0">
      <alignment vertical="center"/>
    </xf>
    <xf numFmtId="177" fontId="0" fillId="84" borderId="0" applyNumberFormat="0" applyBorder="0" applyAlignment="0" applyProtection="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177" fontId="30" fillId="77"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49" fillId="0" borderId="0" applyNumberFormat="0" applyFill="0" applyBorder="0" applyAlignment="0" applyProtection="0">
      <alignment vertical="center"/>
    </xf>
    <xf numFmtId="177" fontId="0" fillId="25"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5" fillId="0" borderId="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50" fillId="0" borderId="19" applyNumberFormat="0" applyFill="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0" fontId="0" fillId="0" borderId="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0"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25" fillId="14" borderId="0" applyNumberFormat="0" applyBorder="0" applyAlignment="0" applyProtection="0">
      <alignment vertical="center"/>
    </xf>
    <xf numFmtId="177" fontId="0" fillId="43"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43"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30"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78"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4" fillId="0" borderId="0">
      <alignment vertical="center"/>
    </xf>
    <xf numFmtId="177" fontId="24" fillId="0" borderId="0">
      <alignment vertical="center"/>
    </xf>
    <xf numFmtId="177" fontId="0" fillId="78"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72"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29"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xf numFmtId="177" fontId="25"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0" fillId="17"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0" fillId="78"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0" fontId="24" fillId="0" borderId="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0" fillId="30"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0" fontId="24" fillId="0" borderId="0"/>
    <xf numFmtId="0" fontId="24" fillId="0" borderId="0">
      <alignment vertical="center"/>
    </xf>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4" fillId="0" borderId="0"/>
    <xf numFmtId="177" fontId="0" fillId="82"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0" fillId="0" borderId="0">
      <alignment vertical="center"/>
    </xf>
    <xf numFmtId="177" fontId="0" fillId="17" borderId="0" applyNumberFormat="0" applyBorder="0" applyAlignment="0" applyProtection="0">
      <alignment vertical="center"/>
    </xf>
    <xf numFmtId="177" fontId="24" fillId="0" borderId="0">
      <alignment vertical="center"/>
    </xf>
    <xf numFmtId="177" fontId="24" fillId="0" borderId="0"/>
    <xf numFmtId="177" fontId="25" fillId="1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0" fillId="15" borderId="0" applyNumberFormat="0" applyBorder="0" applyAlignment="0" applyProtection="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0" borderId="0">
      <alignment vertical="center"/>
    </xf>
    <xf numFmtId="177" fontId="0" fillId="0" borderId="0">
      <alignment vertical="center"/>
    </xf>
    <xf numFmtId="177" fontId="24" fillId="0" borderId="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0" borderId="0">
      <alignment vertical="center"/>
    </xf>
    <xf numFmtId="0" fontId="24" fillId="0" borderId="0"/>
    <xf numFmtId="177" fontId="0" fillId="0" borderId="0">
      <alignment vertical="center"/>
    </xf>
    <xf numFmtId="177" fontId="24" fillId="0" borderId="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47" fillId="3" borderId="0" applyNumberFormat="0" applyBorder="0" applyAlignment="0" applyProtection="0">
      <alignment vertical="center"/>
    </xf>
    <xf numFmtId="177" fontId="0" fillId="52" borderId="0" applyNumberFormat="0" applyBorder="0" applyAlignment="0" applyProtection="0">
      <alignment vertical="center"/>
    </xf>
    <xf numFmtId="177" fontId="25" fillId="14" borderId="0" applyNumberFormat="0" applyBorder="0" applyAlignment="0" applyProtection="0">
      <alignment vertical="center"/>
    </xf>
    <xf numFmtId="177" fontId="0" fillId="52"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0" borderId="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0" fillId="52"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0" fillId="43"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0" borderId="0">
      <alignment vertical="center"/>
    </xf>
    <xf numFmtId="177" fontId="0" fillId="0" borderId="0">
      <alignment vertical="center"/>
    </xf>
    <xf numFmtId="0" fontId="24" fillId="0" borderId="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0" fontId="24" fillId="0" borderId="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0" fontId="24" fillId="0" borderId="0"/>
    <xf numFmtId="177" fontId="24" fillId="0" borderId="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0" fillId="43" borderId="0" applyNumberFormat="0" applyBorder="0" applyAlignment="0" applyProtection="0">
      <alignment vertical="center"/>
    </xf>
    <xf numFmtId="177" fontId="24" fillId="0" borderId="0"/>
    <xf numFmtId="177" fontId="24" fillId="0" borderId="0">
      <alignment vertical="center"/>
    </xf>
    <xf numFmtId="177" fontId="25" fillId="14" borderId="0" applyNumberFormat="0" applyBorder="0" applyAlignment="0" applyProtection="0">
      <alignment vertical="center"/>
    </xf>
    <xf numFmtId="177" fontId="0" fillId="0" borderId="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47" fillId="3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78"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30" fillId="48" borderId="0" applyNumberFormat="0" applyBorder="0" applyAlignment="0" applyProtection="0">
      <alignment vertical="center"/>
    </xf>
    <xf numFmtId="177" fontId="25" fillId="14" borderId="0" applyNumberFormat="0" applyBorder="0" applyAlignment="0" applyProtection="0">
      <alignment vertical="center"/>
    </xf>
    <xf numFmtId="177" fontId="25" fillId="3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0" fillId="0" borderId="0">
      <alignment vertical="center"/>
    </xf>
    <xf numFmtId="177" fontId="24" fillId="0" borderId="0"/>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24" fillId="0" borderId="0"/>
    <xf numFmtId="177" fontId="25" fillId="14"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4" fillId="0" borderId="0"/>
    <xf numFmtId="177" fontId="25" fillId="14"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0" fillId="12"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49" fillId="0" borderId="0" applyNumberFormat="0" applyFill="0" applyBorder="0" applyAlignment="0" applyProtection="0">
      <alignment vertical="center"/>
    </xf>
    <xf numFmtId="177" fontId="25" fillId="14" borderId="0" applyNumberFormat="0" applyBorder="0" applyAlignment="0" applyProtection="0">
      <alignment vertical="center"/>
    </xf>
    <xf numFmtId="177" fontId="25" fillId="34" borderId="0" applyNumberFormat="0" applyBorder="0" applyAlignment="0" applyProtection="0">
      <alignment vertical="center"/>
    </xf>
    <xf numFmtId="177" fontId="0" fillId="78" borderId="0" applyNumberFormat="0" applyBorder="0" applyAlignment="0" applyProtection="0">
      <alignment vertical="center"/>
    </xf>
    <xf numFmtId="177" fontId="25" fillId="14" borderId="0" applyNumberFormat="0" applyBorder="0" applyAlignment="0" applyProtection="0">
      <alignment vertical="center"/>
    </xf>
    <xf numFmtId="177" fontId="30" fillId="49" borderId="0" applyNumberFormat="0" applyBorder="0" applyAlignment="0" applyProtection="0">
      <alignment vertical="center"/>
    </xf>
    <xf numFmtId="177" fontId="0" fillId="84" borderId="0" applyNumberFormat="0" applyBorder="0" applyAlignment="0" applyProtection="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30" fillId="77" borderId="0" applyNumberFormat="0" applyBorder="0" applyAlignment="0" applyProtection="0">
      <alignment vertical="center"/>
    </xf>
    <xf numFmtId="177" fontId="0" fillId="84"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24" fillId="0" borderId="0"/>
    <xf numFmtId="177" fontId="0" fillId="0" borderId="0">
      <alignment vertical="center"/>
    </xf>
    <xf numFmtId="177" fontId="0" fillId="84" borderId="0" applyNumberFormat="0" applyBorder="0" applyAlignment="0" applyProtection="0">
      <alignment vertical="center"/>
    </xf>
    <xf numFmtId="177" fontId="24" fillId="0" borderId="0">
      <alignment vertical="center"/>
    </xf>
    <xf numFmtId="177" fontId="0" fillId="8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8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0" fillId="8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0" fillId="81" borderId="0" applyNumberFormat="0" applyBorder="0" applyAlignment="0" applyProtection="0">
      <alignment vertical="center"/>
    </xf>
    <xf numFmtId="177" fontId="0" fillId="87" borderId="0" applyNumberFormat="0" applyBorder="0" applyAlignment="0" applyProtection="0">
      <alignment vertical="center"/>
    </xf>
    <xf numFmtId="177" fontId="24" fillId="0" borderId="0">
      <alignment vertical="center"/>
    </xf>
    <xf numFmtId="177" fontId="0" fillId="87" borderId="0" applyNumberFormat="0" applyBorder="0" applyAlignment="0" applyProtection="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177" fontId="24" fillId="0" borderId="0">
      <alignment vertical="center"/>
    </xf>
    <xf numFmtId="177" fontId="0" fillId="84" borderId="0" applyNumberFormat="0" applyBorder="0" applyAlignment="0" applyProtection="0">
      <alignment vertical="center"/>
    </xf>
    <xf numFmtId="177" fontId="30" fillId="48" borderId="0" applyNumberFormat="0" applyBorder="0" applyAlignment="0" applyProtection="0">
      <alignment vertical="center"/>
    </xf>
    <xf numFmtId="177" fontId="24" fillId="0" borderId="0"/>
    <xf numFmtId="177" fontId="24"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177" fontId="0" fillId="81" borderId="0" applyNumberFormat="0" applyBorder="0" applyAlignment="0" applyProtection="0">
      <alignment vertical="center"/>
    </xf>
    <xf numFmtId="177" fontId="24" fillId="0" borderId="0">
      <alignment vertical="center"/>
    </xf>
    <xf numFmtId="177" fontId="0" fillId="81" borderId="0" applyNumberFormat="0" applyBorder="0" applyAlignment="0" applyProtection="0">
      <alignment vertical="center"/>
    </xf>
    <xf numFmtId="177" fontId="24" fillId="0" borderId="0"/>
    <xf numFmtId="177" fontId="0" fillId="0" borderId="0">
      <alignment vertical="center"/>
    </xf>
    <xf numFmtId="177" fontId="25" fillId="34" borderId="0" applyNumberFormat="0" applyBorder="0" applyAlignment="0" applyProtection="0">
      <alignment vertical="center"/>
    </xf>
    <xf numFmtId="177" fontId="0" fillId="17" borderId="0" applyNumberFormat="0" applyBorder="0" applyAlignment="0" applyProtection="0">
      <alignment vertical="center"/>
    </xf>
    <xf numFmtId="0" fontId="24" fillId="0" borderId="0">
      <alignment vertical="center"/>
    </xf>
    <xf numFmtId="0" fontId="0" fillId="0" borderId="0">
      <alignment vertical="center"/>
    </xf>
    <xf numFmtId="177" fontId="0" fillId="81" borderId="0" applyNumberFormat="0" applyBorder="0" applyAlignment="0" applyProtection="0">
      <alignment vertical="center"/>
    </xf>
    <xf numFmtId="177" fontId="0" fillId="87" borderId="0" applyNumberFormat="0" applyBorder="0" applyAlignment="0" applyProtection="0">
      <alignment vertical="center"/>
    </xf>
    <xf numFmtId="177" fontId="24" fillId="0" borderId="0">
      <alignment vertical="center"/>
    </xf>
    <xf numFmtId="177" fontId="0" fillId="0" borderId="0">
      <alignment vertical="center"/>
    </xf>
    <xf numFmtId="177" fontId="0" fillId="81" borderId="0" applyNumberFormat="0" applyBorder="0" applyAlignment="0" applyProtection="0">
      <alignment vertical="center"/>
    </xf>
    <xf numFmtId="177" fontId="0" fillId="87" borderId="0" applyNumberFormat="0" applyBorder="0" applyAlignment="0" applyProtection="0">
      <alignment vertical="center"/>
    </xf>
    <xf numFmtId="177" fontId="0" fillId="81"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84" borderId="0" applyNumberFormat="0" applyBorder="0" applyAlignment="0" applyProtection="0">
      <alignment vertical="center"/>
    </xf>
    <xf numFmtId="177" fontId="24" fillId="0" borderId="0"/>
    <xf numFmtId="177" fontId="0" fillId="0" borderId="0">
      <alignment vertical="center"/>
    </xf>
    <xf numFmtId="177" fontId="0" fillId="81" borderId="0" applyNumberFormat="0" applyBorder="0" applyAlignment="0" applyProtection="0">
      <alignment vertical="center"/>
    </xf>
    <xf numFmtId="177" fontId="24" fillId="0" borderId="0"/>
    <xf numFmtId="177" fontId="0" fillId="0" borderId="0">
      <alignment vertical="center"/>
    </xf>
    <xf numFmtId="177" fontId="0" fillId="81" borderId="0" applyNumberFormat="0" applyBorder="0" applyAlignment="0" applyProtection="0">
      <alignment vertical="center"/>
    </xf>
    <xf numFmtId="9" fontId="0" fillId="0" borderId="0" applyFont="0" applyFill="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0" fontId="0" fillId="0" borderId="0">
      <alignment vertical="center"/>
    </xf>
    <xf numFmtId="177" fontId="0" fillId="84" borderId="0" applyNumberFormat="0" applyBorder="0" applyAlignment="0" applyProtection="0">
      <alignment vertical="center"/>
    </xf>
    <xf numFmtId="177" fontId="41"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177" fontId="0" fillId="81" borderId="0" applyNumberFormat="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0" fillId="81" borderId="0" applyNumberFormat="0" applyBorder="0" applyAlignment="0" applyProtection="0">
      <alignment vertical="center"/>
    </xf>
    <xf numFmtId="177" fontId="24" fillId="0" borderId="0"/>
    <xf numFmtId="177" fontId="0" fillId="86" borderId="0" applyNumberFormat="0" applyBorder="0" applyAlignment="0" applyProtection="0">
      <alignment vertical="center"/>
    </xf>
    <xf numFmtId="177" fontId="24" fillId="0" borderId="0"/>
    <xf numFmtId="177" fontId="0" fillId="0" borderId="0">
      <alignment vertical="center"/>
    </xf>
    <xf numFmtId="177" fontId="0" fillId="84" borderId="0" applyNumberFormat="0" applyBorder="0" applyAlignment="0" applyProtection="0">
      <alignment vertical="center"/>
    </xf>
    <xf numFmtId="0" fontId="0" fillId="0" borderId="0">
      <alignment vertical="center"/>
    </xf>
    <xf numFmtId="177" fontId="0" fillId="84" borderId="0" applyNumberFormat="0" applyBorder="0" applyAlignment="0" applyProtection="0">
      <alignment vertical="center"/>
    </xf>
    <xf numFmtId="9" fontId="27" fillId="0" borderId="0" applyFont="0" applyFill="0" applyBorder="0" applyAlignment="0" applyProtection="0">
      <alignment vertical="center"/>
    </xf>
    <xf numFmtId="177" fontId="0" fillId="81"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0" fillId="86" borderId="0" applyNumberFormat="0" applyBorder="0" applyAlignment="0" applyProtection="0">
      <alignment vertical="center"/>
    </xf>
    <xf numFmtId="9" fontId="27" fillId="0" borderId="0" applyFont="0" applyFill="0" applyBorder="0" applyAlignment="0" applyProtection="0">
      <alignment vertical="center"/>
    </xf>
    <xf numFmtId="177" fontId="0" fillId="84" borderId="0" applyNumberFormat="0" applyBorder="0" applyAlignment="0" applyProtection="0">
      <alignment vertical="center"/>
    </xf>
    <xf numFmtId="177" fontId="0" fillId="84" borderId="0" applyNumberFormat="0" applyBorder="0" applyAlignment="0" applyProtection="0">
      <alignment vertical="center"/>
    </xf>
    <xf numFmtId="177" fontId="0" fillId="0" borderId="0">
      <alignment vertical="center"/>
    </xf>
    <xf numFmtId="0" fontId="24" fillId="0" borderId="0"/>
    <xf numFmtId="177" fontId="0" fillId="84" borderId="0" applyNumberFormat="0" applyBorder="0" applyAlignment="0" applyProtection="0">
      <alignment vertical="center"/>
    </xf>
    <xf numFmtId="177" fontId="0" fillId="0" borderId="0">
      <alignment vertical="center"/>
    </xf>
    <xf numFmtId="177" fontId="0" fillId="0" borderId="0">
      <alignment vertical="center"/>
    </xf>
    <xf numFmtId="177" fontId="0" fillId="81" borderId="0" applyNumberFormat="0" applyBorder="0" applyAlignment="0" applyProtection="0">
      <alignment vertical="center"/>
    </xf>
    <xf numFmtId="177" fontId="0" fillId="0" borderId="0">
      <alignment vertical="center"/>
    </xf>
    <xf numFmtId="177" fontId="0" fillId="87" borderId="0" applyNumberFormat="0" applyBorder="0" applyAlignment="0" applyProtection="0">
      <alignment vertical="center"/>
    </xf>
    <xf numFmtId="177" fontId="0" fillId="81" borderId="0" applyNumberFormat="0" applyBorder="0" applyAlignment="0" applyProtection="0">
      <alignment vertical="center"/>
    </xf>
    <xf numFmtId="9" fontId="27" fillId="0" borderId="0" applyFont="0" applyFill="0" applyBorder="0" applyAlignment="0" applyProtection="0">
      <alignment vertical="center"/>
    </xf>
    <xf numFmtId="177" fontId="0" fillId="87" borderId="0" applyNumberFormat="0" applyBorder="0" applyAlignment="0" applyProtection="0">
      <alignment vertical="center"/>
    </xf>
    <xf numFmtId="177" fontId="0" fillId="84" borderId="0" applyNumberFormat="0" applyBorder="0" applyAlignment="0" applyProtection="0">
      <alignment vertical="center"/>
    </xf>
    <xf numFmtId="9" fontId="27" fillId="0" borderId="0" applyFont="0" applyFill="0" applyBorder="0" applyAlignment="0" applyProtection="0">
      <alignment vertical="center"/>
    </xf>
    <xf numFmtId="177" fontId="0" fillId="81" borderId="0" applyNumberFormat="0" applyBorder="0" applyAlignment="0" applyProtection="0">
      <alignment vertical="center"/>
    </xf>
    <xf numFmtId="177" fontId="47" fillId="3" borderId="0" applyNumberFormat="0" applyBorder="0" applyAlignment="0" applyProtection="0">
      <alignment vertical="center"/>
    </xf>
    <xf numFmtId="177" fontId="0" fillId="81" borderId="0" applyNumberFormat="0" applyBorder="0" applyAlignment="0" applyProtection="0">
      <alignment vertical="center"/>
    </xf>
    <xf numFmtId="177" fontId="0" fillId="0" borderId="0">
      <alignment vertical="center"/>
    </xf>
    <xf numFmtId="177" fontId="24" fillId="0" borderId="0"/>
    <xf numFmtId="177" fontId="0" fillId="81" borderId="0" applyNumberFormat="0" applyBorder="0" applyAlignment="0" applyProtection="0">
      <alignment vertical="center"/>
    </xf>
    <xf numFmtId="177" fontId="0" fillId="0" borderId="0">
      <alignment vertical="center"/>
    </xf>
    <xf numFmtId="177" fontId="0" fillId="0" borderId="0">
      <alignment vertical="center"/>
    </xf>
    <xf numFmtId="177" fontId="0" fillId="87" borderId="0" applyNumberFormat="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0" fillId="87" borderId="0" applyNumberFormat="0" applyBorder="0" applyAlignment="0" applyProtection="0">
      <alignment vertical="center"/>
    </xf>
    <xf numFmtId="177" fontId="25" fillId="34" borderId="0" applyNumberFormat="0" applyBorder="0" applyAlignment="0" applyProtection="0">
      <alignment vertical="center"/>
    </xf>
    <xf numFmtId="177" fontId="0" fillId="81" borderId="0" applyNumberFormat="0" applyBorder="0" applyAlignment="0" applyProtection="0">
      <alignment vertical="center"/>
    </xf>
    <xf numFmtId="177" fontId="24" fillId="0" borderId="0">
      <alignment vertical="center"/>
    </xf>
    <xf numFmtId="177" fontId="30" fillId="77" borderId="0" applyNumberFormat="0" applyBorder="0" applyAlignment="0" applyProtection="0">
      <alignment vertical="center"/>
    </xf>
    <xf numFmtId="177" fontId="0" fillId="84" borderId="0" applyNumberFormat="0" applyBorder="0" applyAlignment="0" applyProtection="0">
      <alignment vertical="center"/>
    </xf>
    <xf numFmtId="177" fontId="30" fillId="70" borderId="0" applyNumberFormat="0" applyBorder="0" applyAlignment="0" applyProtection="0">
      <alignment vertical="center"/>
    </xf>
    <xf numFmtId="177" fontId="0" fillId="62" borderId="0" applyNumberFormat="0" applyBorder="0" applyAlignment="0" applyProtection="0">
      <alignment vertical="center"/>
    </xf>
    <xf numFmtId="177" fontId="24" fillId="0" borderId="0"/>
    <xf numFmtId="177" fontId="24" fillId="0" borderId="0"/>
    <xf numFmtId="177" fontId="0" fillId="84" borderId="0" applyNumberFormat="0" applyBorder="0" applyAlignment="0" applyProtection="0">
      <alignment vertical="center"/>
    </xf>
    <xf numFmtId="177" fontId="24" fillId="0" borderId="0"/>
    <xf numFmtId="177" fontId="0" fillId="0" borderId="0">
      <alignment vertical="center"/>
    </xf>
    <xf numFmtId="177" fontId="0" fillId="81" borderId="0" applyNumberFormat="0" applyBorder="0" applyAlignment="0" applyProtection="0">
      <alignment vertical="center"/>
    </xf>
    <xf numFmtId="177" fontId="0" fillId="15"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177" fontId="0" fillId="84" borderId="0" applyNumberFormat="0" applyBorder="0" applyAlignment="0" applyProtection="0">
      <alignment vertical="center"/>
    </xf>
    <xf numFmtId="177" fontId="0" fillId="17"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81"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86"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0" fillId="8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84" borderId="0" applyNumberFormat="0" applyBorder="0" applyAlignment="0" applyProtection="0">
      <alignment vertical="center"/>
    </xf>
    <xf numFmtId="9" fontId="27" fillId="0" borderId="0" applyFont="0" applyFill="0" applyBorder="0" applyAlignment="0" applyProtection="0">
      <alignment vertical="center"/>
    </xf>
    <xf numFmtId="177" fontId="0" fillId="15"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86"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4" fillId="0" borderId="0">
      <alignment vertical="center"/>
    </xf>
    <xf numFmtId="177" fontId="0" fillId="84"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84"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25" fillId="14" borderId="0" applyNumberFormat="0" applyBorder="0" applyAlignment="0" applyProtection="0">
      <alignment vertical="center"/>
    </xf>
    <xf numFmtId="0" fontId="0" fillId="0" borderId="0">
      <alignment vertical="center"/>
    </xf>
    <xf numFmtId="177" fontId="0" fillId="81"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4" fillId="0" borderId="0"/>
    <xf numFmtId="177" fontId="24" fillId="0" borderId="0">
      <alignment vertical="center"/>
    </xf>
    <xf numFmtId="177" fontId="0" fillId="8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0" fillId="8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81" borderId="0" applyNumberFormat="0" applyBorder="0" applyAlignment="0" applyProtection="0">
      <alignment vertical="center"/>
    </xf>
    <xf numFmtId="0" fontId="24" fillId="0" borderId="0"/>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9" fontId="24" fillId="0" borderId="0" applyFont="0" applyFill="0" applyBorder="0" applyAlignment="0" applyProtection="0"/>
    <xf numFmtId="177" fontId="0" fillId="87"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81" borderId="0" applyNumberFormat="0" applyBorder="0" applyAlignment="0" applyProtection="0">
      <alignment vertical="center"/>
    </xf>
    <xf numFmtId="177" fontId="0" fillId="87" borderId="0" applyNumberFormat="0" applyBorder="0" applyAlignment="0" applyProtection="0">
      <alignment vertical="center"/>
    </xf>
    <xf numFmtId="177" fontId="0" fillId="81" borderId="0" applyNumberFormat="0" applyBorder="0" applyAlignment="0" applyProtection="0">
      <alignment vertical="center"/>
    </xf>
    <xf numFmtId="177" fontId="0" fillId="84" borderId="0" applyNumberFormat="0" applyBorder="0" applyAlignment="0" applyProtection="0">
      <alignment vertical="center"/>
    </xf>
    <xf numFmtId="0" fontId="24" fillId="0" borderId="0"/>
    <xf numFmtId="177" fontId="60" fillId="51" borderId="0" applyNumberFormat="0" applyBorder="0" applyAlignment="0" applyProtection="0">
      <alignment vertical="center"/>
    </xf>
    <xf numFmtId="177" fontId="24" fillId="0" borderId="0"/>
    <xf numFmtId="177" fontId="0" fillId="81"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0" fillId="87" borderId="0" applyNumberFormat="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81" borderId="0" applyNumberFormat="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87" borderId="0" applyNumberFormat="0" applyBorder="0" applyAlignment="0" applyProtection="0">
      <alignment vertical="center"/>
    </xf>
    <xf numFmtId="9" fontId="25" fillId="0" borderId="0" applyFont="0" applyFill="0" applyBorder="0" applyAlignment="0" applyProtection="0">
      <alignment vertical="center"/>
    </xf>
    <xf numFmtId="177" fontId="0" fillId="84" borderId="0" applyNumberFormat="0" applyBorder="0" applyAlignment="0" applyProtection="0">
      <alignment vertical="center"/>
    </xf>
    <xf numFmtId="177" fontId="24" fillId="0" borderId="0">
      <alignment vertical="center"/>
    </xf>
    <xf numFmtId="177" fontId="0" fillId="0" borderId="0">
      <alignment vertical="center"/>
    </xf>
    <xf numFmtId="177" fontId="0" fillId="8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177" fontId="0" fillId="86" borderId="0" applyNumberFormat="0" applyBorder="0" applyAlignment="0" applyProtection="0">
      <alignment vertical="center"/>
    </xf>
    <xf numFmtId="177" fontId="30" fillId="57" borderId="0" applyNumberFormat="0" applyBorder="0" applyAlignment="0" applyProtection="0">
      <alignment vertical="center"/>
    </xf>
    <xf numFmtId="177" fontId="24" fillId="0" borderId="0"/>
    <xf numFmtId="177" fontId="0" fillId="0" borderId="0">
      <alignment vertical="center"/>
    </xf>
    <xf numFmtId="177" fontId="0" fillId="84" borderId="0" applyNumberFormat="0" applyBorder="0" applyAlignment="0" applyProtection="0">
      <alignment vertical="center"/>
    </xf>
    <xf numFmtId="177" fontId="30" fillId="48"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0" fillId="81" borderId="0" applyNumberFormat="0" applyBorder="0" applyAlignment="0" applyProtection="0">
      <alignment vertical="center"/>
    </xf>
    <xf numFmtId="177" fontId="30" fillId="85"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84" borderId="0" applyNumberFormat="0" applyBorder="0" applyAlignment="0" applyProtection="0">
      <alignment vertical="center"/>
    </xf>
    <xf numFmtId="177" fontId="30" fillId="57" borderId="0" applyNumberFormat="0" applyBorder="0" applyAlignment="0" applyProtection="0">
      <alignment vertical="center"/>
    </xf>
    <xf numFmtId="177" fontId="24" fillId="0" borderId="0">
      <alignment vertical="center"/>
    </xf>
    <xf numFmtId="177" fontId="0" fillId="81" borderId="0" applyNumberFormat="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30" fillId="57" borderId="0" applyNumberFormat="0" applyBorder="0" applyAlignment="0" applyProtection="0">
      <alignment vertical="center"/>
    </xf>
    <xf numFmtId="177" fontId="25" fillId="34" borderId="0" applyNumberFormat="0" applyBorder="0" applyAlignment="0" applyProtection="0">
      <alignment vertical="center"/>
    </xf>
    <xf numFmtId="9" fontId="0" fillId="0" borderId="0" applyFont="0" applyFill="0" applyBorder="0" applyAlignment="0" applyProtection="0">
      <alignment vertical="center"/>
    </xf>
    <xf numFmtId="177" fontId="0" fillId="86" borderId="0" applyNumberFormat="0" applyBorder="0" applyAlignment="0" applyProtection="0">
      <alignment vertical="center"/>
    </xf>
    <xf numFmtId="177" fontId="30" fillId="48"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0" fillId="84" borderId="0" applyNumberFormat="0" applyBorder="0" applyAlignment="0" applyProtection="0">
      <alignment vertical="center"/>
    </xf>
    <xf numFmtId="177" fontId="30" fillId="48"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177" fontId="0" fillId="84" borderId="0" applyNumberFormat="0" applyBorder="0" applyAlignment="0" applyProtection="0">
      <alignment vertical="center"/>
    </xf>
    <xf numFmtId="177" fontId="25" fillId="18" borderId="0" applyNumberFormat="0" applyBorder="0" applyAlignment="0" applyProtection="0">
      <alignment vertical="center"/>
    </xf>
    <xf numFmtId="177" fontId="0" fillId="84" borderId="0" applyNumberFormat="0" applyBorder="0" applyAlignment="0" applyProtection="0">
      <alignment vertical="center"/>
    </xf>
    <xf numFmtId="177" fontId="25" fillId="18" borderId="0" applyNumberFormat="0" applyBorder="0" applyAlignment="0" applyProtection="0">
      <alignment vertical="center"/>
    </xf>
    <xf numFmtId="0" fontId="24" fillId="0" borderId="0">
      <alignment vertical="center"/>
    </xf>
    <xf numFmtId="177" fontId="0" fillId="0" borderId="0">
      <alignment vertical="center"/>
    </xf>
    <xf numFmtId="0" fontId="0" fillId="0" borderId="0">
      <alignment vertical="center"/>
    </xf>
    <xf numFmtId="177" fontId="0" fillId="8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0" fontId="67" fillId="0" borderId="0">
      <protection locked="0"/>
    </xf>
    <xf numFmtId="177" fontId="24" fillId="0" borderId="0"/>
    <xf numFmtId="177" fontId="25" fillId="11"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0" fillId="87"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81" borderId="0" applyNumberFormat="0" applyBorder="0" applyAlignment="0" applyProtection="0">
      <alignment vertical="center"/>
    </xf>
    <xf numFmtId="177" fontId="24" fillId="0" borderId="0"/>
    <xf numFmtId="177" fontId="24"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177" fontId="24" fillId="0" borderId="0">
      <alignment vertical="center"/>
    </xf>
    <xf numFmtId="9" fontId="0" fillId="0" borderId="0" applyFont="0" applyFill="0" applyBorder="0" applyAlignment="0" applyProtection="0">
      <alignment vertical="center"/>
    </xf>
    <xf numFmtId="177" fontId="0" fillId="87" borderId="0" applyNumberFormat="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84"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5" fillId="55" borderId="18" applyNumberFormat="0" applyFont="0" applyAlignment="0" applyProtection="0">
      <alignment vertical="center"/>
    </xf>
    <xf numFmtId="177" fontId="24" fillId="0" borderId="0"/>
    <xf numFmtId="177" fontId="25" fillId="11" borderId="0" applyNumberFormat="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0" fillId="81" borderId="0" applyNumberFormat="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177" fontId="0" fillId="81" borderId="0" applyNumberFormat="0" applyBorder="0" applyAlignment="0" applyProtection="0">
      <alignment vertical="center"/>
    </xf>
    <xf numFmtId="177" fontId="0" fillId="25" borderId="0" applyNumberFormat="0" applyBorder="0" applyAlignment="0" applyProtection="0">
      <alignment vertical="center"/>
    </xf>
    <xf numFmtId="177" fontId="0" fillId="30" borderId="0" applyNumberFormat="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5" fillId="11" borderId="0" applyNumberFormat="0" applyBorder="0" applyAlignment="0" applyProtection="0">
      <alignment vertical="center"/>
    </xf>
    <xf numFmtId="177" fontId="25" fillId="0" borderId="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17"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30" fillId="29"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30" fillId="29"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177" fontId="52" fillId="0" borderId="0"/>
    <xf numFmtId="177" fontId="24" fillId="0" borderId="0">
      <alignment vertical="center"/>
    </xf>
    <xf numFmtId="177" fontId="25" fillId="11"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52" fillId="0" borderId="0"/>
    <xf numFmtId="177" fontId="24" fillId="0" borderId="0">
      <alignment vertical="center"/>
    </xf>
    <xf numFmtId="177" fontId="25" fillId="11"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0" fontId="0"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52" fillId="0" borderId="0"/>
    <xf numFmtId="177" fontId="25" fillId="11"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4" fillId="0" borderId="0">
      <alignment vertical="center"/>
    </xf>
    <xf numFmtId="177" fontId="25" fillId="11"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5" fillId="11"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0" fillId="0" borderId="0">
      <alignment vertical="center"/>
    </xf>
    <xf numFmtId="177" fontId="24" fillId="0" borderId="0"/>
    <xf numFmtId="9" fontId="24" fillId="0" borderId="0" applyFont="0" applyFill="0" applyBorder="0" applyAlignment="0" applyProtection="0"/>
    <xf numFmtId="177" fontId="24" fillId="0" borderId="0"/>
    <xf numFmtId="177" fontId="25" fillId="11"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5" fillId="11" borderId="0" applyNumberFormat="0" applyBorder="0" applyAlignment="0" applyProtection="0">
      <alignment vertical="center"/>
    </xf>
    <xf numFmtId="177" fontId="24" fillId="0" borderId="0">
      <alignment vertical="center"/>
    </xf>
    <xf numFmtId="177" fontId="47" fillId="65"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5" fillId="11" borderId="0" applyNumberFormat="0" applyBorder="0" applyAlignment="0" applyProtection="0">
      <alignment vertical="center"/>
    </xf>
    <xf numFmtId="177" fontId="39" fillId="0" borderId="29" applyNumberFormat="0" applyFill="0" applyAlignment="0" applyProtection="0">
      <alignment vertical="center"/>
    </xf>
    <xf numFmtId="177" fontId="47" fillId="65"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5" fillId="11" borderId="0" applyNumberFormat="0" applyBorder="0" applyAlignment="0" applyProtection="0">
      <alignment vertical="center"/>
    </xf>
    <xf numFmtId="177" fontId="47" fillId="65" borderId="0" applyNumberFormat="0" applyBorder="0" applyAlignment="0" applyProtection="0">
      <alignment vertical="center"/>
    </xf>
    <xf numFmtId="177" fontId="24" fillId="0" borderId="0"/>
    <xf numFmtId="177" fontId="52"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30" fillId="48"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11" borderId="0" applyNumberFormat="0" applyBorder="0" applyAlignment="0" applyProtection="0">
      <alignment vertical="center"/>
    </xf>
    <xf numFmtId="177" fontId="30" fillId="36" borderId="0" applyNumberFormat="0" applyBorder="0" applyAlignment="0" applyProtection="0">
      <alignment vertical="center"/>
    </xf>
    <xf numFmtId="177" fontId="24" fillId="0" borderId="0"/>
    <xf numFmtId="177" fontId="0" fillId="17"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24" fillId="0" borderId="0"/>
    <xf numFmtId="177" fontId="24" fillId="0" borderId="0">
      <alignment vertical="center"/>
    </xf>
    <xf numFmtId="177" fontId="24" fillId="0" borderId="0"/>
    <xf numFmtId="177" fontId="25" fillId="11"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24" fillId="0" borderId="0"/>
    <xf numFmtId="177" fontId="24" fillId="0" borderId="0">
      <alignment vertical="center"/>
    </xf>
    <xf numFmtId="177" fontId="24" fillId="0" borderId="0"/>
    <xf numFmtId="177" fontId="25" fillId="11"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24" fillId="0" borderId="0"/>
    <xf numFmtId="177" fontId="24" fillId="0" borderId="0"/>
    <xf numFmtId="177" fontId="25" fillId="11"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24" fillId="0" borderId="0"/>
    <xf numFmtId="177" fontId="24" fillId="0" borderId="0"/>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alignment vertical="center"/>
    </xf>
    <xf numFmtId="177" fontId="24" fillId="0" borderId="0"/>
    <xf numFmtId="177" fontId="25" fillId="11" borderId="0" applyNumberFormat="0" applyBorder="0" applyAlignment="0" applyProtection="0">
      <alignment vertical="center"/>
    </xf>
    <xf numFmtId="0"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5" fillId="11" borderId="0" applyNumberFormat="0" applyBorder="0" applyAlignment="0" applyProtection="0">
      <alignment vertical="center"/>
    </xf>
    <xf numFmtId="177" fontId="0" fillId="0" borderId="0">
      <alignment vertical="center"/>
    </xf>
    <xf numFmtId="177" fontId="47" fillId="65" borderId="0" applyNumberFormat="0" applyBorder="0" applyAlignment="0" applyProtection="0">
      <alignment vertical="center"/>
    </xf>
    <xf numFmtId="177" fontId="24" fillId="0" borderId="0"/>
    <xf numFmtId="9" fontId="24" fillId="0" borderId="0" applyFont="0" applyFill="0" applyBorder="0" applyAlignment="0" applyProtection="0"/>
    <xf numFmtId="177" fontId="24" fillId="0" borderId="0"/>
    <xf numFmtId="177" fontId="24" fillId="0" borderId="0"/>
    <xf numFmtId="177" fontId="25" fillId="11" borderId="0" applyNumberFormat="0" applyBorder="0" applyAlignment="0" applyProtection="0">
      <alignment vertical="center"/>
    </xf>
    <xf numFmtId="0" fontId="0"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4" fillId="0" borderId="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9" fontId="25" fillId="0" borderId="0" applyFont="0" applyFill="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1" borderId="0" applyNumberFormat="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alignment vertical="center"/>
    </xf>
    <xf numFmtId="177" fontId="25" fillId="11"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1" borderId="0" applyNumberFormat="0" applyBorder="0" applyAlignment="0" applyProtection="0">
      <alignment vertical="center"/>
    </xf>
    <xf numFmtId="177" fontId="25" fillId="14" borderId="0" applyNumberFormat="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177" fontId="25" fillId="11" borderId="0" applyNumberFormat="0" applyBorder="0" applyAlignment="0" applyProtection="0">
      <alignment vertical="center"/>
    </xf>
    <xf numFmtId="177" fontId="25" fillId="14" borderId="0" applyNumberFormat="0" applyBorder="0" applyAlignment="0" applyProtection="0">
      <alignment vertical="center"/>
    </xf>
    <xf numFmtId="177" fontId="0" fillId="17" borderId="0" applyNumberFormat="0" applyBorder="0" applyAlignment="0" applyProtection="0">
      <alignment vertical="center"/>
    </xf>
    <xf numFmtId="9" fontId="25" fillId="0" borderId="0" applyFont="0" applyFill="0" applyBorder="0" applyAlignment="0" applyProtection="0">
      <alignment vertical="center"/>
    </xf>
    <xf numFmtId="177" fontId="25" fillId="11"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alignment vertical="center"/>
    </xf>
    <xf numFmtId="177" fontId="30" fillId="69"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30" fillId="48"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11" borderId="0" applyNumberFormat="0" applyBorder="0" applyAlignment="0" applyProtection="0">
      <alignment vertical="center"/>
    </xf>
    <xf numFmtId="0" fontId="24"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9" fontId="24" fillId="0" borderId="0" applyFont="0" applyFill="0" applyBorder="0" applyAlignment="0" applyProtection="0"/>
    <xf numFmtId="177" fontId="30" fillId="57" borderId="0" applyNumberFormat="0" applyBorder="0" applyAlignment="0" applyProtection="0">
      <alignment vertical="center"/>
    </xf>
    <xf numFmtId="9" fontId="27" fillId="0" borderId="0" applyFont="0" applyFill="0" applyBorder="0" applyAlignment="0" applyProtection="0">
      <alignment vertical="center"/>
    </xf>
    <xf numFmtId="177" fontId="25" fillId="11" borderId="0" applyNumberFormat="0" applyBorder="0" applyAlignment="0" applyProtection="0">
      <alignment vertical="center"/>
    </xf>
    <xf numFmtId="177" fontId="24" fillId="0" borderId="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25" fillId="11"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25" fillId="34" borderId="0" applyNumberFormat="0" applyBorder="0" applyAlignment="0" applyProtection="0">
      <alignment vertical="center"/>
    </xf>
    <xf numFmtId="177" fontId="25" fillId="11" borderId="0" applyNumberFormat="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25" fillId="34" borderId="0" applyNumberFormat="0" applyBorder="0" applyAlignment="0" applyProtection="0">
      <alignment vertical="center"/>
    </xf>
    <xf numFmtId="177" fontId="25" fillId="11"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34" borderId="0" applyNumberFormat="0" applyBorder="0" applyAlignment="0" applyProtection="0">
      <alignment vertical="center"/>
    </xf>
    <xf numFmtId="177" fontId="24" fillId="0" borderId="0"/>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0" fillId="62"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69"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177" fontId="0" fillId="0" borderId="0">
      <alignment vertical="center"/>
    </xf>
    <xf numFmtId="177" fontId="25" fillId="11" borderId="0" applyNumberFormat="0" applyBorder="0" applyAlignment="0" applyProtection="0">
      <alignment vertical="center"/>
    </xf>
    <xf numFmtId="177" fontId="25" fillId="11" borderId="0" applyNumberFormat="0" applyBorder="0" applyAlignment="0" applyProtection="0">
      <alignment vertical="center"/>
    </xf>
    <xf numFmtId="9" fontId="24" fillId="0" borderId="0" applyFont="0" applyFill="0" applyBorder="0" applyAlignment="0" applyProtection="0"/>
    <xf numFmtId="177" fontId="0" fillId="30" borderId="0" applyNumberFormat="0" applyBorder="0" applyAlignment="0" applyProtection="0">
      <alignment vertical="center"/>
    </xf>
    <xf numFmtId="177" fontId="0" fillId="0" borderId="0">
      <alignment vertical="center"/>
    </xf>
    <xf numFmtId="177" fontId="24" fillId="0" borderId="0"/>
    <xf numFmtId="177" fontId="0" fillId="30"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0" fillId="0" borderId="0">
      <alignment vertical="center"/>
    </xf>
    <xf numFmtId="177" fontId="24" fillId="0" borderId="0">
      <alignment vertical="center"/>
    </xf>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177" fontId="24" fillId="0" borderId="0"/>
    <xf numFmtId="177" fontId="0" fillId="30"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25" fillId="18" borderId="0" applyNumberFormat="0" applyBorder="0" applyAlignment="0" applyProtection="0">
      <alignment vertical="center"/>
    </xf>
    <xf numFmtId="177" fontId="25" fillId="3" borderId="0" applyNumberFormat="0" applyBorder="0" applyAlignment="0" applyProtection="0">
      <alignment vertical="center"/>
    </xf>
    <xf numFmtId="177" fontId="0" fillId="78" borderId="0" applyNumberFormat="0" applyBorder="0" applyAlignment="0" applyProtection="0">
      <alignment vertical="center"/>
    </xf>
    <xf numFmtId="177" fontId="30" fillId="16" borderId="0" applyNumberFormat="0" applyBorder="0" applyAlignment="0" applyProtection="0">
      <alignment vertical="center"/>
    </xf>
    <xf numFmtId="177" fontId="0" fillId="43"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177" fontId="24" fillId="0" borderId="0"/>
    <xf numFmtId="177" fontId="0" fillId="43" borderId="0" applyNumberFormat="0" applyBorder="0" applyAlignment="0" applyProtection="0">
      <alignment vertical="center"/>
    </xf>
    <xf numFmtId="177" fontId="24" fillId="0" borderId="0">
      <alignment vertical="center"/>
    </xf>
    <xf numFmtId="0" fontId="24" fillId="0" borderId="0"/>
    <xf numFmtId="177" fontId="0" fillId="30" borderId="0" applyNumberFormat="0" applyBorder="0" applyAlignment="0" applyProtection="0">
      <alignment vertical="center"/>
    </xf>
    <xf numFmtId="177" fontId="24" fillId="0" borderId="0">
      <alignment vertical="center"/>
    </xf>
    <xf numFmtId="177" fontId="0" fillId="78" borderId="0" applyNumberFormat="0" applyBorder="0" applyAlignment="0" applyProtection="0">
      <alignment vertical="center"/>
    </xf>
    <xf numFmtId="177" fontId="24" fillId="0" borderId="0">
      <alignment vertical="center"/>
    </xf>
    <xf numFmtId="177" fontId="24" fillId="0" borderId="0">
      <alignment vertical="center"/>
    </xf>
    <xf numFmtId="177" fontId="24" fillId="0" borderId="0"/>
    <xf numFmtId="177" fontId="0" fillId="78"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9" fontId="25" fillId="0" borderId="0" applyFont="0" applyFill="0" applyBorder="0" applyAlignment="0" applyProtection="0">
      <alignment vertical="center"/>
    </xf>
    <xf numFmtId="177" fontId="0" fillId="78" borderId="0" applyNumberFormat="0" applyBorder="0" applyAlignment="0" applyProtection="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0" fillId="43" borderId="0" applyNumberFormat="0" applyBorder="0" applyAlignment="0" applyProtection="0">
      <alignment vertical="center"/>
    </xf>
    <xf numFmtId="177" fontId="0" fillId="78" borderId="0" applyNumberFormat="0" applyBorder="0" applyAlignment="0" applyProtection="0">
      <alignment vertical="center"/>
    </xf>
    <xf numFmtId="177" fontId="0" fillId="43" borderId="0" applyNumberFormat="0" applyBorder="0" applyAlignment="0" applyProtection="0">
      <alignment vertical="center"/>
    </xf>
    <xf numFmtId="9" fontId="27" fillId="0" borderId="0" applyFont="0" applyFill="0" applyBorder="0" applyAlignment="0" applyProtection="0">
      <alignment vertical="center"/>
    </xf>
    <xf numFmtId="177" fontId="0" fillId="78"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30"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30"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7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78" borderId="0" applyNumberFormat="0" applyBorder="0" applyAlignment="0" applyProtection="0">
      <alignment vertical="center"/>
    </xf>
    <xf numFmtId="177" fontId="0" fillId="0" borderId="0">
      <alignment vertical="center"/>
    </xf>
    <xf numFmtId="177" fontId="0" fillId="82"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0" fillId="30"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0" fillId="7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82"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9" fontId="24" fillId="0" borderId="0" applyFont="0" applyFill="0" applyBorder="0" applyAlignment="0" applyProtection="0"/>
    <xf numFmtId="177" fontId="0" fillId="30" borderId="0" applyNumberFormat="0" applyBorder="0" applyAlignment="0" applyProtection="0">
      <alignment vertical="center"/>
    </xf>
    <xf numFmtId="177" fontId="0" fillId="43" borderId="0" applyNumberFormat="0" applyBorder="0" applyAlignment="0" applyProtection="0">
      <alignment vertical="center"/>
    </xf>
    <xf numFmtId="177" fontId="0" fillId="30"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0" fillId="43"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47" fillId="34"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0" fillId="78" borderId="0" applyNumberFormat="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43" borderId="0" applyNumberFormat="0" applyBorder="0" applyAlignment="0" applyProtection="0">
      <alignment vertical="center"/>
    </xf>
    <xf numFmtId="9" fontId="27" fillId="0" borderId="0" applyFont="0" applyFill="0" applyBorder="0" applyAlignment="0" applyProtection="0">
      <alignment vertical="center"/>
    </xf>
    <xf numFmtId="177" fontId="0" fillId="78" borderId="0" applyNumberFormat="0" applyBorder="0" applyAlignment="0" applyProtection="0">
      <alignment vertical="center"/>
    </xf>
    <xf numFmtId="177" fontId="0" fillId="30" borderId="0" applyNumberFormat="0" applyBorder="0" applyAlignment="0" applyProtection="0">
      <alignment vertical="center"/>
    </xf>
    <xf numFmtId="177" fontId="24" fillId="0" borderId="0"/>
    <xf numFmtId="177" fontId="24" fillId="0" borderId="0"/>
    <xf numFmtId="177" fontId="0" fillId="0" borderId="0">
      <alignment vertical="center"/>
    </xf>
    <xf numFmtId="177" fontId="0" fillId="30" borderId="0" applyNumberFormat="0" applyBorder="0" applyAlignment="0" applyProtection="0">
      <alignment vertical="center"/>
    </xf>
    <xf numFmtId="177" fontId="24" fillId="0" borderId="0"/>
    <xf numFmtId="177" fontId="0" fillId="0" borderId="0">
      <alignment vertical="center"/>
    </xf>
    <xf numFmtId="177" fontId="0" fillId="78" borderId="0" applyNumberFormat="0" applyBorder="0" applyAlignment="0" applyProtection="0">
      <alignment vertical="center"/>
    </xf>
    <xf numFmtId="177" fontId="24" fillId="0" borderId="0"/>
    <xf numFmtId="177" fontId="24" fillId="0" borderId="0">
      <alignment vertical="center"/>
    </xf>
    <xf numFmtId="177" fontId="0" fillId="52" borderId="0" applyNumberFormat="0" applyBorder="0" applyAlignment="0" applyProtection="0">
      <alignment vertical="center"/>
    </xf>
    <xf numFmtId="9" fontId="24" fillId="0" borderId="0" applyFont="0" applyFill="0" applyBorder="0" applyAlignment="0" applyProtection="0"/>
    <xf numFmtId="177" fontId="0" fillId="30" borderId="0" applyNumberFormat="0" applyBorder="0" applyAlignment="0" applyProtection="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177" fontId="24" fillId="0" borderId="0"/>
    <xf numFmtId="0" fontId="0" fillId="0" borderId="0">
      <alignment vertical="center"/>
    </xf>
    <xf numFmtId="9" fontId="25" fillId="0" borderId="0" applyFont="0" applyFill="0" applyBorder="0" applyAlignment="0" applyProtection="0">
      <alignment vertical="center"/>
    </xf>
    <xf numFmtId="177" fontId="0" fillId="82" borderId="0" applyNumberFormat="0" applyBorder="0" applyAlignment="0" applyProtection="0">
      <alignment vertical="center"/>
    </xf>
    <xf numFmtId="177" fontId="24" fillId="0" borderId="0"/>
    <xf numFmtId="177" fontId="0" fillId="0" borderId="0">
      <alignment vertical="center"/>
    </xf>
    <xf numFmtId="177" fontId="0" fillId="30" borderId="0" applyNumberFormat="0" applyBorder="0" applyAlignment="0" applyProtection="0">
      <alignment vertical="center"/>
    </xf>
    <xf numFmtId="177" fontId="24" fillId="0" borderId="0"/>
    <xf numFmtId="177" fontId="0" fillId="30" borderId="0" applyNumberFormat="0" applyBorder="0" applyAlignment="0" applyProtection="0">
      <alignment vertical="center"/>
    </xf>
    <xf numFmtId="177" fontId="0" fillId="78" borderId="0" applyNumberFormat="0" applyBorder="0" applyAlignment="0" applyProtection="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9" fontId="24" fillId="0" borderId="0" applyFont="0" applyFill="0" applyBorder="0" applyAlignment="0" applyProtection="0"/>
    <xf numFmtId="177" fontId="0" fillId="82" borderId="0" applyNumberFormat="0" applyBorder="0" applyAlignment="0" applyProtection="0">
      <alignment vertical="center"/>
    </xf>
    <xf numFmtId="177" fontId="0" fillId="30" borderId="0" applyNumberFormat="0" applyBorder="0" applyAlignment="0" applyProtection="0">
      <alignment vertical="center"/>
    </xf>
    <xf numFmtId="177" fontId="0" fillId="30" borderId="0" applyNumberFormat="0" applyBorder="0" applyAlignment="0" applyProtection="0">
      <alignment vertical="center"/>
    </xf>
    <xf numFmtId="177" fontId="24" fillId="0" borderId="0"/>
    <xf numFmtId="177" fontId="0" fillId="0" borderId="0">
      <alignment vertical="center"/>
    </xf>
    <xf numFmtId="177" fontId="0" fillId="30"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177" fontId="0" fillId="43" borderId="0" applyNumberFormat="0" applyBorder="0" applyAlignment="0" applyProtection="0">
      <alignment vertical="center"/>
    </xf>
    <xf numFmtId="177" fontId="0" fillId="78" borderId="0" applyNumberFormat="0" applyBorder="0" applyAlignment="0" applyProtection="0">
      <alignment vertical="center"/>
    </xf>
    <xf numFmtId="9" fontId="27" fillId="0" borderId="0" applyFont="0" applyFill="0" applyBorder="0" applyAlignment="0" applyProtection="0">
      <alignment vertical="center"/>
    </xf>
    <xf numFmtId="177" fontId="0" fillId="43" borderId="0" applyNumberFormat="0" applyBorder="0" applyAlignment="0" applyProtection="0">
      <alignment vertical="center"/>
    </xf>
    <xf numFmtId="177" fontId="0" fillId="30" borderId="0" applyNumberFormat="0" applyBorder="0" applyAlignment="0" applyProtection="0">
      <alignment vertical="center"/>
    </xf>
    <xf numFmtId="177" fontId="24" fillId="0" borderId="0"/>
    <xf numFmtId="177" fontId="0" fillId="78" borderId="0" applyNumberFormat="0" applyBorder="0" applyAlignment="0" applyProtection="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0" fillId="43" borderId="0" applyNumberFormat="0" applyBorder="0" applyAlignment="0" applyProtection="0">
      <alignment vertical="center"/>
    </xf>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0" fillId="78"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0" fillId="30" borderId="0" applyNumberFormat="0" applyBorder="0" applyAlignment="0" applyProtection="0">
      <alignment vertical="center"/>
    </xf>
    <xf numFmtId="0" fontId="24" fillId="0" borderId="0"/>
    <xf numFmtId="177" fontId="0" fillId="0" borderId="0">
      <alignment vertical="center"/>
    </xf>
    <xf numFmtId="177" fontId="0" fillId="78" borderId="0" applyNumberFormat="0" applyBorder="0" applyAlignment="0" applyProtection="0">
      <alignment vertical="center"/>
    </xf>
    <xf numFmtId="177" fontId="0" fillId="0" borderId="0">
      <alignment vertical="center"/>
    </xf>
    <xf numFmtId="177" fontId="0" fillId="0" borderId="0">
      <alignment vertical="center"/>
    </xf>
    <xf numFmtId="177" fontId="0" fillId="43" borderId="0" applyNumberFormat="0" applyBorder="0" applyAlignment="0" applyProtection="0">
      <alignment vertical="center"/>
    </xf>
    <xf numFmtId="177" fontId="24" fillId="0" borderId="0"/>
    <xf numFmtId="0" fontId="25" fillId="0" borderId="0">
      <alignment vertical="center"/>
    </xf>
    <xf numFmtId="177" fontId="0" fillId="78" borderId="0" applyNumberFormat="0" applyBorder="0" applyAlignment="0" applyProtection="0">
      <alignment vertical="center"/>
    </xf>
    <xf numFmtId="177" fontId="0" fillId="0" borderId="0">
      <alignment vertical="center"/>
    </xf>
    <xf numFmtId="177" fontId="0" fillId="43"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0" fillId="82" borderId="0" applyNumberFormat="0" applyBorder="0" applyAlignment="0" applyProtection="0">
      <alignment vertical="center"/>
    </xf>
    <xf numFmtId="177" fontId="24" fillId="0" borderId="0"/>
    <xf numFmtId="177" fontId="0" fillId="30"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0" fillId="30"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0" fillId="82"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30" borderId="0" applyNumberFormat="0" applyBorder="0" applyAlignment="0" applyProtection="0">
      <alignment vertical="center"/>
    </xf>
    <xf numFmtId="177" fontId="0" fillId="0" borderId="0">
      <alignment vertical="center"/>
    </xf>
    <xf numFmtId="177" fontId="0" fillId="30" borderId="0" applyNumberFormat="0" applyBorder="0" applyAlignment="0" applyProtection="0">
      <alignment vertical="center"/>
    </xf>
    <xf numFmtId="177" fontId="30" fillId="37" borderId="0" applyNumberFormat="0" applyBorder="0" applyAlignment="0" applyProtection="0">
      <alignment vertical="center"/>
    </xf>
    <xf numFmtId="177" fontId="0" fillId="0" borderId="0">
      <alignment vertical="center"/>
    </xf>
    <xf numFmtId="177" fontId="0" fillId="0" borderId="0">
      <alignment vertical="center"/>
    </xf>
    <xf numFmtId="177" fontId="0" fillId="78" borderId="0" applyNumberFormat="0" applyBorder="0" applyAlignment="0" applyProtection="0">
      <alignment vertical="center"/>
    </xf>
    <xf numFmtId="177" fontId="30" fillId="72" borderId="0" applyNumberFormat="0" applyBorder="0" applyAlignment="0" applyProtection="0">
      <alignment vertical="center"/>
    </xf>
    <xf numFmtId="177" fontId="47" fillId="3" borderId="0" applyNumberFormat="0" applyBorder="0" applyAlignment="0" applyProtection="0">
      <alignment vertical="center"/>
    </xf>
    <xf numFmtId="177" fontId="0" fillId="78" borderId="0" applyNumberFormat="0" applyBorder="0" applyAlignment="0" applyProtection="0">
      <alignment vertical="center"/>
    </xf>
    <xf numFmtId="177" fontId="30" fillId="37" borderId="0" applyNumberFormat="0" applyBorder="0" applyAlignment="0" applyProtection="0">
      <alignment vertical="center"/>
    </xf>
    <xf numFmtId="177" fontId="30" fillId="77"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0" fillId="43" borderId="0" applyNumberFormat="0" applyBorder="0" applyAlignment="0" applyProtection="0">
      <alignment vertical="center"/>
    </xf>
    <xf numFmtId="177" fontId="30" fillId="37" borderId="0" applyNumberFormat="0" applyBorder="0" applyAlignment="0" applyProtection="0">
      <alignment vertical="center"/>
    </xf>
    <xf numFmtId="177" fontId="47" fillId="3" borderId="0" applyNumberFormat="0" applyBorder="0" applyAlignment="0" applyProtection="0">
      <alignment vertical="center"/>
    </xf>
    <xf numFmtId="177" fontId="0" fillId="30" borderId="0" applyNumberFormat="0" applyBorder="0" applyAlignment="0" applyProtection="0">
      <alignment vertical="center"/>
    </xf>
    <xf numFmtId="177" fontId="0" fillId="78" borderId="0" applyNumberFormat="0" applyBorder="0" applyAlignment="0" applyProtection="0">
      <alignment vertical="center"/>
    </xf>
    <xf numFmtId="177" fontId="0" fillId="78" borderId="0" applyNumberFormat="0" applyBorder="0" applyAlignment="0" applyProtection="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30" fillId="72" borderId="0" applyNumberFormat="0" applyBorder="0" applyAlignment="0" applyProtection="0">
      <alignment vertical="center"/>
    </xf>
    <xf numFmtId="177" fontId="24" fillId="0" borderId="0">
      <alignment vertical="center"/>
    </xf>
    <xf numFmtId="177" fontId="0" fillId="0" borderId="0">
      <alignment vertical="center"/>
    </xf>
    <xf numFmtId="177" fontId="0" fillId="43" borderId="0" applyNumberFormat="0" applyBorder="0" applyAlignment="0" applyProtection="0">
      <alignment vertical="center"/>
    </xf>
    <xf numFmtId="177" fontId="24" fillId="0" borderId="0">
      <alignment vertical="center"/>
    </xf>
    <xf numFmtId="0" fontId="0" fillId="0" borderId="0">
      <alignment vertical="center"/>
    </xf>
    <xf numFmtId="9" fontId="24" fillId="0" borderId="0" applyFont="0" applyFill="0" applyBorder="0" applyAlignment="0" applyProtection="0"/>
    <xf numFmtId="177" fontId="0" fillId="78"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0" fillId="43" borderId="0" applyNumberFormat="0" applyBorder="0" applyAlignment="0" applyProtection="0">
      <alignment vertical="center"/>
    </xf>
    <xf numFmtId="177" fontId="0" fillId="17" borderId="0" applyNumberFormat="0" applyBorder="0" applyAlignment="0" applyProtection="0">
      <alignment vertical="center"/>
    </xf>
    <xf numFmtId="9" fontId="27" fillId="0" borderId="0" applyFont="0" applyFill="0" applyBorder="0" applyAlignment="0" applyProtection="0">
      <alignment vertical="center"/>
    </xf>
    <xf numFmtId="177" fontId="30" fillId="72" borderId="0" applyNumberFormat="0" applyBorder="0" applyAlignment="0" applyProtection="0">
      <alignment vertical="center"/>
    </xf>
    <xf numFmtId="0" fontId="0" fillId="0" borderId="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30" fillId="37"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4" fillId="0" borderId="0"/>
    <xf numFmtId="9" fontId="24" fillId="0" borderId="0" applyFont="0" applyFill="0" applyBorder="0" applyAlignment="0" applyProtection="0"/>
    <xf numFmtId="177" fontId="30" fillId="29"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4" fillId="0" borderId="0">
      <alignment vertical="center"/>
    </xf>
    <xf numFmtId="177" fontId="24" fillId="0" borderId="0"/>
    <xf numFmtId="177" fontId="25" fillId="14" borderId="0" applyNumberFormat="0" applyBorder="0" applyAlignment="0" applyProtection="0">
      <alignment vertical="center"/>
    </xf>
    <xf numFmtId="0" fontId="24" fillId="0" borderId="0"/>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0" fontId="0" fillId="0" borderId="0">
      <alignment vertical="center"/>
    </xf>
    <xf numFmtId="177" fontId="0"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4" fillId="0" borderId="0">
      <alignment vertical="center"/>
    </xf>
    <xf numFmtId="177" fontId="25" fillId="14"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0" borderId="0">
      <alignment vertical="center"/>
    </xf>
    <xf numFmtId="177" fontId="25" fillId="14"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64" fillId="68" borderId="28" applyNumberFormat="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xf numFmtId="177" fontId="63" fillId="0" borderId="26" applyNumberFormat="0" applyFill="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alignment vertical="center"/>
    </xf>
    <xf numFmtId="0" fontId="24" fillId="0" borderId="0"/>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24" fillId="0" borderId="0"/>
    <xf numFmtId="177" fontId="25" fillId="14"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25" fillId="3"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30" fillId="77" borderId="0" applyNumberFormat="0" applyBorder="0" applyAlignment="0" applyProtection="0">
      <alignment vertical="center"/>
    </xf>
    <xf numFmtId="177" fontId="25" fillId="14" borderId="0" applyNumberFormat="0" applyBorder="0" applyAlignment="0" applyProtection="0">
      <alignment vertical="center"/>
    </xf>
    <xf numFmtId="177" fontId="0" fillId="25"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0" fillId="25"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0" fillId="62"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5" fillId="14" borderId="0" applyNumberFormat="0" applyBorder="0" applyAlignment="0" applyProtection="0">
      <alignment vertical="center"/>
    </xf>
    <xf numFmtId="177" fontId="30" fillId="77" borderId="0" applyNumberFormat="0" applyBorder="0" applyAlignment="0" applyProtection="0">
      <alignment vertical="center"/>
    </xf>
    <xf numFmtId="177" fontId="25" fillId="14" borderId="0" applyNumberFormat="0" applyBorder="0" applyAlignment="0" applyProtection="0">
      <alignment vertical="center"/>
    </xf>
    <xf numFmtId="177" fontId="0" fillId="62"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14"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0" fontId="24" fillId="0" borderId="0"/>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xf numFmtId="177" fontId="47" fillId="65" borderId="0" applyNumberFormat="0" applyBorder="0" applyAlignment="0" applyProtection="0">
      <alignment vertical="center"/>
    </xf>
    <xf numFmtId="177" fontId="25" fillId="14" borderId="0" applyNumberFormat="0" applyBorder="0" applyAlignment="0" applyProtection="0">
      <alignment vertical="center"/>
    </xf>
    <xf numFmtId="177" fontId="47" fillId="65"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47" fillId="65" borderId="0" applyNumberFormat="0" applyBorder="0" applyAlignment="0" applyProtection="0">
      <alignment vertical="center"/>
    </xf>
    <xf numFmtId="177" fontId="24" fillId="0" borderId="0">
      <alignment vertical="center"/>
    </xf>
    <xf numFmtId="177" fontId="25" fillId="14" borderId="0" applyNumberFormat="0" applyBorder="0" applyAlignment="0" applyProtection="0">
      <alignment vertical="center"/>
    </xf>
    <xf numFmtId="177" fontId="24" fillId="0" borderId="0"/>
    <xf numFmtId="177" fontId="47" fillId="65"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47" fillId="65"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47" fillId="65"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30" fillId="9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30" fillId="13"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30" fillId="4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48" fillId="0" borderId="27" applyNumberFormat="0" applyFill="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30" fillId="13" borderId="0" applyNumberFormat="0" applyBorder="0" applyAlignment="0" applyProtection="0">
      <alignment vertical="center"/>
    </xf>
    <xf numFmtId="177" fontId="25" fillId="14" borderId="0" applyNumberFormat="0" applyBorder="0" applyAlignment="0" applyProtection="0">
      <alignment vertical="center"/>
    </xf>
    <xf numFmtId="177" fontId="30" fillId="69" borderId="0" applyNumberFormat="0" applyBorder="0" applyAlignment="0" applyProtection="0">
      <alignment vertical="center"/>
    </xf>
    <xf numFmtId="177" fontId="24" fillId="0" borderId="0"/>
    <xf numFmtId="177" fontId="25" fillId="14"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8" borderId="0" applyNumberFormat="0" applyBorder="0" applyAlignment="0" applyProtection="0">
      <alignment vertical="center"/>
    </xf>
    <xf numFmtId="177" fontId="25" fillId="14" borderId="0" applyNumberFormat="0" applyBorder="0" applyAlignment="0" applyProtection="0">
      <alignment vertical="center"/>
    </xf>
    <xf numFmtId="177" fontId="30" fillId="41"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30" fillId="13"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13"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4" fillId="0" borderId="0">
      <alignment vertical="center"/>
    </xf>
    <xf numFmtId="177" fontId="30" fillId="13" borderId="0" applyNumberFormat="0" applyBorder="0" applyAlignment="0" applyProtection="0">
      <alignment vertical="center"/>
    </xf>
    <xf numFmtId="177" fontId="25" fillId="14" borderId="0" applyNumberFormat="0" applyBorder="0" applyAlignment="0" applyProtection="0">
      <alignment vertical="center"/>
    </xf>
    <xf numFmtId="177" fontId="30" fillId="57"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0" fontId="0" fillId="0" borderId="0">
      <alignment vertical="center"/>
    </xf>
    <xf numFmtId="177" fontId="0" fillId="0" borderId="0">
      <alignment vertical="center"/>
    </xf>
    <xf numFmtId="177" fontId="24" fillId="0" borderId="0">
      <alignment vertical="center"/>
    </xf>
    <xf numFmtId="177" fontId="25" fillId="14" borderId="0" applyNumberFormat="0" applyBorder="0" applyAlignment="0" applyProtection="0">
      <alignment vertical="center"/>
    </xf>
    <xf numFmtId="177" fontId="25" fillId="0" borderId="0">
      <alignment vertical="center"/>
    </xf>
    <xf numFmtId="177" fontId="0" fillId="0" borderId="0">
      <alignment vertical="center"/>
    </xf>
    <xf numFmtId="177" fontId="0" fillId="0" borderId="0">
      <alignment vertical="center"/>
    </xf>
    <xf numFmtId="177" fontId="25" fillId="14" borderId="0" applyNumberFormat="0" applyBorder="0" applyAlignment="0" applyProtection="0">
      <alignment vertical="center"/>
    </xf>
    <xf numFmtId="177" fontId="30" fillId="37" borderId="0" applyNumberFormat="0" applyBorder="0" applyAlignment="0" applyProtection="0">
      <alignment vertical="center"/>
    </xf>
    <xf numFmtId="177" fontId="0" fillId="0" borderId="0">
      <alignment vertical="center"/>
    </xf>
    <xf numFmtId="177" fontId="0" fillId="17" borderId="0" applyNumberFormat="0" applyBorder="0" applyAlignment="0" applyProtection="0">
      <alignment vertical="center"/>
    </xf>
    <xf numFmtId="177" fontId="30" fillId="33" borderId="0" applyNumberFormat="0" applyBorder="0" applyAlignment="0" applyProtection="0">
      <alignment vertical="center"/>
    </xf>
    <xf numFmtId="177" fontId="0" fillId="17" borderId="0" applyNumberFormat="0" applyBorder="0" applyAlignment="0" applyProtection="0">
      <alignment vertical="center"/>
    </xf>
    <xf numFmtId="177" fontId="25" fillId="3"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25" fillId="34"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5" borderId="0" applyNumberFormat="0" applyBorder="0" applyAlignment="0" applyProtection="0">
      <alignment vertical="center"/>
    </xf>
    <xf numFmtId="177" fontId="0" fillId="17"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17"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0" fillId="25"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xf numFmtId="177" fontId="0" fillId="17" borderId="0" applyNumberFormat="0" applyBorder="0" applyAlignment="0" applyProtection="0">
      <alignment vertical="center"/>
    </xf>
    <xf numFmtId="177" fontId="24" fillId="0" borderId="0"/>
    <xf numFmtId="177" fontId="0" fillId="17" borderId="0" applyNumberFormat="0" applyBorder="0" applyAlignment="0" applyProtection="0">
      <alignment vertical="center"/>
    </xf>
    <xf numFmtId="177" fontId="24" fillId="0" borderId="0"/>
    <xf numFmtId="177" fontId="0" fillId="0" borderId="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9" fontId="25" fillId="0" borderId="0" applyFont="0" applyFill="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alignment vertical="center"/>
    </xf>
    <xf numFmtId="177" fontId="24" fillId="0" borderId="0"/>
    <xf numFmtId="177" fontId="0" fillId="17" borderId="0" applyNumberFormat="0" applyBorder="0" applyAlignment="0" applyProtection="0">
      <alignment vertical="center"/>
    </xf>
    <xf numFmtId="177" fontId="47" fillId="34" borderId="0" applyNumberFormat="0" applyBorder="0" applyAlignment="0" applyProtection="0">
      <alignment vertical="center"/>
    </xf>
    <xf numFmtId="177" fontId="30" fillId="33"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xf numFmtId="177" fontId="24" fillId="0" borderId="0">
      <alignment vertical="center"/>
    </xf>
    <xf numFmtId="177" fontId="0" fillId="17"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0" fillId="17"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24" fillId="0" borderId="0"/>
    <xf numFmtId="177" fontId="24" fillId="0" borderId="0">
      <alignment vertical="center"/>
    </xf>
    <xf numFmtId="177" fontId="0" fillId="17" borderId="0" applyNumberFormat="0" applyBorder="0" applyAlignment="0" applyProtection="0">
      <alignment vertical="center"/>
    </xf>
    <xf numFmtId="177" fontId="24" fillId="0" borderId="0"/>
    <xf numFmtId="177" fontId="24" fillId="0" borderId="0">
      <alignment vertical="center"/>
    </xf>
    <xf numFmtId="177" fontId="0" fillId="17" borderId="0" applyNumberFormat="0" applyBorder="0" applyAlignment="0" applyProtection="0">
      <alignment vertical="center"/>
    </xf>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alignment vertical="center"/>
    </xf>
    <xf numFmtId="177" fontId="0" fillId="17" borderId="0" applyNumberFormat="0" applyBorder="0" applyAlignment="0" applyProtection="0">
      <alignment vertical="center"/>
    </xf>
    <xf numFmtId="177" fontId="0" fillId="0" borderId="0">
      <alignment vertical="center"/>
    </xf>
    <xf numFmtId="177" fontId="24" fillId="0" borderId="0">
      <alignment vertical="center"/>
    </xf>
    <xf numFmtId="177" fontId="0" fillId="17" borderId="0" applyNumberFormat="0" applyBorder="0" applyAlignment="0" applyProtection="0">
      <alignment vertical="center"/>
    </xf>
    <xf numFmtId="0"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0" fillId="17" borderId="0" applyNumberFormat="0" applyBorder="0" applyAlignment="0" applyProtection="0">
      <alignment vertical="center"/>
    </xf>
    <xf numFmtId="177" fontId="0" fillId="0" borderId="0">
      <alignment vertical="center"/>
    </xf>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24" fillId="0" borderId="0"/>
    <xf numFmtId="177" fontId="66" fillId="0" borderId="0" applyNumberFormat="0" applyFill="0" applyBorder="0" applyAlignment="0" applyProtection="0">
      <alignment vertical="center"/>
    </xf>
    <xf numFmtId="177" fontId="0" fillId="17" borderId="0" applyNumberFormat="0" applyBorder="0" applyAlignment="0" applyProtection="0">
      <alignment vertical="center"/>
    </xf>
    <xf numFmtId="177" fontId="24" fillId="0" borderId="0"/>
    <xf numFmtId="177" fontId="24" fillId="0" borderId="0">
      <alignment vertical="center"/>
    </xf>
    <xf numFmtId="177" fontId="0" fillId="17" borderId="0" applyNumberFormat="0" applyBorder="0" applyAlignment="0" applyProtection="0">
      <alignment vertical="center"/>
    </xf>
    <xf numFmtId="177" fontId="0" fillId="0" borderId="0">
      <alignment vertical="center"/>
    </xf>
    <xf numFmtId="177" fontId="24" fillId="0" borderId="0">
      <alignment vertical="center"/>
    </xf>
    <xf numFmtId="177" fontId="0" fillId="17"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17"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xf numFmtId="177" fontId="25" fillId="34" borderId="0" applyNumberFormat="0" applyBorder="0" applyAlignment="0" applyProtection="0">
      <alignment vertical="center"/>
    </xf>
    <xf numFmtId="177" fontId="0" fillId="17"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17" borderId="0" applyNumberFormat="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25" borderId="0" applyNumberFormat="0" applyBorder="0" applyAlignment="0" applyProtection="0">
      <alignment vertical="center"/>
    </xf>
    <xf numFmtId="9" fontId="27" fillId="0" borderId="0" applyFont="0" applyFill="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0" fontId="24" fillId="0" borderId="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0" fontId="24" fillId="0" borderId="0"/>
    <xf numFmtId="9" fontId="24" fillId="0" borderId="0" applyFont="0" applyFill="0" applyBorder="0" applyAlignment="0" applyProtection="0"/>
    <xf numFmtId="177" fontId="30" fillId="29"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4" fillId="0" borderId="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177" fontId="24" fillId="0" borderId="0"/>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30" fillId="69"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30" fillId="69" borderId="0" applyNumberFormat="0" applyBorder="0" applyAlignment="0" applyProtection="0">
      <alignment vertical="center"/>
    </xf>
    <xf numFmtId="177" fontId="25" fillId="3" borderId="0" applyNumberFormat="0" applyBorder="0" applyAlignment="0" applyProtection="0">
      <alignment vertical="center"/>
    </xf>
    <xf numFmtId="177" fontId="30" fillId="1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30" fillId="13"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30" fillId="69"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3" borderId="0" applyNumberFormat="0" applyBorder="0" applyAlignment="0" applyProtection="0">
      <alignment vertical="center"/>
    </xf>
    <xf numFmtId="177" fontId="30" fillId="13" borderId="0" applyNumberFormat="0" applyBorder="0" applyAlignment="0" applyProtection="0">
      <alignment vertical="center"/>
    </xf>
    <xf numFmtId="177" fontId="0" fillId="12"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25" fillId="3" borderId="0" applyNumberFormat="0" applyBorder="0" applyAlignment="0" applyProtection="0">
      <alignment vertical="center"/>
    </xf>
    <xf numFmtId="177" fontId="24" fillId="0" borderId="0"/>
    <xf numFmtId="177" fontId="0" fillId="15" borderId="0" applyNumberFormat="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0" fillId="0" borderId="0">
      <alignment vertical="center"/>
    </xf>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9" fontId="27" fillId="0" borderId="0" applyFont="0" applyFill="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5" fillId="3" borderId="0" applyNumberFormat="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25" fillId="3" borderId="0" applyNumberFormat="0" applyBorder="0" applyAlignment="0" applyProtection="0">
      <alignment vertical="center"/>
    </xf>
    <xf numFmtId="177" fontId="0" fillId="0" borderId="0">
      <alignment vertical="center"/>
    </xf>
    <xf numFmtId="177" fontId="0" fillId="15"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alignment vertical="center"/>
    </xf>
    <xf numFmtId="177" fontId="47" fillId="34"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177" fontId="24" fillId="0" borderId="0">
      <alignment vertical="center"/>
    </xf>
    <xf numFmtId="177" fontId="30" fillId="23" borderId="0" applyNumberFormat="0" applyBorder="0" applyAlignment="0" applyProtection="0">
      <alignment vertical="center"/>
    </xf>
    <xf numFmtId="177" fontId="47" fillId="34"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30" fillId="29"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4" fillId="0" borderId="0"/>
    <xf numFmtId="177" fontId="25" fillId="3" borderId="0" applyNumberFormat="0" applyBorder="0" applyAlignment="0" applyProtection="0">
      <alignment vertical="center"/>
    </xf>
    <xf numFmtId="177" fontId="0" fillId="52" borderId="0" applyNumberFormat="0" applyBorder="0" applyAlignment="0" applyProtection="0">
      <alignment vertical="center"/>
    </xf>
    <xf numFmtId="177" fontId="0" fillId="0" borderId="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4" fillId="0" borderId="0"/>
    <xf numFmtId="0" fontId="0" fillId="0" borderId="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4" fillId="0" borderId="0"/>
    <xf numFmtId="9" fontId="24" fillId="0" borderId="0" applyFont="0" applyFill="0" applyBorder="0" applyAlignment="0" applyProtection="0"/>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25" fillId="3" borderId="0" applyNumberFormat="0" applyBorder="0" applyAlignment="0" applyProtection="0">
      <alignment vertical="center"/>
    </xf>
    <xf numFmtId="177" fontId="57" fillId="76" borderId="0" applyNumberFormat="0" applyBorder="0" applyAlignment="0" applyProtection="0">
      <alignment vertical="center"/>
    </xf>
    <xf numFmtId="177" fontId="25" fillId="3" borderId="0" applyNumberFormat="0" applyBorder="0" applyAlignment="0" applyProtection="0">
      <alignment vertical="center"/>
    </xf>
    <xf numFmtId="177" fontId="0" fillId="15" borderId="0" applyNumberFormat="0" applyBorder="0" applyAlignment="0" applyProtection="0">
      <alignment vertical="center"/>
    </xf>
    <xf numFmtId="177" fontId="25" fillId="3" borderId="0" applyNumberFormat="0" applyBorder="0" applyAlignment="0" applyProtection="0">
      <alignment vertical="center"/>
    </xf>
    <xf numFmtId="9" fontId="24" fillId="0" borderId="0" applyFont="0" applyFill="0" applyBorder="0" applyAlignment="0" applyProtection="0"/>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0" borderId="0">
      <alignment vertical="center"/>
    </xf>
    <xf numFmtId="177" fontId="25" fillId="3"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5" fillId="3"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25" fillId="3" borderId="0" applyNumberFormat="0" applyBorder="0" applyAlignment="0" applyProtection="0">
      <alignment vertical="center"/>
    </xf>
    <xf numFmtId="177" fontId="0" fillId="0" borderId="0">
      <alignment vertical="center"/>
    </xf>
    <xf numFmtId="177" fontId="0" fillId="0" borderId="0">
      <alignment vertical="center"/>
    </xf>
    <xf numFmtId="177" fontId="25" fillId="3"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0" fillId="52" borderId="0" applyNumberFormat="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30" fillId="41" borderId="0" applyNumberFormat="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xf numFmtId="9" fontId="24" fillId="0" borderId="0" applyFont="0" applyFill="0" applyBorder="0" applyAlignment="0" applyProtection="0"/>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0" fillId="0" borderId="0">
      <alignment vertical="center"/>
    </xf>
    <xf numFmtId="177" fontId="0" fillId="25" borderId="0" applyNumberFormat="0" applyBorder="0" applyAlignment="0" applyProtection="0">
      <alignment vertical="center"/>
    </xf>
    <xf numFmtId="177" fontId="25" fillId="34" borderId="0" applyNumberFormat="0" applyBorder="0" applyAlignment="0" applyProtection="0">
      <alignment vertical="center"/>
    </xf>
    <xf numFmtId="177" fontId="0" fillId="25"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25" borderId="0" applyNumberFormat="0" applyBorder="0" applyAlignment="0" applyProtection="0">
      <alignment vertical="center"/>
    </xf>
    <xf numFmtId="177" fontId="47" fillId="92"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4" fillId="0" borderId="0">
      <alignment vertical="center"/>
    </xf>
    <xf numFmtId="177" fontId="0" fillId="0" borderId="0">
      <alignment vertical="center"/>
    </xf>
    <xf numFmtId="177" fontId="24" fillId="0" borderId="0">
      <alignment vertical="center"/>
    </xf>
    <xf numFmtId="177" fontId="0" fillId="25" borderId="0" applyNumberFormat="0" applyBorder="0" applyAlignment="0" applyProtection="0">
      <alignment vertical="center"/>
    </xf>
    <xf numFmtId="177" fontId="47" fillId="92" borderId="0" applyNumberFormat="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24" fillId="0" borderId="0">
      <alignment vertical="center"/>
    </xf>
    <xf numFmtId="177" fontId="24" fillId="0" borderId="0">
      <alignment vertical="center"/>
    </xf>
    <xf numFmtId="177" fontId="0" fillId="25"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0" fillId="25"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0" fillId="25"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24" fillId="0" borderId="0"/>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0" fillId="25" borderId="0" applyNumberFormat="0" applyBorder="0" applyAlignment="0" applyProtection="0">
      <alignment vertical="center"/>
    </xf>
    <xf numFmtId="177" fontId="25" fillId="34" borderId="0" applyNumberFormat="0" applyBorder="0" applyAlignment="0" applyProtection="0">
      <alignment vertical="center"/>
    </xf>
    <xf numFmtId="0" fontId="24" fillId="0" borderId="0">
      <alignment vertical="center"/>
    </xf>
    <xf numFmtId="177" fontId="24" fillId="0" borderId="0">
      <alignment vertical="center"/>
    </xf>
    <xf numFmtId="177" fontId="0" fillId="25"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24" fillId="0" borderId="0">
      <alignment vertical="center"/>
    </xf>
    <xf numFmtId="177" fontId="0" fillId="25" borderId="0" applyNumberFormat="0" applyBorder="0" applyAlignment="0" applyProtection="0">
      <alignment vertical="center"/>
    </xf>
    <xf numFmtId="177" fontId="47" fillId="92"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alignment vertical="center"/>
    </xf>
    <xf numFmtId="177" fontId="24" fillId="0" borderId="0">
      <alignment vertical="center"/>
    </xf>
    <xf numFmtId="177" fontId="0" fillId="25" borderId="0" applyNumberFormat="0" applyBorder="0" applyAlignment="0" applyProtection="0">
      <alignment vertical="center"/>
    </xf>
    <xf numFmtId="0" fontId="0" fillId="0" borderId="0">
      <alignment vertical="center"/>
    </xf>
    <xf numFmtId="177" fontId="24" fillId="0" borderId="0">
      <alignment vertical="center"/>
    </xf>
    <xf numFmtId="177" fontId="0" fillId="25"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177" fontId="0" fillId="0" borderId="0">
      <alignment vertical="center"/>
    </xf>
    <xf numFmtId="0" fontId="24" fillId="0" borderId="0">
      <alignment vertical="center"/>
    </xf>
    <xf numFmtId="9" fontId="24" fillId="0" borderId="0" applyFont="0" applyFill="0" applyBorder="0" applyAlignment="0" applyProtection="0"/>
    <xf numFmtId="177" fontId="66" fillId="0" borderId="0" applyNumberFormat="0" applyFill="0" applyBorder="0" applyAlignment="0" applyProtection="0">
      <alignment vertical="center"/>
    </xf>
    <xf numFmtId="177" fontId="0" fillId="25" borderId="0" applyNumberFormat="0" applyBorder="0" applyAlignment="0" applyProtection="0">
      <alignment vertical="center"/>
    </xf>
    <xf numFmtId="177" fontId="0" fillId="25"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9" fontId="27" fillId="0" borderId="0" applyFont="0" applyFill="0" applyBorder="0" applyAlignment="0" applyProtection="0">
      <alignment vertical="center"/>
    </xf>
    <xf numFmtId="177" fontId="30" fillId="70" borderId="0" applyNumberFormat="0" applyBorder="0" applyAlignment="0" applyProtection="0">
      <alignment vertical="center"/>
    </xf>
    <xf numFmtId="177" fontId="24" fillId="0" borderId="0">
      <alignment vertical="center"/>
    </xf>
    <xf numFmtId="177" fontId="0" fillId="25" borderId="0" applyNumberFormat="0" applyBorder="0" applyAlignment="0" applyProtection="0">
      <alignment vertical="center"/>
    </xf>
    <xf numFmtId="0" fontId="0" fillId="0" borderId="0">
      <alignment vertical="center"/>
    </xf>
    <xf numFmtId="177" fontId="0" fillId="25" borderId="0" applyNumberFormat="0" applyBorder="0" applyAlignment="0" applyProtection="0">
      <alignment vertical="center"/>
    </xf>
    <xf numFmtId="177" fontId="24" fillId="0" borderId="0"/>
    <xf numFmtId="177" fontId="24" fillId="0" borderId="0">
      <alignment vertical="center"/>
    </xf>
    <xf numFmtId="177" fontId="0" fillId="25" borderId="0" applyNumberFormat="0" applyBorder="0" applyAlignment="0" applyProtection="0">
      <alignment vertical="center"/>
    </xf>
    <xf numFmtId="177" fontId="24" fillId="0" borderId="0"/>
    <xf numFmtId="177" fontId="24" fillId="0" borderId="0">
      <alignment vertical="center"/>
    </xf>
    <xf numFmtId="177" fontId="0" fillId="0" borderId="0">
      <alignment vertical="center"/>
    </xf>
    <xf numFmtId="177" fontId="66" fillId="0" borderId="0" applyNumberFormat="0" applyFill="0" applyBorder="0" applyAlignment="0" applyProtection="0">
      <alignment vertical="center"/>
    </xf>
    <xf numFmtId="177" fontId="0" fillId="25" borderId="0" applyNumberFormat="0" applyBorder="0" applyAlignment="0" applyProtection="0">
      <alignment vertical="center"/>
    </xf>
    <xf numFmtId="177" fontId="24" fillId="0" borderId="0"/>
    <xf numFmtId="177" fontId="24" fillId="0" borderId="0">
      <alignment vertical="center"/>
    </xf>
    <xf numFmtId="177" fontId="0" fillId="25" borderId="0" applyNumberFormat="0" applyBorder="0" applyAlignment="0" applyProtection="0">
      <alignment vertical="center"/>
    </xf>
    <xf numFmtId="177" fontId="24" fillId="0" borderId="0"/>
    <xf numFmtId="177" fontId="0" fillId="25" borderId="0" applyNumberFormat="0" applyBorder="0" applyAlignment="0" applyProtection="0">
      <alignment vertical="center"/>
    </xf>
    <xf numFmtId="0" fontId="24" fillId="0" borderId="0"/>
    <xf numFmtId="0" fontId="24" fillId="0" borderId="0">
      <alignment vertical="center"/>
    </xf>
    <xf numFmtId="9" fontId="25" fillId="0" borderId="0" applyFont="0" applyFill="0" applyBorder="0" applyAlignment="0" applyProtection="0">
      <alignment vertical="center"/>
    </xf>
    <xf numFmtId="177" fontId="0" fillId="15" borderId="0" applyNumberFormat="0" applyBorder="0" applyAlignment="0" applyProtection="0">
      <alignment vertical="center"/>
    </xf>
    <xf numFmtId="0" fontId="24" fillId="0" borderId="0"/>
    <xf numFmtId="177" fontId="30" fillId="36"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47" fillId="89" borderId="0" applyNumberFormat="0" applyBorder="0" applyAlignment="0" applyProtection="0">
      <alignment vertical="center"/>
    </xf>
    <xf numFmtId="177" fontId="25" fillId="34" borderId="0" applyNumberFormat="0" applyBorder="0" applyAlignment="0" applyProtection="0">
      <alignment vertical="center"/>
    </xf>
    <xf numFmtId="177" fontId="41" fillId="0" borderId="0" applyNumberFormat="0" applyFill="0" applyBorder="0" applyAlignment="0" applyProtection="0">
      <alignment vertical="center"/>
    </xf>
    <xf numFmtId="177" fontId="30" fillId="80"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177" fontId="41" fillId="0" borderId="0" applyNumberFormat="0" applyFill="0" applyBorder="0" applyAlignment="0" applyProtection="0">
      <alignment vertical="center"/>
    </xf>
    <xf numFmtId="177" fontId="30" fillId="16"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30" fillId="16"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47" fillId="65"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0" fillId="0" borderId="0">
      <alignment vertical="center"/>
    </xf>
    <xf numFmtId="177" fontId="0" fillId="0" borderId="0">
      <alignment vertical="center"/>
    </xf>
    <xf numFmtId="177" fontId="25" fillId="34" borderId="0" applyNumberFormat="0" applyBorder="0" applyAlignment="0" applyProtection="0">
      <alignment vertical="center"/>
    </xf>
    <xf numFmtId="0"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9" fontId="25" fillId="0" borderId="0" applyFont="0" applyFill="0" applyBorder="0" applyAlignment="0" applyProtection="0">
      <alignment vertical="center"/>
    </xf>
    <xf numFmtId="177" fontId="47" fillId="89"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30" fillId="72" borderId="0" applyNumberFormat="0" applyBorder="0" applyAlignment="0" applyProtection="0">
      <alignment vertical="center"/>
    </xf>
    <xf numFmtId="177" fontId="24" fillId="0" borderId="0">
      <alignment vertical="center"/>
    </xf>
    <xf numFmtId="177" fontId="30" fillId="80"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0" fillId="52"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12" borderId="0" applyNumberFormat="0" applyBorder="0" applyAlignment="0" applyProtection="0">
      <alignment vertical="center"/>
    </xf>
    <xf numFmtId="177" fontId="0" fillId="0" borderId="0">
      <alignment vertical="center"/>
    </xf>
    <xf numFmtId="177" fontId="24" fillId="0" borderId="0"/>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30" fillId="88" borderId="0" applyNumberFormat="0" applyBorder="0" applyAlignment="0" applyProtection="0">
      <alignment vertical="center"/>
    </xf>
    <xf numFmtId="177" fontId="25" fillId="34" borderId="0" applyNumberFormat="0" applyBorder="0" applyAlignment="0" applyProtection="0">
      <alignment vertical="center"/>
    </xf>
    <xf numFmtId="177" fontId="30" fillId="44" borderId="0" applyNumberFormat="0" applyBorder="0" applyAlignment="0" applyProtection="0">
      <alignment vertical="center"/>
    </xf>
    <xf numFmtId="177" fontId="25" fillId="34" borderId="0" applyNumberFormat="0" applyBorder="0" applyAlignment="0" applyProtection="0">
      <alignment vertical="center"/>
    </xf>
    <xf numFmtId="177" fontId="30" fillId="44"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30" fillId="29" borderId="0" applyNumberFormat="0" applyBorder="0" applyAlignment="0" applyProtection="0">
      <alignment vertical="center"/>
    </xf>
    <xf numFmtId="177" fontId="25" fillId="34" borderId="0" applyNumberFormat="0" applyBorder="0" applyAlignment="0" applyProtection="0">
      <alignment vertical="center"/>
    </xf>
    <xf numFmtId="177" fontId="30" fillId="44"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12" borderId="0" applyNumberFormat="0" applyBorder="0" applyAlignment="0" applyProtection="0">
      <alignment vertical="center"/>
    </xf>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30" fillId="41"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30" fillId="36" borderId="0" applyNumberFormat="0" applyBorder="0" applyAlignment="0" applyProtection="0">
      <alignment vertical="center"/>
    </xf>
    <xf numFmtId="177" fontId="25" fillId="1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0"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12"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30" fillId="70" borderId="0" applyNumberFormat="0" applyBorder="0" applyAlignment="0" applyProtection="0">
      <alignment vertical="center"/>
    </xf>
    <xf numFmtId="177" fontId="24" fillId="0" borderId="0">
      <alignment vertical="center"/>
    </xf>
    <xf numFmtId="177" fontId="25" fillId="34" borderId="0" applyNumberFormat="0" applyBorder="0" applyAlignment="0" applyProtection="0">
      <alignment vertical="center"/>
    </xf>
    <xf numFmtId="177" fontId="30" fillId="57"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30" fillId="48"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25" fillId="3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0" fontId="24" fillId="0" borderId="0">
      <alignment vertical="center"/>
    </xf>
    <xf numFmtId="177" fontId="25" fillId="34" borderId="0" applyNumberFormat="0" applyBorder="0" applyAlignment="0" applyProtection="0">
      <alignment vertical="center"/>
    </xf>
    <xf numFmtId="177" fontId="54" fillId="0" borderId="0" applyBorder="0"/>
    <xf numFmtId="9" fontId="24" fillId="0" borderId="0" applyFont="0" applyFill="0" applyBorder="0" applyAlignment="0" applyProtection="0"/>
    <xf numFmtId="177" fontId="25" fillId="3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47" fillId="89"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30" fillId="48"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30" fillId="36"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47" fillId="89"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177" fontId="47" fillId="89"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25" fillId="14"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47" fillId="89" borderId="0" applyNumberFormat="0" applyBorder="0" applyAlignment="0" applyProtection="0">
      <alignment vertical="center"/>
    </xf>
    <xf numFmtId="9" fontId="24" fillId="0" borderId="0" applyFont="0" applyFill="0" applyBorder="0" applyAlignment="0" applyProtection="0"/>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0" fillId="0" borderId="0">
      <alignment vertical="center"/>
    </xf>
    <xf numFmtId="177" fontId="63" fillId="0" borderId="26" applyNumberFormat="0" applyFill="0" applyAlignment="0" applyProtection="0">
      <alignment vertical="center"/>
    </xf>
    <xf numFmtId="9" fontId="27" fillId="0" borderId="0" applyFont="0" applyFill="0" applyBorder="0" applyAlignment="0" applyProtection="0">
      <alignment vertical="center"/>
    </xf>
    <xf numFmtId="177" fontId="0" fillId="15"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15" borderId="0" applyNumberFormat="0" applyBorder="0" applyAlignment="0" applyProtection="0">
      <alignment vertical="center"/>
    </xf>
    <xf numFmtId="177" fontId="30" fillId="48"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30" fillId="36"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25" fillId="55" borderId="18" applyNumberFormat="0" applyFont="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30" fillId="41"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24" fillId="0" borderId="0">
      <alignment vertical="center"/>
    </xf>
    <xf numFmtId="177" fontId="25" fillId="14"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30" fillId="70"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24" fillId="0" borderId="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177" fontId="0" fillId="15" borderId="0" applyNumberFormat="0" applyBorder="0" applyAlignment="0" applyProtection="0">
      <alignment vertical="center"/>
    </xf>
    <xf numFmtId="9" fontId="0" fillId="0" borderId="0" applyFont="0" applyFill="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0" fontId="0" fillId="0" borderId="0">
      <alignment vertical="center"/>
    </xf>
    <xf numFmtId="177" fontId="24" fillId="0" borderId="0">
      <alignment vertical="center"/>
    </xf>
    <xf numFmtId="177" fontId="0" fillId="15"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177" fontId="0" fillId="0" borderId="0">
      <alignment vertical="center"/>
    </xf>
    <xf numFmtId="177" fontId="24" fillId="0" borderId="0">
      <alignment vertical="center"/>
    </xf>
    <xf numFmtId="177" fontId="0" fillId="15" borderId="0" applyNumberFormat="0" applyBorder="0" applyAlignment="0" applyProtection="0">
      <alignment vertical="center"/>
    </xf>
    <xf numFmtId="177" fontId="30" fillId="85" borderId="0" applyNumberFormat="0" applyBorder="0" applyAlignment="0" applyProtection="0">
      <alignment vertical="center"/>
    </xf>
    <xf numFmtId="177" fontId="0" fillId="15" borderId="0" applyNumberFormat="0" applyBorder="0" applyAlignment="0" applyProtection="0">
      <alignment vertical="center"/>
    </xf>
    <xf numFmtId="177" fontId="24" fillId="0" borderId="0">
      <alignment vertical="center"/>
    </xf>
    <xf numFmtId="177" fontId="0" fillId="15" borderId="0" applyNumberFormat="0" applyBorder="0" applyAlignment="0" applyProtection="0">
      <alignment vertical="center"/>
    </xf>
    <xf numFmtId="0" fontId="0" fillId="0" borderId="0">
      <alignment vertical="center"/>
    </xf>
    <xf numFmtId="177" fontId="0" fillId="15" borderId="0" applyNumberFormat="0" applyBorder="0" applyAlignment="0" applyProtection="0">
      <alignment vertical="center"/>
    </xf>
    <xf numFmtId="177" fontId="24" fillId="0" borderId="0"/>
    <xf numFmtId="177" fontId="24" fillId="0" borderId="0">
      <alignment vertical="center"/>
    </xf>
    <xf numFmtId="177" fontId="0" fillId="15" borderId="0" applyNumberFormat="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177" fontId="0" fillId="0" borderId="0">
      <alignment vertical="center"/>
    </xf>
    <xf numFmtId="177" fontId="0" fillId="15" borderId="0" applyNumberFormat="0" applyBorder="0" applyAlignment="0" applyProtection="0">
      <alignment vertical="center"/>
    </xf>
    <xf numFmtId="177" fontId="24" fillId="0" borderId="0"/>
    <xf numFmtId="177" fontId="24" fillId="0" borderId="0">
      <alignment vertical="center"/>
    </xf>
    <xf numFmtId="177" fontId="0" fillId="15" borderId="0" applyNumberFormat="0" applyBorder="0" applyAlignment="0" applyProtection="0">
      <alignment vertical="center"/>
    </xf>
    <xf numFmtId="177" fontId="24" fillId="0" borderId="0"/>
    <xf numFmtId="9" fontId="25" fillId="0" borderId="0" applyFont="0" applyFill="0" applyBorder="0" applyAlignment="0" applyProtection="0">
      <alignment vertical="center"/>
    </xf>
    <xf numFmtId="177" fontId="47" fillId="3" borderId="0" applyNumberFormat="0" applyBorder="0" applyAlignment="0" applyProtection="0">
      <alignment vertical="center"/>
    </xf>
    <xf numFmtId="177" fontId="0" fillId="15" borderId="0" applyNumberFormat="0" applyBorder="0" applyAlignment="0" applyProtection="0">
      <alignment vertical="center"/>
    </xf>
    <xf numFmtId="0" fontId="24" fillId="0" borderId="0"/>
    <xf numFmtId="177" fontId="24" fillId="0" borderId="0">
      <alignment vertical="center"/>
    </xf>
    <xf numFmtId="177" fontId="0" fillId="52" borderId="0" applyNumberFormat="0" applyBorder="0" applyAlignment="0" applyProtection="0">
      <alignment vertical="center"/>
    </xf>
    <xf numFmtId="177" fontId="30" fillId="13" borderId="0" applyNumberFormat="0" applyBorder="0" applyAlignment="0" applyProtection="0">
      <alignment vertical="center"/>
    </xf>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71" borderId="0" applyNumberFormat="0" applyBorder="0" applyAlignment="0" applyProtection="0">
      <alignment vertical="center"/>
    </xf>
    <xf numFmtId="177" fontId="30" fillId="80"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49"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30" fillId="77" borderId="0" applyNumberFormat="0" applyBorder="0" applyAlignment="0" applyProtection="0">
      <alignment vertical="center"/>
    </xf>
    <xf numFmtId="177" fontId="25" fillId="18" borderId="0" applyNumberFormat="0" applyBorder="0" applyAlignment="0" applyProtection="0">
      <alignment vertical="center"/>
    </xf>
    <xf numFmtId="0" fontId="0" fillId="0" borderId="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93" borderId="0" applyNumberFormat="0" applyBorder="0" applyAlignment="0" applyProtection="0">
      <alignment vertical="center"/>
    </xf>
    <xf numFmtId="177" fontId="25" fillId="18" borderId="0" applyNumberFormat="0" applyBorder="0" applyAlignment="0" applyProtection="0">
      <alignment vertical="center"/>
    </xf>
    <xf numFmtId="0" fontId="24" fillId="0" borderId="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0" fillId="0" borderId="0" applyFont="0" applyFill="0" applyBorder="0" applyAlignment="0" applyProtection="0">
      <alignment vertical="center"/>
    </xf>
    <xf numFmtId="177" fontId="25" fillId="18"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25" fillId="18" borderId="0" applyNumberFormat="0" applyBorder="0" applyAlignment="0" applyProtection="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177" fontId="24" fillId="0" borderId="0">
      <alignment vertical="center"/>
    </xf>
    <xf numFmtId="0" fontId="24" fillId="0" borderId="0">
      <alignment vertical="center"/>
    </xf>
    <xf numFmtId="177" fontId="25" fillId="18"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47" fillId="34" borderId="0" applyNumberFormat="0" applyBorder="0" applyAlignment="0" applyProtection="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18"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47" fillId="34" borderId="0" applyNumberFormat="0" applyBorder="0" applyAlignment="0" applyProtection="0">
      <alignment vertical="center"/>
    </xf>
    <xf numFmtId="0" fontId="54" fillId="0" borderId="0" applyBorder="0"/>
    <xf numFmtId="177" fontId="30" fillId="71"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0" fontId="0" fillId="0" borderId="0">
      <alignment vertical="center"/>
    </xf>
    <xf numFmtId="177" fontId="25" fillId="34" borderId="0" applyNumberFormat="0" applyBorder="0" applyAlignment="0" applyProtection="0">
      <alignment vertical="center"/>
    </xf>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47" fillId="34" borderId="0" applyNumberFormat="0" applyBorder="0" applyAlignment="0" applyProtection="0">
      <alignment vertical="center"/>
    </xf>
    <xf numFmtId="177" fontId="25" fillId="18" borderId="0" applyNumberFormat="0" applyBorder="0" applyAlignment="0" applyProtection="0">
      <alignment vertical="center"/>
    </xf>
    <xf numFmtId="177" fontId="30" fillId="13" borderId="0" applyNumberFormat="0" applyBorder="0" applyAlignment="0" applyProtection="0">
      <alignment vertical="center"/>
    </xf>
    <xf numFmtId="177" fontId="25" fillId="18"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47" fillId="3" borderId="0" applyNumberFormat="0" applyBorder="0" applyAlignment="0" applyProtection="0">
      <alignment vertical="center"/>
    </xf>
    <xf numFmtId="177" fontId="48" fillId="0" borderId="27" applyNumberFormat="0" applyFill="0" applyAlignment="0" applyProtection="0">
      <alignment vertical="center"/>
    </xf>
    <xf numFmtId="177" fontId="0" fillId="12"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25" fillId="18"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177" fontId="24" fillId="0" borderId="0"/>
    <xf numFmtId="177" fontId="25" fillId="18" borderId="0" applyNumberFormat="0" applyBorder="0" applyAlignment="0" applyProtection="0">
      <alignment vertical="center"/>
    </xf>
    <xf numFmtId="9" fontId="27" fillId="0" borderId="0" applyFont="0" applyFill="0" applyBorder="0" applyAlignment="0" applyProtection="0">
      <alignment vertical="center"/>
    </xf>
    <xf numFmtId="177" fontId="0" fillId="12"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47" fillId="3"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7" fillId="0" borderId="0" applyFont="0" applyFill="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0" fillId="12" borderId="0" applyNumberFormat="0" applyBorder="0" applyAlignment="0" applyProtection="0">
      <alignment vertical="center"/>
    </xf>
    <xf numFmtId="177" fontId="25" fillId="18" borderId="0" applyNumberFormat="0" applyBorder="0" applyAlignment="0" applyProtection="0">
      <alignment vertical="center"/>
    </xf>
    <xf numFmtId="177" fontId="30" fillId="71" borderId="0" applyNumberFormat="0" applyBorder="0" applyAlignment="0" applyProtection="0">
      <alignment vertical="center"/>
    </xf>
    <xf numFmtId="177" fontId="30" fillId="16"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24" fillId="0" borderId="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0" fillId="0" borderId="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177" fontId="0" fillId="0" borderId="0">
      <alignment vertical="center"/>
    </xf>
    <xf numFmtId="177" fontId="25" fillId="18" borderId="0" applyNumberFormat="0" applyBorder="0" applyAlignment="0" applyProtection="0">
      <alignment vertical="center"/>
    </xf>
    <xf numFmtId="177" fontId="0" fillId="62"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48" borderId="0" applyNumberFormat="0" applyBorder="0" applyAlignment="0" applyProtection="0">
      <alignment vertical="center"/>
    </xf>
    <xf numFmtId="177" fontId="47" fillId="34" borderId="0" applyNumberFormat="0" applyBorder="0" applyAlignment="0" applyProtection="0">
      <alignment vertical="center"/>
    </xf>
    <xf numFmtId="177" fontId="25" fillId="18" borderId="0" applyNumberFormat="0" applyBorder="0" applyAlignment="0" applyProtection="0">
      <alignment vertical="center"/>
    </xf>
    <xf numFmtId="177" fontId="30" fillId="36" borderId="0" applyNumberFormat="0" applyBorder="0" applyAlignment="0" applyProtection="0">
      <alignment vertical="center"/>
    </xf>
    <xf numFmtId="177" fontId="47" fillId="34" borderId="0" applyNumberFormat="0" applyBorder="0" applyAlignment="0" applyProtection="0">
      <alignment vertical="center"/>
    </xf>
    <xf numFmtId="177" fontId="25" fillId="18" borderId="0" applyNumberFormat="0" applyBorder="0" applyAlignment="0" applyProtection="0">
      <alignment vertical="center"/>
    </xf>
    <xf numFmtId="177" fontId="47" fillId="34" borderId="0" applyNumberFormat="0" applyBorder="0" applyAlignment="0" applyProtection="0">
      <alignment vertical="center"/>
    </xf>
    <xf numFmtId="177" fontId="30" fillId="71" borderId="0" applyNumberFormat="0" applyBorder="0" applyAlignment="0" applyProtection="0">
      <alignment vertical="center"/>
    </xf>
    <xf numFmtId="177" fontId="30" fillId="57"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30" fillId="57"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25" fillId="18" borderId="0" applyNumberFormat="0" applyBorder="0" applyAlignment="0" applyProtection="0">
      <alignment vertical="center"/>
    </xf>
    <xf numFmtId="177" fontId="30" fillId="37"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18" borderId="0" applyNumberFormat="0" applyBorder="0" applyAlignment="0" applyProtection="0">
      <alignment vertical="center"/>
    </xf>
    <xf numFmtId="177" fontId="30" fillId="13" borderId="0" applyNumberFormat="0" applyBorder="0" applyAlignment="0" applyProtection="0">
      <alignment vertical="center"/>
    </xf>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9" fontId="25" fillId="0" borderId="0" applyFont="0" applyFill="0" applyBorder="0" applyAlignment="0" applyProtection="0">
      <alignment vertical="center"/>
    </xf>
    <xf numFmtId="177" fontId="30" fillId="16" borderId="0" applyNumberFormat="0" applyBorder="0" applyAlignment="0" applyProtection="0">
      <alignment vertical="center"/>
    </xf>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5" fillId="18"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9" fontId="24" fillId="0" borderId="0" applyFont="0" applyFill="0" applyBorder="0" applyAlignment="0" applyProtection="0"/>
    <xf numFmtId="177" fontId="25" fillId="18" borderId="0" applyNumberFormat="0" applyBorder="0" applyAlignment="0" applyProtection="0">
      <alignment vertical="center"/>
    </xf>
    <xf numFmtId="177" fontId="30" fillId="69" borderId="0" applyNumberFormat="0" applyBorder="0" applyAlignment="0" applyProtection="0">
      <alignment vertical="center"/>
    </xf>
    <xf numFmtId="177" fontId="0" fillId="52" borderId="0" applyNumberFormat="0" applyBorder="0" applyAlignment="0" applyProtection="0">
      <alignment vertical="center"/>
    </xf>
    <xf numFmtId="177" fontId="47" fillId="3"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0" fontId="24" fillId="0" borderId="0"/>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177" fontId="30" fillId="69" borderId="0" applyNumberFormat="0" applyBorder="0" applyAlignment="0" applyProtection="0">
      <alignment vertical="center"/>
    </xf>
    <xf numFmtId="177" fontId="24" fillId="0" borderId="0">
      <alignment vertical="center"/>
    </xf>
    <xf numFmtId="177" fontId="0" fillId="52" borderId="0" applyNumberFormat="0" applyBorder="0" applyAlignment="0" applyProtection="0">
      <alignment vertical="center"/>
    </xf>
    <xf numFmtId="177" fontId="24" fillId="0" borderId="0"/>
    <xf numFmtId="177" fontId="30" fillId="71" borderId="0" applyNumberFormat="0" applyBorder="0" applyAlignment="0" applyProtection="0">
      <alignment vertical="center"/>
    </xf>
    <xf numFmtId="177" fontId="24" fillId="0" borderId="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9" fontId="27" fillId="0" borderId="0" applyFont="0" applyFill="0" applyBorder="0" applyAlignment="0" applyProtection="0">
      <alignment vertical="center"/>
    </xf>
    <xf numFmtId="177" fontId="0" fillId="52" borderId="0" applyNumberFormat="0" applyBorder="0" applyAlignment="0" applyProtection="0">
      <alignment vertical="center"/>
    </xf>
    <xf numFmtId="9" fontId="25" fillId="0" borderId="0" applyFont="0" applyFill="0" applyBorder="0" applyAlignment="0" applyProtection="0">
      <alignment vertical="center"/>
    </xf>
    <xf numFmtId="177" fontId="0" fillId="52" borderId="0" applyNumberFormat="0" applyBorder="0" applyAlignment="0" applyProtection="0">
      <alignment vertical="center"/>
    </xf>
    <xf numFmtId="177" fontId="0" fillId="0" borderId="0">
      <alignment vertical="center"/>
    </xf>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alignment vertical="center"/>
    </xf>
    <xf numFmtId="177" fontId="0" fillId="52" borderId="0" applyNumberFormat="0" applyBorder="0" applyAlignment="0" applyProtection="0">
      <alignment vertical="center"/>
    </xf>
    <xf numFmtId="177" fontId="24" fillId="0" borderId="0"/>
    <xf numFmtId="177" fontId="47" fillId="89" borderId="0" applyNumberFormat="0" applyBorder="0" applyAlignment="0" applyProtection="0">
      <alignment vertical="center"/>
    </xf>
    <xf numFmtId="9" fontId="24" fillId="0" borderId="0" applyFont="0" applyFill="0" applyBorder="0" applyAlignment="0" applyProtection="0"/>
    <xf numFmtId="177" fontId="0" fillId="52" borderId="0" applyNumberFormat="0" applyBorder="0" applyAlignment="0" applyProtection="0">
      <alignment vertical="center"/>
    </xf>
    <xf numFmtId="177" fontId="24" fillId="0" borderId="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177" fontId="0" fillId="52" borderId="0" applyNumberFormat="0" applyBorder="0" applyAlignment="0" applyProtection="0">
      <alignment vertical="center"/>
    </xf>
    <xf numFmtId="9" fontId="0" fillId="0" borderId="0" applyFont="0" applyFill="0" applyBorder="0" applyAlignment="0" applyProtection="0">
      <alignment vertical="center"/>
    </xf>
    <xf numFmtId="177" fontId="47" fillId="89" borderId="0" applyNumberFormat="0" applyBorder="0" applyAlignment="0" applyProtection="0">
      <alignment vertical="center"/>
    </xf>
    <xf numFmtId="177" fontId="0" fillId="52" borderId="0" applyNumberFormat="0" applyBorder="0" applyAlignment="0" applyProtection="0">
      <alignment vertical="center"/>
    </xf>
    <xf numFmtId="9" fontId="25" fillId="0" borderId="0" applyFont="0" applyFill="0" applyBorder="0" applyAlignment="0" applyProtection="0">
      <alignment vertical="center"/>
    </xf>
    <xf numFmtId="177" fontId="47" fillId="89"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47" fillId="89"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0" fillId="0" borderId="0">
      <alignment vertical="center"/>
    </xf>
    <xf numFmtId="177" fontId="47" fillId="89" borderId="0" applyNumberFormat="0" applyBorder="0" applyAlignment="0" applyProtection="0">
      <alignment vertical="center"/>
    </xf>
    <xf numFmtId="177" fontId="0" fillId="52" borderId="0" applyNumberFormat="0" applyBorder="0" applyAlignment="0" applyProtection="0">
      <alignment vertical="center"/>
    </xf>
    <xf numFmtId="177" fontId="24" fillId="0" borderId="0"/>
    <xf numFmtId="177" fontId="0" fillId="52" borderId="0" applyNumberFormat="0" applyBorder="0" applyAlignment="0" applyProtection="0">
      <alignment vertical="center"/>
    </xf>
    <xf numFmtId="177" fontId="24" fillId="0" borderId="0"/>
    <xf numFmtId="177" fontId="24" fillId="0" borderId="0"/>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0" fillId="52" borderId="0" applyNumberFormat="0" applyBorder="0" applyAlignment="0" applyProtection="0">
      <alignment vertical="center"/>
    </xf>
    <xf numFmtId="0" fontId="24" fillId="0" borderId="0"/>
    <xf numFmtId="177" fontId="30" fillId="29" borderId="0" applyNumberFormat="0" applyBorder="0" applyAlignment="0" applyProtection="0">
      <alignment vertical="center"/>
    </xf>
    <xf numFmtId="177" fontId="24" fillId="0" borderId="0"/>
    <xf numFmtId="177" fontId="24" fillId="0" borderId="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30" fillId="94" borderId="0" applyNumberFormat="0" applyBorder="0" applyAlignment="0" applyProtection="0">
      <alignment vertical="center"/>
    </xf>
    <xf numFmtId="177" fontId="48" fillId="0" borderId="27" applyNumberFormat="0" applyFill="0" applyAlignment="0" applyProtection="0">
      <alignment vertical="center"/>
    </xf>
    <xf numFmtId="177" fontId="25" fillId="14" borderId="0" applyNumberFormat="0" applyBorder="0" applyAlignment="0" applyProtection="0">
      <alignment vertical="center"/>
    </xf>
    <xf numFmtId="0" fontId="54" fillId="0" borderId="0" applyBorder="0"/>
    <xf numFmtId="177" fontId="41" fillId="0" borderId="17" applyNumberFormat="0" applyFill="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0" fontId="24" fillId="0" borderId="0">
      <alignment vertical="center"/>
    </xf>
    <xf numFmtId="177" fontId="0" fillId="6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0" fontId="24" fillId="0" borderId="0">
      <alignment vertical="center"/>
    </xf>
    <xf numFmtId="177" fontId="0" fillId="6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0" borderId="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0" fontId="24" fillId="0" borderId="0">
      <alignment vertical="center"/>
    </xf>
    <xf numFmtId="177" fontId="24" fillId="0" borderId="0"/>
    <xf numFmtId="177" fontId="0" fillId="6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0" fontId="24" fillId="0" borderId="0">
      <alignment vertical="center"/>
    </xf>
    <xf numFmtId="0" fontId="24" fillId="0" borderId="0"/>
    <xf numFmtId="177" fontId="0" fillId="62"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4" fillId="0" borderId="0"/>
    <xf numFmtId="177" fontId="30" fillId="49"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177" fontId="30" fillId="93" borderId="0" applyNumberFormat="0" applyBorder="0" applyAlignment="0" applyProtection="0">
      <alignment vertical="center"/>
    </xf>
    <xf numFmtId="177" fontId="0" fillId="0" borderId="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30" fillId="29" borderId="0" applyNumberFormat="0" applyBorder="0" applyAlignment="0" applyProtection="0">
      <alignment vertical="center"/>
    </xf>
    <xf numFmtId="177" fontId="24" fillId="0" borderId="0"/>
    <xf numFmtId="177" fontId="24" fillId="0" borderId="0"/>
    <xf numFmtId="177" fontId="25" fillId="14" borderId="0" applyNumberFormat="0" applyBorder="0" applyAlignment="0" applyProtection="0">
      <alignment vertical="center"/>
    </xf>
    <xf numFmtId="177" fontId="30" fillId="39" borderId="0" applyNumberFormat="0" applyBorder="0" applyAlignment="0" applyProtection="0">
      <alignment vertical="center"/>
    </xf>
    <xf numFmtId="177" fontId="24" fillId="0" borderId="0"/>
    <xf numFmtId="177" fontId="24" fillId="0" borderId="0">
      <alignment vertical="center"/>
    </xf>
    <xf numFmtId="177" fontId="24" fillId="0" borderId="0">
      <alignment vertical="center"/>
    </xf>
    <xf numFmtId="177" fontId="24" fillId="0" borderId="0"/>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9" fontId="0"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47" fillId="65" borderId="0" applyNumberFormat="0" applyBorder="0" applyAlignment="0" applyProtection="0">
      <alignment vertical="center"/>
    </xf>
    <xf numFmtId="177" fontId="25" fillId="14" borderId="0" applyNumberFormat="0" applyBorder="0" applyAlignment="0" applyProtection="0">
      <alignment vertical="center"/>
    </xf>
    <xf numFmtId="177" fontId="30" fillId="44" borderId="0" applyNumberFormat="0" applyBorder="0" applyAlignment="0" applyProtection="0">
      <alignment vertical="center"/>
    </xf>
    <xf numFmtId="177" fontId="24" fillId="0" borderId="0"/>
    <xf numFmtId="177" fontId="24" fillId="0" borderId="0"/>
    <xf numFmtId="177" fontId="48" fillId="0" borderId="0" applyNumberFormat="0" applyFill="0" applyBorder="0" applyAlignment="0" applyProtection="0">
      <alignment vertical="center"/>
    </xf>
    <xf numFmtId="177" fontId="25" fillId="14" borderId="0" applyNumberFormat="0" applyBorder="0" applyAlignment="0" applyProtection="0">
      <alignment vertical="center"/>
    </xf>
    <xf numFmtId="177" fontId="30" fillId="29" borderId="0" applyNumberFormat="0" applyBorder="0" applyAlignment="0" applyProtection="0">
      <alignment vertical="center"/>
    </xf>
    <xf numFmtId="177" fontId="24" fillId="0" borderId="0"/>
    <xf numFmtId="177" fontId="24" fillId="0" borderId="0">
      <alignment vertical="center"/>
    </xf>
    <xf numFmtId="177" fontId="24" fillId="0" borderId="0">
      <alignment vertical="center"/>
    </xf>
    <xf numFmtId="177" fontId="24" fillId="0" borderId="0"/>
    <xf numFmtId="177" fontId="48" fillId="0" borderId="0" applyNumberFormat="0" applyFill="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57" borderId="0" applyNumberFormat="0" applyBorder="0" applyAlignment="0" applyProtection="0">
      <alignment vertical="center"/>
    </xf>
    <xf numFmtId="177" fontId="25" fillId="14" borderId="0" applyNumberFormat="0" applyBorder="0" applyAlignment="0" applyProtection="0">
      <alignment vertical="center"/>
    </xf>
    <xf numFmtId="177" fontId="30" fillId="48"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30" fillId="85"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0" fillId="0" borderId="0">
      <alignment vertical="center"/>
    </xf>
    <xf numFmtId="177" fontId="30" fillId="57"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62" borderId="0" applyNumberFormat="0" applyBorder="0" applyAlignment="0" applyProtection="0">
      <alignment vertical="center"/>
    </xf>
    <xf numFmtId="177" fontId="25" fillId="14" borderId="0" applyNumberFormat="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29" borderId="0" applyNumberFormat="0" applyBorder="0" applyAlignment="0" applyProtection="0">
      <alignment vertical="center"/>
    </xf>
    <xf numFmtId="0" fontId="24" fillId="0" borderId="0"/>
    <xf numFmtId="177" fontId="24" fillId="0" borderId="0"/>
    <xf numFmtId="177" fontId="48" fillId="0" borderId="0" applyNumberFormat="0" applyFill="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37" borderId="0" applyNumberFormat="0" applyBorder="0" applyAlignment="0" applyProtection="0">
      <alignment vertical="center"/>
    </xf>
    <xf numFmtId="9" fontId="24" fillId="0" borderId="0" applyFont="0" applyFill="0" applyBorder="0" applyAlignment="0" applyProtection="0"/>
    <xf numFmtId="177" fontId="25" fillId="14" borderId="0" applyNumberFormat="0" applyBorder="0" applyAlignment="0" applyProtection="0">
      <alignment vertical="center"/>
    </xf>
    <xf numFmtId="177" fontId="30" fillId="29" borderId="0" applyNumberFormat="0" applyBorder="0" applyAlignment="0" applyProtection="0">
      <alignment vertical="center"/>
    </xf>
    <xf numFmtId="177" fontId="0" fillId="12" borderId="0" applyNumberFormat="0" applyBorder="0" applyAlignment="0" applyProtection="0">
      <alignment vertical="center"/>
    </xf>
    <xf numFmtId="177" fontId="0" fillId="0" borderId="0">
      <alignment vertical="center"/>
    </xf>
    <xf numFmtId="177" fontId="30" fillId="39" borderId="0" applyNumberFormat="0" applyBorder="0" applyAlignment="0" applyProtection="0">
      <alignment vertical="center"/>
    </xf>
    <xf numFmtId="177" fontId="24" fillId="0" borderId="0"/>
    <xf numFmtId="177" fontId="24" fillId="0" borderId="0"/>
    <xf numFmtId="177" fontId="0" fillId="1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0" borderId="0">
      <alignment vertical="center"/>
    </xf>
    <xf numFmtId="177" fontId="0" fillId="12" borderId="0" applyNumberFormat="0" applyBorder="0" applyAlignment="0" applyProtection="0">
      <alignment vertical="center"/>
    </xf>
    <xf numFmtId="177" fontId="24" fillId="0" borderId="0">
      <alignment vertical="center"/>
    </xf>
    <xf numFmtId="177" fontId="41" fillId="0" borderId="17" applyNumberFormat="0" applyFill="0" applyAlignment="0" applyProtection="0">
      <alignment vertical="center"/>
    </xf>
    <xf numFmtId="177" fontId="47" fillId="34" borderId="0" applyNumberFormat="0" applyBorder="0" applyAlignment="0" applyProtection="0">
      <alignment vertical="center"/>
    </xf>
    <xf numFmtId="177" fontId="0" fillId="12" borderId="0" applyNumberFormat="0" applyBorder="0" applyAlignment="0" applyProtection="0">
      <alignment vertical="center"/>
    </xf>
    <xf numFmtId="177" fontId="41" fillId="0" borderId="17" applyNumberFormat="0" applyFill="0" applyAlignment="0" applyProtection="0">
      <alignment vertical="center"/>
    </xf>
    <xf numFmtId="177" fontId="47" fillId="34"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0" fontId="24" fillId="0" borderId="0"/>
    <xf numFmtId="177" fontId="0" fillId="12" borderId="0" applyNumberFormat="0" applyBorder="0" applyAlignment="0" applyProtection="0">
      <alignment vertical="center"/>
    </xf>
    <xf numFmtId="177" fontId="30" fillId="48"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9" fontId="24" fillId="0" borderId="0" applyFont="0" applyFill="0" applyBorder="0" applyAlignment="0" applyProtection="0"/>
    <xf numFmtId="177" fontId="0" fillId="12" borderId="0" applyNumberFormat="0" applyBorder="0" applyAlignment="0" applyProtection="0">
      <alignment vertical="center"/>
    </xf>
    <xf numFmtId="9" fontId="24" fillId="0" borderId="0" applyFont="0" applyFill="0" applyBorder="0" applyAlignment="0" applyProtection="0"/>
    <xf numFmtId="177" fontId="0" fillId="12" borderId="0" applyNumberFormat="0" applyBorder="0" applyAlignment="0" applyProtection="0">
      <alignment vertical="center"/>
    </xf>
    <xf numFmtId="9" fontId="24" fillId="0" borderId="0" applyFont="0" applyFill="0" applyBorder="0" applyAlignment="0" applyProtection="0"/>
    <xf numFmtId="177" fontId="0" fillId="12" borderId="0" applyNumberFormat="0" applyBorder="0" applyAlignment="0" applyProtection="0">
      <alignment vertical="center"/>
    </xf>
    <xf numFmtId="177" fontId="30" fillId="44" borderId="0" applyNumberFormat="0" applyBorder="0" applyAlignment="0" applyProtection="0">
      <alignment vertical="center"/>
    </xf>
    <xf numFmtId="177" fontId="30" fillId="29" borderId="0" applyNumberFormat="0" applyBorder="0" applyAlignment="0" applyProtection="0">
      <alignment vertical="center"/>
    </xf>
    <xf numFmtId="177" fontId="24" fillId="0" borderId="0">
      <alignment vertical="center"/>
    </xf>
    <xf numFmtId="177" fontId="0" fillId="12" borderId="0" applyNumberFormat="0" applyBorder="0" applyAlignment="0" applyProtection="0">
      <alignment vertical="center"/>
    </xf>
    <xf numFmtId="177" fontId="0" fillId="0" borderId="0">
      <alignment vertical="center"/>
    </xf>
    <xf numFmtId="177" fontId="30" fillId="39" borderId="0" applyNumberFormat="0" applyBorder="0" applyAlignment="0" applyProtection="0">
      <alignment vertical="center"/>
    </xf>
    <xf numFmtId="177" fontId="24" fillId="0" borderId="0"/>
    <xf numFmtId="177" fontId="24" fillId="0" borderId="0"/>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0" fillId="0" borderId="0">
      <alignment vertical="center"/>
    </xf>
    <xf numFmtId="177" fontId="0" fillId="12" borderId="0" applyNumberFormat="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30" fillId="16"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30" fillId="67"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24" fillId="0" borderId="0"/>
    <xf numFmtId="177" fontId="0" fillId="12" borderId="0" applyNumberFormat="0" applyBorder="0" applyAlignment="0" applyProtection="0">
      <alignment vertical="center"/>
    </xf>
    <xf numFmtId="9" fontId="25" fillId="0" borderId="0" applyFont="0" applyFill="0" applyBorder="0" applyAlignment="0" applyProtection="0">
      <alignment vertical="center"/>
    </xf>
    <xf numFmtId="177" fontId="0" fillId="12" borderId="0" applyNumberFormat="0" applyBorder="0" applyAlignment="0" applyProtection="0">
      <alignment vertical="center"/>
    </xf>
    <xf numFmtId="177" fontId="47" fillId="89" borderId="0" applyNumberFormat="0" applyBorder="0" applyAlignment="0" applyProtection="0">
      <alignment vertical="center"/>
    </xf>
    <xf numFmtId="9" fontId="25" fillId="0" borderId="0" applyFont="0" applyFill="0" applyBorder="0" applyAlignment="0" applyProtection="0">
      <alignment vertical="center"/>
    </xf>
    <xf numFmtId="177" fontId="0" fillId="12" borderId="0" applyNumberFormat="0" applyBorder="0" applyAlignment="0" applyProtection="0">
      <alignment vertical="center"/>
    </xf>
    <xf numFmtId="177" fontId="47" fillId="89" borderId="0" applyNumberFormat="0" applyBorder="0" applyAlignment="0" applyProtection="0">
      <alignment vertical="center"/>
    </xf>
    <xf numFmtId="177" fontId="0" fillId="12" borderId="0" applyNumberFormat="0" applyBorder="0" applyAlignment="0" applyProtection="0">
      <alignment vertical="center"/>
    </xf>
    <xf numFmtId="177" fontId="47" fillId="89" borderId="0" applyNumberFormat="0" applyBorder="0" applyAlignment="0" applyProtection="0">
      <alignment vertical="center"/>
    </xf>
    <xf numFmtId="177" fontId="0" fillId="12" borderId="0" applyNumberFormat="0" applyBorder="0" applyAlignment="0" applyProtection="0">
      <alignment vertical="center"/>
    </xf>
    <xf numFmtId="177" fontId="0" fillId="12" borderId="0" applyNumberFormat="0" applyBorder="0" applyAlignment="0" applyProtection="0">
      <alignment vertical="center"/>
    </xf>
    <xf numFmtId="177" fontId="30" fillId="41" borderId="0" applyNumberFormat="0" applyBorder="0" applyAlignment="0" applyProtection="0">
      <alignment vertical="center"/>
    </xf>
    <xf numFmtId="9" fontId="25" fillId="0" borderId="0" applyFont="0" applyFill="0" applyBorder="0" applyAlignment="0" applyProtection="0">
      <alignment vertical="center"/>
    </xf>
    <xf numFmtId="177" fontId="0" fillId="12" borderId="0" applyNumberFormat="0" applyBorder="0" applyAlignment="0" applyProtection="0">
      <alignment vertical="center"/>
    </xf>
    <xf numFmtId="177" fontId="0" fillId="62" borderId="0" applyNumberFormat="0" applyBorder="0" applyAlignment="0" applyProtection="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25" fillId="34" borderId="0" applyNumberFormat="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24" fillId="0" borderId="0"/>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30" fillId="77"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5" fillId="34" borderId="0" applyNumberFormat="0" applyBorder="0" applyAlignment="0" applyProtection="0">
      <alignment vertical="center"/>
    </xf>
    <xf numFmtId="177" fontId="24" fillId="0" borderId="0"/>
    <xf numFmtId="177" fontId="0" fillId="0" borderId="0">
      <alignment vertical="center"/>
    </xf>
    <xf numFmtId="177" fontId="24" fillId="0" borderId="0"/>
    <xf numFmtId="177" fontId="25" fillId="34" borderId="0" applyNumberFormat="0" applyBorder="0" applyAlignment="0" applyProtection="0">
      <alignment vertical="center"/>
    </xf>
    <xf numFmtId="177" fontId="24" fillId="0" borderId="0"/>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xf numFmtId="177" fontId="25" fillId="34" borderId="0" applyNumberFormat="0" applyBorder="0" applyAlignment="0" applyProtection="0">
      <alignment vertical="center"/>
    </xf>
    <xf numFmtId="177" fontId="30" fillId="49" borderId="0" applyNumberFormat="0" applyBorder="0" applyAlignment="0" applyProtection="0">
      <alignment vertical="center"/>
    </xf>
    <xf numFmtId="177" fontId="24" fillId="0" borderId="0"/>
    <xf numFmtId="177" fontId="24"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24" fillId="0" borderId="0">
      <alignment vertical="center"/>
    </xf>
    <xf numFmtId="177" fontId="25"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0" fontId="24"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0" fillId="0" borderId="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0"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0" fontId="25"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59" fillId="42"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9" fontId="25" fillId="0" borderId="0" applyFont="0" applyFill="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9" fontId="25" fillId="0" borderId="0" applyFont="0" applyFill="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4"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66" fillId="0" borderId="0" applyNumberFormat="0" applyFill="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0" fontId="0" fillId="0" borderId="0">
      <alignment vertical="center"/>
    </xf>
    <xf numFmtId="177" fontId="24" fillId="0" borderId="0"/>
    <xf numFmtId="177" fontId="25" fillId="34" borderId="0" applyNumberFormat="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0" fontId="24" fillId="0" borderId="0">
      <alignment vertical="center"/>
    </xf>
    <xf numFmtId="177" fontId="25" fillId="34" borderId="0" applyNumberFormat="0" applyBorder="0" applyAlignment="0" applyProtection="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30" fillId="70"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0" fontId="24" fillId="0" borderId="0"/>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5" fillId="34" borderId="0" applyNumberFormat="0" applyBorder="0" applyAlignment="0" applyProtection="0">
      <alignment vertical="center"/>
    </xf>
    <xf numFmtId="177"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9" fontId="25" fillId="0" borderId="0" applyFont="0" applyFill="0" applyBorder="0" applyAlignment="0" applyProtection="0">
      <alignment vertical="center"/>
    </xf>
    <xf numFmtId="177" fontId="24" fillId="0" borderId="0"/>
    <xf numFmtId="177" fontId="30" fillId="70" borderId="0" applyNumberFormat="0" applyBorder="0" applyAlignment="0" applyProtection="0">
      <alignment vertical="center"/>
    </xf>
    <xf numFmtId="177" fontId="0" fillId="0" borderId="0">
      <alignment vertical="center"/>
    </xf>
    <xf numFmtId="0" fontId="24" fillId="0" borderId="0">
      <alignment vertical="center"/>
    </xf>
    <xf numFmtId="177" fontId="25" fillId="34"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0" fontId="0" fillId="0" borderId="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177" fontId="24" fillId="0" borderId="0">
      <alignment vertical="center"/>
    </xf>
    <xf numFmtId="177" fontId="25" fillId="34"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25"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177" fontId="25" fillId="34" borderId="0" applyNumberFormat="0" applyBorder="0" applyAlignment="0" applyProtection="0">
      <alignment vertical="center"/>
    </xf>
    <xf numFmtId="177" fontId="0" fillId="62"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47" fillId="3"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0" fontId="0" fillId="0" borderId="0">
      <alignment vertical="center"/>
    </xf>
    <xf numFmtId="177" fontId="0" fillId="62" borderId="0" applyNumberFormat="0" applyBorder="0" applyAlignment="0" applyProtection="0">
      <alignment vertical="center"/>
    </xf>
    <xf numFmtId="0"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62" borderId="0" applyNumberFormat="0" applyBorder="0" applyAlignment="0" applyProtection="0">
      <alignment vertical="center"/>
    </xf>
    <xf numFmtId="177" fontId="0" fillId="0" borderId="0">
      <alignment vertical="center"/>
    </xf>
    <xf numFmtId="177" fontId="0" fillId="0" borderId="0">
      <alignment vertical="center"/>
    </xf>
    <xf numFmtId="177" fontId="0" fillId="62" borderId="0" applyNumberFormat="0" applyBorder="0" applyAlignment="0" applyProtection="0">
      <alignment vertical="center"/>
    </xf>
    <xf numFmtId="177" fontId="47" fillId="6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62"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0" fillId="62" borderId="0" applyNumberFormat="0" applyBorder="0" applyAlignment="0" applyProtection="0">
      <alignment vertical="center"/>
    </xf>
    <xf numFmtId="177" fontId="30" fillId="69"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0" borderId="0">
      <alignment vertical="center"/>
    </xf>
    <xf numFmtId="177" fontId="0" fillId="62" borderId="0" applyNumberFormat="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30" fillId="29" borderId="0" applyNumberFormat="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alignment vertical="center"/>
    </xf>
    <xf numFmtId="177" fontId="0" fillId="62"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24" fillId="0" borderId="0"/>
    <xf numFmtId="177" fontId="0" fillId="62" borderId="0" applyNumberFormat="0" applyBorder="0" applyAlignment="0" applyProtection="0">
      <alignment vertical="center"/>
    </xf>
    <xf numFmtId="177" fontId="47" fillId="65" borderId="0" applyNumberFormat="0" applyBorder="0" applyAlignment="0" applyProtection="0">
      <alignment vertical="center"/>
    </xf>
    <xf numFmtId="177" fontId="30" fillId="41" borderId="0" applyNumberFormat="0" applyBorder="0" applyAlignment="0" applyProtection="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30" fillId="94" borderId="0" applyNumberFormat="0" applyBorder="0" applyAlignment="0" applyProtection="0">
      <alignment vertical="center"/>
    </xf>
    <xf numFmtId="177" fontId="48" fillId="0" borderId="27" applyNumberFormat="0" applyFill="0" applyAlignment="0" applyProtection="0">
      <alignment vertical="center"/>
    </xf>
    <xf numFmtId="177" fontId="47" fillId="89"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47" fillId="89" borderId="0" applyNumberFormat="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47" fillId="89"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16" borderId="0" applyNumberFormat="0" applyBorder="0" applyAlignment="0" applyProtection="0">
      <alignment vertical="center"/>
    </xf>
    <xf numFmtId="177" fontId="48" fillId="0" borderId="27" applyNumberFormat="0" applyFill="0" applyAlignment="0" applyProtection="0">
      <alignment vertical="center"/>
    </xf>
    <xf numFmtId="177" fontId="30" fillId="37"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30" fillId="93" borderId="0" applyNumberFormat="0" applyBorder="0" applyAlignment="0" applyProtection="0">
      <alignment vertical="center"/>
    </xf>
    <xf numFmtId="177" fontId="30" fillId="94" borderId="0" applyNumberFormat="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47" fillId="89" borderId="0" applyNumberFormat="0" applyBorder="0" applyAlignment="0" applyProtection="0">
      <alignment vertical="center"/>
    </xf>
    <xf numFmtId="177" fontId="24" fillId="0" borderId="0"/>
    <xf numFmtId="177" fontId="47" fillId="89" borderId="0" applyNumberFormat="0" applyBorder="0" applyAlignment="0" applyProtection="0">
      <alignment vertical="center"/>
    </xf>
    <xf numFmtId="177" fontId="24" fillId="0" borderId="0"/>
    <xf numFmtId="177" fontId="47" fillId="89" borderId="0" applyNumberFormat="0" applyBorder="0" applyAlignment="0" applyProtection="0">
      <alignment vertical="center"/>
    </xf>
    <xf numFmtId="177" fontId="24" fillId="0" borderId="0"/>
    <xf numFmtId="177" fontId="47" fillId="89" borderId="0" applyNumberFormat="0" applyBorder="0" applyAlignment="0" applyProtection="0">
      <alignment vertical="center"/>
    </xf>
    <xf numFmtId="177" fontId="24" fillId="0" borderId="0">
      <alignment vertical="center"/>
    </xf>
    <xf numFmtId="177" fontId="47" fillId="89"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30" fillId="70" borderId="0" applyNumberFormat="0" applyBorder="0" applyAlignment="0" applyProtection="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9" fontId="0" fillId="0" borderId="0" applyFont="0" applyFill="0" applyBorder="0" applyAlignment="0" applyProtection="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0" fillId="0" borderId="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47" fillId="89" borderId="0" applyNumberFormat="0" applyBorder="0" applyAlignment="0" applyProtection="0">
      <alignment vertical="center"/>
    </xf>
    <xf numFmtId="177" fontId="24" fillId="0" borderId="0">
      <alignment vertical="center"/>
    </xf>
    <xf numFmtId="177" fontId="24" fillId="0" borderId="0"/>
    <xf numFmtId="177" fontId="47" fillId="89" borderId="0" applyNumberFormat="0" applyBorder="0" applyAlignment="0" applyProtection="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30" fillId="49" borderId="0" applyNumberFormat="0" applyBorder="0" applyAlignment="0" applyProtection="0">
      <alignment vertical="center"/>
    </xf>
    <xf numFmtId="177" fontId="30" fillId="77" borderId="0" applyNumberFormat="0" applyBorder="0" applyAlignment="0" applyProtection="0">
      <alignment vertical="center"/>
    </xf>
    <xf numFmtId="177" fontId="24" fillId="0" borderId="0">
      <alignment vertical="center"/>
    </xf>
    <xf numFmtId="177" fontId="30" fillId="41" borderId="0" applyNumberFormat="0" applyBorder="0" applyAlignment="0" applyProtection="0">
      <alignment vertical="center"/>
    </xf>
    <xf numFmtId="0" fontId="24" fillId="0" borderId="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30" fillId="70" borderId="0" applyNumberFormat="0" applyBorder="0" applyAlignment="0" applyProtection="0">
      <alignment vertical="center"/>
    </xf>
    <xf numFmtId="177" fontId="24" fillId="0" borderId="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77" borderId="0" applyNumberFormat="0" applyBorder="0" applyAlignment="0" applyProtection="0">
      <alignment vertical="center"/>
    </xf>
    <xf numFmtId="177" fontId="30" fillId="49" borderId="0" applyNumberFormat="0" applyBorder="0" applyAlignment="0" applyProtection="0">
      <alignment vertical="center"/>
    </xf>
    <xf numFmtId="177" fontId="30" fillId="77" borderId="0" applyNumberFormat="0" applyBorder="0" applyAlignment="0" applyProtection="0">
      <alignment vertical="center"/>
    </xf>
    <xf numFmtId="177" fontId="0" fillId="0" borderId="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9" fontId="25" fillId="0" borderId="0" applyFont="0" applyFill="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0" fillId="0" borderId="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47" fillId="34" borderId="0" applyNumberFormat="0" applyBorder="0" applyAlignment="0" applyProtection="0">
      <alignment vertical="center"/>
    </xf>
    <xf numFmtId="177" fontId="30" fillId="70" borderId="0" applyNumberFormat="0" applyBorder="0" applyAlignment="0" applyProtection="0">
      <alignment vertical="center"/>
    </xf>
    <xf numFmtId="177" fontId="30" fillId="77" borderId="0" applyNumberFormat="0" applyBorder="0" applyAlignment="0" applyProtection="0">
      <alignment vertical="center"/>
    </xf>
    <xf numFmtId="177" fontId="47" fillId="34"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70" borderId="0" applyNumberFormat="0" applyBorder="0" applyAlignment="0" applyProtection="0">
      <alignment vertical="center"/>
    </xf>
    <xf numFmtId="177" fontId="55" fillId="46" borderId="0" applyNumberFormat="0" applyBorder="0" applyAlignment="0" applyProtection="0">
      <alignment vertical="center"/>
    </xf>
    <xf numFmtId="177" fontId="30" fillId="41" borderId="0" applyNumberFormat="0" applyBorder="0" applyAlignment="0" applyProtection="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30" fillId="41" borderId="0" applyNumberFormat="0" applyBorder="0" applyAlignment="0" applyProtection="0">
      <alignment vertical="center"/>
    </xf>
    <xf numFmtId="177" fontId="47" fillId="34"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alignment vertical="center"/>
    </xf>
    <xf numFmtId="177" fontId="0" fillId="0" borderId="0">
      <alignment vertical="center"/>
    </xf>
    <xf numFmtId="177" fontId="47" fillId="3" borderId="0" applyNumberFormat="0" applyBorder="0" applyAlignment="0" applyProtection="0">
      <alignment vertical="center"/>
    </xf>
    <xf numFmtId="177" fontId="30" fillId="70" borderId="0" applyNumberFormat="0" applyBorder="0" applyAlignment="0" applyProtection="0">
      <alignment vertical="center"/>
    </xf>
    <xf numFmtId="177" fontId="30" fillId="41" borderId="0" applyNumberFormat="0" applyBorder="0" applyAlignment="0" applyProtection="0">
      <alignment vertical="center"/>
    </xf>
    <xf numFmtId="177" fontId="24" fillId="0" borderId="0">
      <alignment vertical="center"/>
    </xf>
    <xf numFmtId="177" fontId="0" fillId="0" borderId="0">
      <alignment vertical="center"/>
    </xf>
    <xf numFmtId="177" fontId="30" fillId="48" borderId="0" applyNumberFormat="0" applyBorder="0" applyAlignment="0" applyProtection="0">
      <alignment vertical="center"/>
    </xf>
    <xf numFmtId="177" fontId="30" fillId="70" borderId="0" applyNumberFormat="0" applyBorder="0" applyAlignment="0" applyProtection="0">
      <alignment vertical="center"/>
    </xf>
    <xf numFmtId="177" fontId="30" fillId="41" borderId="0" applyNumberFormat="0" applyBorder="0" applyAlignment="0" applyProtection="0">
      <alignment vertical="center"/>
    </xf>
    <xf numFmtId="177" fontId="30" fillId="77" borderId="0" applyNumberFormat="0" applyBorder="0" applyAlignment="0" applyProtection="0">
      <alignment vertical="center"/>
    </xf>
    <xf numFmtId="177" fontId="30" fillId="49" borderId="0" applyNumberFormat="0" applyBorder="0" applyAlignment="0" applyProtection="0">
      <alignment vertical="center"/>
    </xf>
    <xf numFmtId="177" fontId="24" fillId="0" borderId="0"/>
    <xf numFmtId="177" fontId="30" fillId="91" borderId="0" applyNumberFormat="0" applyBorder="0" applyAlignment="0" applyProtection="0">
      <alignment vertical="center"/>
    </xf>
    <xf numFmtId="177" fontId="30" fillId="77" borderId="0" applyNumberFormat="0" applyBorder="0" applyAlignment="0" applyProtection="0">
      <alignment vertical="center"/>
    </xf>
    <xf numFmtId="177" fontId="30" fillId="77" borderId="0" applyNumberFormat="0" applyBorder="0" applyAlignment="0" applyProtection="0">
      <alignment vertical="center"/>
    </xf>
    <xf numFmtId="177" fontId="24" fillId="0" borderId="0"/>
    <xf numFmtId="177" fontId="30" fillId="70" borderId="0" applyNumberFormat="0" applyBorder="0" applyAlignment="0" applyProtection="0">
      <alignment vertical="center"/>
    </xf>
    <xf numFmtId="177" fontId="24" fillId="0" borderId="0"/>
    <xf numFmtId="177" fontId="30" fillId="70" borderId="0" applyNumberFormat="0" applyBorder="0" applyAlignment="0" applyProtection="0">
      <alignment vertical="center"/>
    </xf>
    <xf numFmtId="177" fontId="24" fillId="0" borderId="0"/>
    <xf numFmtId="177" fontId="30" fillId="69"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30" fillId="41"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30" fillId="93"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177" fontId="24" fillId="0" borderId="0">
      <alignment vertical="center"/>
    </xf>
    <xf numFmtId="177" fontId="30" fillId="72" borderId="0" applyNumberFormat="0" applyBorder="0" applyAlignment="0" applyProtection="0">
      <alignment vertical="center"/>
    </xf>
    <xf numFmtId="177" fontId="47" fillId="3" borderId="0" applyNumberFormat="0" applyBorder="0" applyAlignment="0" applyProtection="0">
      <alignment vertical="center"/>
    </xf>
    <xf numFmtId="177" fontId="30" fillId="16"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177" fontId="30" fillId="72" borderId="0" applyNumberFormat="0" applyBorder="0" applyAlignment="0" applyProtection="0">
      <alignment vertical="center"/>
    </xf>
    <xf numFmtId="177" fontId="30" fillId="67"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0" fontId="24" fillId="0" borderId="0"/>
    <xf numFmtId="177" fontId="0" fillId="0" borderId="0">
      <alignment vertical="center"/>
    </xf>
    <xf numFmtId="177" fontId="30" fillId="37"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177" fontId="30" fillId="16" borderId="0" applyNumberFormat="0" applyBorder="0" applyAlignment="0" applyProtection="0">
      <alignment vertical="center"/>
    </xf>
    <xf numFmtId="177" fontId="47" fillId="3" borderId="0" applyNumberFormat="0" applyBorder="0" applyAlignment="0" applyProtection="0">
      <alignment vertical="center"/>
    </xf>
    <xf numFmtId="9" fontId="27" fillId="0" borderId="0" applyFont="0" applyFill="0" applyBorder="0" applyAlignment="0" applyProtection="0">
      <alignment vertical="center"/>
    </xf>
    <xf numFmtId="177" fontId="30" fillId="67"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30" fillId="36" borderId="0" applyNumberFormat="0" applyBorder="0" applyAlignment="0" applyProtection="0">
      <alignment vertical="center"/>
    </xf>
    <xf numFmtId="177" fontId="30" fillId="80"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47" fillId="3" borderId="0" applyNumberFormat="0" applyBorder="0" applyAlignment="0" applyProtection="0">
      <alignment vertical="center"/>
    </xf>
    <xf numFmtId="177" fontId="24" fillId="0" borderId="0"/>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47" fillId="3"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177" fontId="0" fillId="0" borderId="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24" fillId="0" borderId="0"/>
    <xf numFmtId="177" fontId="24" fillId="0" borderId="0">
      <alignment vertical="center"/>
    </xf>
    <xf numFmtId="177" fontId="47" fillId="3" borderId="0" applyNumberFormat="0" applyBorder="0" applyAlignment="0" applyProtection="0">
      <alignment vertical="center"/>
    </xf>
    <xf numFmtId="9" fontId="25" fillId="0" borderId="0" applyFont="0" applyFill="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47" fillId="92" borderId="0" applyNumberFormat="0" applyBorder="0" applyAlignment="0" applyProtection="0">
      <alignment vertical="center"/>
    </xf>
    <xf numFmtId="177" fontId="47" fillId="3" borderId="0" applyNumberFormat="0" applyBorder="0" applyAlignment="0" applyProtection="0">
      <alignment vertical="center"/>
    </xf>
    <xf numFmtId="177" fontId="30" fillId="72" borderId="0" applyNumberFormat="0" applyBorder="0" applyAlignment="0" applyProtection="0">
      <alignment vertical="center"/>
    </xf>
    <xf numFmtId="177" fontId="30" fillId="72" borderId="0" applyNumberFormat="0" applyBorder="0" applyAlignment="0" applyProtection="0">
      <alignment vertical="center"/>
    </xf>
    <xf numFmtId="0" fontId="24" fillId="0" borderId="0"/>
    <xf numFmtId="177" fontId="30" fillId="80"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30" fillId="93" borderId="0" applyNumberFormat="0" applyBorder="0" applyAlignment="0" applyProtection="0">
      <alignment vertical="center"/>
    </xf>
    <xf numFmtId="177" fontId="30" fillId="94"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67" borderId="0" applyNumberFormat="0" applyBorder="0" applyAlignment="0" applyProtection="0">
      <alignment vertical="center"/>
    </xf>
    <xf numFmtId="9" fontId="24" fillId="0" borderId="0" applyFont="0" applyFill="0" applyBorder="0" applyAlignment="0" applyProtection="0"/>
    <xf numFmtId="177" fontId="30" fillId="33"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0" fillId="0" borderId="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0" fillId="0" borderId="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37" borderId="0" applyNumberFormat="0" applyBorder="0" applyAlignment="0" applyProtection="0">
      <alignment vertical="center"/>
    </xf>
    <xf numFmtId="177" fontId="24" fillId="0" borderId="0">
      <alignment vertical="center"/>
    </xf>
    <xf numFmtId="177" fontId="30" fillId="16" borderId="0" applyNumberFormat="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30" fillId="33" borderId="0" applyNumberFormat="0" applyBorder="0" applyAlignment="0" applyProtection="0">
      <alignment vertical="center"/>
    </xf>
    <xf numFmtId="177" fontId="30" fillId="67"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72" borderId="0" applyNumberFormat="0" applyBorder="0" applyAlignment="0" applyProtection="0">
      <alignment vertical="center"/>
    </xf>
    <xf numFmtId="177" fontId="24" fillId="0" borderId="0"/>
    <xf numFmtId="177" fontId="30" fillId="80"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alignment vertical="center"/>
    </xf>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93" borderId="0" applyNumberFormat="0" applyBorder="0" applyAlignment="0" applyProtection="0">
      <alignment vertical="center"/>
    </xf>
    <xf numFmtId="177" fontId="30" fillId="94"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xf numFmtId="177" fontId="30" fillId="37" borderId="0" applyNumberFormat="0" applyBorder="0" applyAlignment="0" applyProtection="0">
      <alignment vertical="center"/>
    </xf>
    <xf numFmtId="177" fontId="30" fillId="16" borderId="0" applyNumberFormat="0" applyBorder="0" applyAlignment="0" applyProtection="0">
      <alignment vertical="center"/>
    </xf>
    <xf numFmtId="177" fontId="30" fillId="93" borderId="0" applyNumberFormat="0" applyBorder="0" applyAlignment="0" applyProtection="0">
      <alignment vertical="center"/>
    </xf>
    <xf numFmtId="177" fontId="30" fillId="94" borderId="0" applyNumberFormat="0" applyBorder="0" applyAlignment="0" applyProtection="0">
      <alignment vertical="center"/>
    </xf>
    <xf numFmtId="177" fontId="24" fillId="0" borderId="0"/>
    <xf numFmtId="177" fontId="30" fillId="72" borderId="0" applyNumberFormat="0" applyBorder="0" applyAlignment="0" applyProtection="0">
      <alignment vertical="center"/>
    </xf>
    <xf numFmtId="177" fontId="30" fillId="80" borderId="0" applyNumberFormat="0" applyBorder="0" applyAlignment="0" applyProtection="0">
      <alignment vertical="center"/>
    </xf>
    <xf numFmtId="177" fontId="30" fillId="72" borderId="0" applyNumberFormat="0" applyBorder="0" applyAlignment="0" applyProtection="0">
      <alignment vertical="center"/>
    </xf>
    <xf numFmtId="177" fontId="30" fillId="72" borderId="0" applyNumberFormat="0" applyBorder="0" applyAlignment="0" applyProtection="0">
      <alignment vertical="center"/>
    </xf>
    <xf numFmtId="177" fontId="30" fillId="37" borderId="0" applyNumberFormat="0" applyBorder="0" applyAlignment="0" applyProtection="0">
      <alignment vertical="center"/>
    </xf>
    <xf numFmtId="177" fontId="48" fillId="0" borderId="0" applyNumberFormat="0" applyFill="0" applyBorder="0" applyAlignment="0" applyProtection="0">
      <alignment vertical="center"/>
    </xf>
    <xf numFmtId="177" fontId="30" fillId="72" borderId="0" applyNumberFormat="0" applyBorder="0" applyAlignment="0" applyProtection="0">
      <alignment vertical="center"/>
    </xf>
    <xf numFmtId="177" fontId="30" fillId="72" borderId="0" applyNumberFormat="0" applyBorder="0" applyAlignment="0" applyProtection="0">
      <alignment vertical="center"/>
    </xf>
    <xf numFmtId="177" fontId="30" fillId="37" borderId="0" applyNumberFormat="0" applyBorder="0" applyAlignment="0" applyProtection="0">
      <alignment vertical="center"/>
    </xf>
    <xf numFmtId="0" fontId="24" fillId="0" borderId="0"/>
    <xf numFmtId="177" fontId="0" fillId="0" borderId="0">
      <alignment vertical="center"/>
    </xf>
    <xf numFmtId="177" fontId="30" fillId="33" borderId="0" applyNumberFormat="0" applyBorder="0" applyAlignment="0" applyProtection="0">
      <alignment vertical="center"/>
    </xf>
    <xf numFmtId="177" fontId="30" fillId="37" borderId="0" applyNumberFormat="0" applyBorder="0" applyAlignment="0" applyProtection="0">
      <alignment vertical="center"/>
    </xf>
    <xf numFmtId="9" fontId="27" fillId="0" borderId="0" applyFont="0" applyFill="0" applyBorder="0" applyAlignment="0" applyProtection="0">
      <alignment vertical="center"/>
    </xf>
    <xf numFmtId="177" fontId="30" fillId="33" borderId="0" applyNumberFormat="0" applyBorder="0" applyAlignment="0" applyProtection="0">
      <alignment vertical="center"/>
    </xf>
    <xf numFmtId="177" fontId="30" fillId="37" borderId="0" applyNumberFormat="0" applyBorder="0" applyAlignment="0" applyProtection="0">
      <alignment vertical="center"/>
    </xf>
    <xf numFmtId="9" fontId="25" fillId="0" borderId="0" applyFont="0" applyFill="0" applyBorder="0" applyAlignment="0" applyProtection="0">
      <alignment vertical="center"/>
    </xf>
    <xf numFmtId="177" fontId="30" fillId="33" borderId="0" applyNumberFormat="0" applyBorder="0" applyAlignment="0" applyProtection="0">
      <alignment vertical="center"/>
    </xf>
    <xf numFmtId="177" fontId="47" fillId="92" borderId="0" applyNumberFormat="0" applyBorder="0" applyAlignment="0" applyProtection="0">
      <alignment vertical="center"/>
    </xf>
    <xf numFmtId="177" fontId="30" fillId="37" borderId="0" applyNumberFormat="0" applyBorder="0" applyAlignment="0" applyProtection="0">
      <alignment vertical="center"/>
    </xf>
    <xf numFmtId="177" fontId="30" fillId="72" borderId="0" applyNumberFormat="0" applyBorder="0" applyAlignment="0" applyProtection="0">
      <alignment vertical="center"/>
    </xf>
    <xf numFmtId="177" fontId="30" fillId="33" borderId="0" applyNumberFormat="0" applyBorder="0" applyAlignment="0" applyProtection="0">
      <alignment vertical="center"/>
    </xf>
    <xf numFmtId="177" fontId="30" fillId="72" borderId="0" applyNumberFormat="0" applyBorder="0" applyAlignment="0" applyProtection="0">
      <alignment vertical="center"/>
    </xf>
    <xf numFmtId="177" fontId="47" fillId="34" borderId="0" applyNumberFormat="0" applyBorder="0" applyAlignment="0" applyProtection="0">
      <alignment vertical="center"/>
    </xf>
    <xf numFmtId="177" fontId="30" fillId="37" borderId="0" applyNumberFormat="0" applyBorder="0" applyAlignment="0" applyProtection="0">
      <alignment vertical="center"/>
    </xf>
    <xf numFmtId="177" fontId="30" fillId="37" borderId="0" applyNumberFormat="0" applyBorder="0" applyAlignment="0" applyProtection="0">
      <alignment vertical="center"/>
    </xf>
    <xf numFmtId="177" fontId="30" fillId="72" borderId="0" applyNumberFormat="0" applyBorder="0" applyAlignment="0" applyProtection="0">
      <alignment vertical="center"/>
    </xf>
    <xf numFmtId="177" fontId="30" fillId="37" borderId="0" applyNumberFormat="0" applyBorder="0" applyAlignment="0" applyProtection="0">
      <alignment vertical="center"/>
    </xf>
    <xf numFmtId="177" fontId="30" fillId="93" borderId="0" applyNumberFormat="0" applyBorder="0" applyAlignment="0" applyProtection="0">
      <alignment vertical="center"/>
    </xf>
    <xf numFmtId="9" fontId="24" fillId="0" borderId="0" applyFont="0" applyFill="0" applyBorder="0" applyAlignment="0" applyProtection="0"/>
    <xf numFmtId="177" fontId="30" fillId="88" borderId="0" applyNumberFormat="0" applyBorder="0" applyAlignment="0" applyProtection="0">
      <alignment vertical="center"/>
    </xf>
    <xf numFmtId="177" fontId="30" fillId="72" borderId="0" applyNumberFormat="0" applyBorder="0" applyAlignment="0" applyProtection="0">
      <alignment vertical="center"/>
    </xf>
    <xf numFmtId="177" fontId="30" fillId="72"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0" fontId="24" fillId="0" borderId="0"/>
    <xf numFmtId="177" fontId="47" fillId="34" borderId="0" applyNumberFormat="0" applyBorder="0" applyAlignment="0" applyProtection="0">
      <alignment vertical="center"/>
    </xf>
    <xf numFmtId="177" fontId="30" fillId="48"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0" fontId="25" fillId="0" borderId="0">
      <alignment vertical="center"/>
    </xf>
    <xf numFmtId="177" fontId="30" fillId="48" borderId="0" applyNumberFormat="0" applyBorder="0" applyAlignment="0" applyProtection="0">
      <alignment vertical="center"/>
    </xf>
    <xf numFmtId="9" fontId="25" fillId="0" borderId="0" applyFont="0" applyFill="0" applyBorder="0" applyAlignment="0" applyProtection="0">
      <alignment vertical="center"/>
    </xf>
    <xf numFmtId="177" fontId="30" fillId="36"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65"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30" fillId="69"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alignment vertical="center"/>
    </xf>
    <xf numFmtId="177" fontId="24" fillId="0" borderId="0"/>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9" fontId="25" fillId="0" borderId="0" applyFont="0" applyFill="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47" fillId="34" borderId="0" applyNumberFormat="0" applyBorder="0" applyAlignment="0" applyProtection="0">
      <alignment vertical="center"/>
    </xf>
    <xf numFmtId="177" fontId="24" fillId="0" borderId="0">
      <alignment vertical="center"/>
    </xf>
    <xf numFmtId="177" fontId="24" fillId="0" borderId="0"/>
    <xf numFmtId="177" fontId="47" fillId="34" borderId="0" applyNumberFormat="0" applyBorder="0" applyAlignment="0" applyProtection="0">
      <alignment vertical="center"/>
    </xf>
    <xf numFmtId="177" fontId="24" fillId="0" borderId="0"/>
    <xf numFmtId="177" fontId="30" fillId="80" borderId="0" applyNumberFormat="0" applyBorder="0" applyAlignment="0" applyProtection="0">
      <alignment vertical="center"/>
    </xf>
    <xf numFmtId="177" fontId="24" fillId="0" borderId="0"/>
    <xf numFmtId="177" fontId="30" fillId="80" borderId="0" applyNumberFormat="0" applyBorder="0" applyAlignment="0" applyProtection="0">
      <alignment vertical="center"/>
    </xf>
    <xf numFmtId="177" fontId="30" fillId="80" borderId="0" applyNumberFormat="0" applyBorder="0" applyAlignment="0" applyProtection="0">
      <alignment vertical="center"/>
    </xf>
    <xf numFmtId="177" fontId="30" fillId="16" borderId="0" applyNumberFormat="0" applyBorder="0" applyAlignment="0" applyProtection="0">
      <alignment vertical="center"/>
    </xf>
    <xf numFmtId="177" fontId="30" fillId="80" borderId="0" applyNumberFormat="0" applyBorder="0" applyAlignment="0" applyProtection="0">
      <alignment vertical="center"/>
    </xf>
    <xf numFmtId="177" fontId="48" fillId="0" borderId="27" applyNumberFormat="0" applyFill="0" applyAlignment="0" applyProtection="0">
      <alignment vertical="center"/>
    </xf>
    <xf numFmtId="177" fontId="47" fillId="34" borderId="0" applyNumberFormat="0" applyBorder="0" applyAlignment="0" applyProtection="0">
      <alignment vertical="center"/>
    </xf>
    <xf numFmtId="177" fontId="30" fillId="16" borderId="0" applyNumberFormat="0" applyBorder="0" applyAlignment="0" applyProtection="0">
      <alignment vertical="center"/>
    </xf>
    <xf numFmtId="177" fontId="30" fillId="80"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30" fillId="16" borderId="0" applyNumberFormat="0" applyBorder="0" applyAlignment="0" applyProtection="0">
      <alignment vertical="center"/>
    </xf>
    <xf numFmtId="177" fontId="30" fillId="36" borderId="0" applyNumberFormat="0" applyBorder="0" applyAlignment="0" applyProtection="0">
      <alignment vertical="center"/>
    </xf>
    <xf numFmtId="177" fontId="30" fillId="94" borderId="0" applyNumberFormat="0" applyBorder="0" applyAlignment="0" applyProtection="0">
      <alignment vertical="center"/>
    </xf>
    <xf numFmtId="177" fontId="0" fillId="0" borderId="0">
      <alignment vertical="center"/>
    </xf>
    <xf numFmtId="177" fontId="30" fillId="80" borderId="0" applyNumberFormat="0" applyBorder="0" applyAlignment="0" applyProtection="0">
      <alignment vertical="center"/>
    </xf>
    <xf numFmtId="177" fontId="30" fillId="80" borderId="0" applyNumberFormat="0" applyBorder="0" applyAlignment="0" applyProtection="0">
      <alignment vertical="center"/>
    </xf>
    <xf numFmtId="177" fontId="48" fillId="0" borderId="27" applyNumberFormat="0" applyFill="0" applyAlignment="0" applyProtection="0">
      <alignment vertical="center"/>
    </xf>
    <xf numFmtId="177" fontId="30" fillId="16"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30" fillId="67" borderId="0" applyNumberFormat="0" applyBorder="0" applyAlignment="0" applyProtection="0">
      <alignment vertical="center"/>
    </xf>
    <xf numFmtId="177" fontId="30" fillId="16" borderId="0" applyNumberFormat="0" applyBorder="0" applyAlignment="0" applyProtection="0">
      <alignment vertical="center"/>
    </xf>
    <xf numFmtId="9" fontId="25" fillId="0" borderId="0" applyFont="0" applyFill="0" applyBorder="0" applyAlignment="0" applyProtection="0">
      <alignment vertical="center"/>
    </xf>
    <xf numFmtId="177" fontId="30" fillId="16" borderId="0" applyNumberFormat="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30" fillId="67" borderId="0" applyNumberFormat="0" applyBorder="0" applyAlignment="0" applyProtection="0">
      <alignment vertical="center"/>
    </xf>
    <xf numFmtId="9" fontId="25" fillId="0" borderId="0" applyFont="0" applyFill="0" applyBorder="0" applyAlignment="0" applyProtection="0">
      <alignment vertical="center"/>
    </xf>
    <xf numFmtId="177" fontId="30" fillId="16" borderId="0" applyNumberFormat="0" applyBorder="0" applyAlignment="0" applyProtection="0">
      <alignment vertical="center"/>
    </xf>
    <xf numFmtId="9" fontId="25" fillId="0" borderId="0" applyFont="0" applyFill="0" applyBorder="0" applyAlignment="0" applyProtection="0">
      <alignment vertical="center"/>
    </xf>
    <xf numFmtId="177" fontId="30" fillId="67" borderId="0" applyNumberFormat="0" applyBorder="0" applyAlignment="0" applyProtection="0">
      <alignment vertical="center"/>
    </xf>
    <xf numFmtId="177" fontId="30" fillId="80" borderId="0" applyNumberFormat="0" applyBorder="0" applyAlignment="0" applyProtection="0">
      <alignment vertical="center"/>
    </xf>
    <xf numFmtId="177" fontId="30" fillId="16" borderId="0" applyNumberFormat="0" applyBorder="0" applyAlignment="0" applyProtection="0">
      <alignment vertical="center"/>
    </xf>
    <xf numFmtId="177" fontId="30" fillId="67" borderId="0" applyNumberFormat="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30" fillId="16" borderId="0" applyNumberFormat="0" applyBorder="0" applyAlignment="0" applyProtection="0">
      <alignment vertical="center"/>
    </xf>
    <xf numFmtId="177" fontId="30" fillId="94" borderId="0" applyNumberFormat="0" applyBorder="0" applyAlignment="0" applyProtection="0">
      <alignment vertical="center"/>
    </xf>
    <xf numFmtId="177" fontId="30" fillId="80" borderId="0" applyNumberFormat="0" applyBorder="0" applyAlignment="0" applyProtection="0">
      <alignment vertical="center"/>
    </xf>
    <xf numFmtId="177" fontId="30" fillId="16" borderId="0" applyNumberFormat="0" applyBorder="0" applyAlignment="0" applyProtection="0">
      <alignment vertical="center"/>
    </xf>
    <xf numFmtId="9" fontId="24" fillId="0" borderId="0" applyFont="0" applyFill="0" applyBorder="0" applyAlignment="0" applyProtection="0"/>
    <xf numFmtId="177" fontId="30" fillId="16" borderId="0" applyNumberFormat="0" applyBorder="0" applyAlignment="0" applyProtection="0">
      <alignment vertical="center"/>
    </xf>
    <xf numFmtId="177" fontId="48" fillId="0" borderId="27" applyNumberFormat="0" applyFill="0" applyAlignment="0" applyProtection="0">
      <alignment vertical="center"/>
    </xf>
    <xf numFmtId="9" fontId="27" fillId="0" borderId="0" applyFont="0" applyFill="0" applyBorder="0" applyAlignment="0" applyProtection="0">
      <alignment vertical="center"/>
    </xf>
    <xf numFmtId="177" fontId="30" fillId="80" borderId="0" applyNumberFormat="0" applyBorder="0" applyAlignment="0" applyProtection="0">
      <alignment vertical="center"/>
    </xf>
    <xf numFmtId="177" fontId="30" fillId="80" borderId="0" applyNumberFormat="0" applyBorder="0" applyAlignment="0" applyProtection="0">
      <alignment vertical="center"/>
    </xf>
    <xf numFmtId="177" fontId="24" fillId="0" borderId="0">
      <alignment vertical="center"/>
    </xf>
    <xf numFmtId="177" fontId="30" fillId="80" borderId="0" applyNumberFormat="0" applyBorder="0" applyAlignment="0" applyProtection="0">
      <alignment vertical="center"/>
    </xf>
    <xf numFmtId="177" fontId="41" fillId="0" borderId="0" applyNumberFormat="0" applyFill="0" applyBorder="0" applyAlignment="0" applyProtection="0">
      <alignment vertical="center"/>
    </xf>
    <xf numFmtId="177" fontId="30" fillId="67" borderId="0" applyNumberFormat="0" applyBorder="0" applyAlignment="0" applyProtection="0">
      <alignment vertical="center"/>
    </xf>
    <xf numFmtId="177" fontId="41" fillId="0" borderId="0" applyNumberFormat="0" applyFill="0" applyBorder="0" applyAlignment="0" applyProtection="0">
      <alignment vertical="center"/>
    </xf>
    <xf numFmtId="177" fontId="30" fillId="16" borderId="0" applyNumberFormat="0" applyBorder="0" applyAlignment="0" applyProtection="0">
      <alignment vertical="center"/>
    </xf>
    <xf numFmtId="177" fontId="48" fillId="0" borderId="27" applyNumberFormat="0" applyFill="0" applyAlignment="0" applyProtection="0">
      <alignment vertical="center"/>
    </xf>
    <xf numFmtId="9" fontId="27" fillId="0" borderId="0" applyFont="0" applyFill="0" applyBorder="0" applyAlignment="0" applyProtection="0">
      <alignment vertical="center"/>
    </xf>
    <xf numFmtId="177" fontId="41" fillId="0" borderId="0" applyNumberFormat="0" applyFill="0" applyBorder="0" applyAlignment="0" applyProtection="0">
      <alignment vertical="center"/>
    </xf>
    <xf numFmtId="177" fontId="30" fillId="67" borderId="0" applyNumberFormat="0" applyBorder="0" applyAlignment="0" applyProtection="0">
      <alignment vertical="center"/>
    </xf>
    <xf numFmtId="177" fontId="24" fillId="0" borderId="0">
      <alignment vertical="center"/>
    </xf>
    <xf numFmtId="177" fontId="24" fillId="0" borderId="0"/>
    <xf numFmtId="177" fontId="30" fillId="16" borderId="0" applyNumberFormat="0" applyBorder="0" applyAlignment="0" applyProtection="0">
      <alignment vertical="center"/>
    </xf>
    <xf numFmtId="177" fontId="24" fillId="0" borderId="0">
      <alignment vertical="center"/>
    </xf>
    <xf numFmtId="177" fontId="30" fillId="16" borderId="0" applyNumberFormat="0" applyBorder="0" applyAlignment="0" applyProtection="0">
      <alignment vertical="center"/>
    </xf>
    <xf numFmtId="177" fontId="24" fillId="0" borderId="0">
      <alignment vertical="center"/>
    </xf>
    <xf numFmtId="177" fontId="30" fillId="67" borderId="0" applyNumberFormat="0" applyBorder="0" applyAlignment="0" applyProtection="0">
      <alignment vertical="center"/>
    </xf>
    <xf numFmtId="177" fontId="24" fillId="0" borderId="0">
      <alignment vertical="center"/>
    </xf>
    <xf numFmtId="177" fontId="30" fillId="16" borderId="0" applyNumberFormat="0" applyBorder="0" applyAlignment="0" applyProtection="0">
      <alignment vertical="center"/>
    </xf>
    <xf numFmtId="9" fontId="25" fillId="0" borderId="0" applyFont="0" applyFill="0" applyBorder="0" applyAlignment="0" applyProtection="0">
      <alignment vertical="center"/>
    </xf>
    <xf numFmtId="177" fontId="30" fillId="57"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9" fontId="25" fillId="0" borderId="0" applyFont="0" applyFill="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47" fillId="34" borderId="0" applyNumberFormat="0" applyBorder="0" applyAlignment="0" applyProtection="0">
      <alignment vertical="center"/>
    </xf>
    <xf numFmtId="0" fontId="24" fillId="0" borderId="0">
      <alignment vertical="center"/>
    </xf>
    <xf numFmtId="9" fontId="25" fillId="0" borderId="0" applyFont="0" applyFill="0" applyBorder="0" applyAlignment="0" applyProtection="0">
      <alignment vertical="center"/>
    </xf>
    <xf numFmtId="177" fontId="30" fillId="71" borderId="0" applyNumberFormat="0" applyBorder="0" applyAlignment="0" applyProtection="0">
      <alignment vertical="center"/>
    </xf>
    <xf numFmtId="177" fontId="47" fillId="3" borderId="0" applyNumberFormat="0" applyBorder="0" applyAlignment="0" applyProtection="0">
      <alignment vertical="center"/>
    </xf>
    <xf numFmtId="9" fontId="24" fillId="0" borderId="0" applyFont="0" applyFill="0" applyBorder="0" applyAlignment="0" applyProtection="0"/>
    <xf numFmtId="177" fontId="47" fillId="3" borderId="0" applyNumberFormat="0" applyBorder="0" applyAlignment="0" applyProtection="0">
      <alignment vertical="center"/>
    </xf>
    <xf numFmtId="177" fontId="30" fillId="39" borderId="0" applyNumberFormat="0" applyBorder="0" applyAlignment="0" applyProtection="0">
      <alignment vertical="center"/>
    </xf>
    <xf numFmtId="177" fontId="30" fillId="13"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1" fillId="0" borderId="17" applyNumberFormat="0" applyFill="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47" fillId="3" borderId="0" applyNumberFormat="0" applyBorder="0" applyAlignment="0" applyProtection="0">
      <alignment vertical="center"/>
    </xf>
    <xf numFmtId="177" fontId="24" fillId="0" borderId="0"/>
    <xf numFmtId="177" fontId="0" fillId="0" borderId="0">
      <alignment vertical="center"/>
    </xf>
    <xf numFmtId="177" fontId="0" fillId="0" borderId="0">
      <alignment vertical="center"/>
    </xf>
    <xf numFmtId="177" fontId="30" fillId="23" borderId="0" applyNumberFormat="0" applyBorder="0" applyAlignment="0" applyProtection="0">
      <alignment vertical="center"/>
    </xf>
    <xf numFmtId="177" fontId="47" fillId="3" borderId="0" applyNumberFormat="0" applyBorder="0" applyAlignment="0" applyProtection="0">
      <alignment vertical="center"/>
    </xf>
    <xf numFmtId="177" fontId="30" fillId="57" borderId="0" applyNumberFormat="0" applyBorder="0" applyAlignment="0" applyProtection="0">
      <alignment vertical="center"/>
    </xf>
    <xf numFmtId="177" fontId="30" fillId="57" borderId="0" applyNumberFormat="0" applyBorder="0" applyAlignment="0" applyProtection="0">
      <alignment vertical="center"/>
    </xf>
    <xf numFmtId="177" fontId="30" fillId="48" borderId="0" applyNumberFormat="0" applyBorder="0" applyAlignment="0" applyProtection="0">
      <alignment vertical="center"/>
    </xf>
    <xf numFmtId="9" fontId="27" fillId="0" borderId="0" applyFont="0" applyFill="0" applyBorder="0" applyAlignment="0" applyProtection="0">
      <alignment vertical="center"/>
    </xf>
    <xf numFmtId="177" fontId="30" fillId="48" borderId="0" applyNumberFormat="0" applyBorder="0" applyAlignment="0" applyProtection="0">
      <alignment vertical="center"/>
    </xf>
    <xf numFmtId="177" fontId="30" fillId="57" borderId="0" applyNumberFormat="0" applyBorder="0" applyAlignment="0" applyProtection="0">
      <alignment vertical="center"/>
    </xf>
    <xf numFmtId="177" fontId="0" fillId="0" borderId="0">
      <alignment vertical="center"/>
    </xf>
    <xf numFmtId="177" fontId="30" fillId="48" borderId="0" applyNumberFormat="0" applyBorder="0" applyAlignment="0" applyProtection="0">
      <alignment vertical="center"/>
    </xf>
    <xf numFmtId="177" fontId="0" fillId="0" borderId="0">
      <alignment vertical="center"/>
    </xf>
    <xf numFmtId="177" fontId="0" fillId="0" borderId="0">
      <alignment vertical="center"/>
    </xf>
    <xf numFmtId="177" fontId="30" fillId="48" borderId="0" applyNumberFormat="0" applyBorder="0" applyAlignment="0" applyProtection="0">
      <alignment vertical="center"/>
    </xf>
    <xf numFmtId="177" fontId="30" fillId="71" borderId="0" applyNumberFormat="0" applyBorder="0" applyAlignment="0" applyProtection="0">
      <alignment vertical="center"/>
    </xf>
    <xf numFmtId="177" fontId="30" fillId="85" borderId="0" applyNumberFormat="0" applyBorder="0" applyAlignment="0" applyProtection="0">
      <alignment vertical="center"/>
    </xf>
    <xf numFmtId="177" fontId="0" fillId="0" borderId="0">
      <alignment vertical="center"/>
    </xf>
    <xf numFmtId="0" fontId="0" fillId="0" borderId="0">
      <alignment vertical="center"/>
    </xf>
    <xf numFmtId="177" fontId="30" fillId="57" borderId="0" applyNumberFormat="0" applyBorder="0" applyAlignment="0" applyProtection="0">
      <alignment vertical="center"/>
    </xf>
    <xf numFmtId="177" fontId="30" fillId="57" borderId="0" applyNumberFormat="0" applyBorder="0" applyAlignment="0" applyProtection="0">
      <alignment vertical="center"/>
    </xf>
    <xf numFmtId="177" fontId="30" fillId="57" borderId="0" applyNumberFormat="0" applyBorder="0" applyAlignment="0" applyProtection="0">
      <alignment vertical="center"/>
    </xf>
    <xf numFmtId="177" fontId="30" fillId="48" borderId="0" applyNumberFormat="0" applyBorder="0" applyAlignment="0" applyProtection="0">
      <alignment vertical="center"/>
    </xf>
    <xf numFmtId="177" fontId="30" fillId="48" borderId="0" applyNumberFormat="0" applyBorder="0" applyAlignment="0" applyProtection="0">
      <alignment vertical="center"/>
    </xf>
    <xf numFmtId="177" fontId="30" fillId="69" borderId="0" applyNumberFormat="0" applyBorder="0" applyAlignment="0" applyProtection="0">
      <alignment vertical="center"/>
    </xf>
    <xf numFmtId="177" fontId="30" fillId="57" borderId="0" applyNumberFormat="0" applyBorder="0" applyAlignment="0" applyProtection="0">
      <alignment vertical="center"/>
    </xf>
    <xf numFmtId="177" fontId="0" fillId="0" borderId="0">
      <alignment vertical="center"/>
    </xf>
    <xf numFmtId="177" fontId="30" fillId="48" borderId="0" applyNumberFormat="0" applyBorder="0" applyAlignment="0" applyProtection="0">
      <alignment vertical="center"/>
    </xf>
    <xf numFmtId="177" fontId="30" fillId="48" borderId="0" applyNumberFormat="0" applyBorder="0" applyAlignment="0" applyProtection="0">
      <alignment vertical="center"/>
    </xf>
    <xf numFmtId="9" fontId="25" fillId="0" borderId="0" applyFont="0" applyFill="0" applyBorder="0" applyAlignment="0" applyProtection="0">
      <alignment vertical="center"/>
    </xf>
    <xf numFmtId="177" fontId="30" fillId="48" borderId="0" applyNumberFormat="0" applyBorder="0" applyAlignment="0" applyProtection="0">
      <alignment vertical="center"/>
    </xf>
    <xf numFmtId="177" fontId="30" fillId="36" borderId="0" applyNumberFormat="0" applyBorder="0" applyAlignment="0" applyProtection="0">
      <alignment vertical="center"/>
    </xf>
    <xf numFmtId="177" fontId="24" fillId="0" borderId="0">
      <alignment vertical="center"/>
    </xf>
    <xf numFmtId="177" fontId="30" fillId="57" borderId="0" applyNumberFormat="0" applyBorder="0" applyAlignment="0" applyProtection="0">
      <alignment vertical="center"/>
    </xf>
    <xf numFmtId="177" fontId="24" fillId="0" borderId="0">
      <alignment vertical="center"/>
    </xf>
    <xf numFmtId="177" fontId="30" fillId="57" borderId="0" applyNumberFormat="0" applyBorder="0" applyAlignment="0" applyProtection="0">
      <alignment vertical="center"/>
    </xf>
    <xf numFmtId="177" fontId="24" fillId="0" borderId="0"/>
    <xf numFmtId="177" fontId="24" fillId="0" borderId="0">
      <alignment vertical="center"/>
    </xf>
    <xf numFmtId="177" fontId="0" fillId="0" borderId="0">
      <alignment vertical="center"/>
    </xf>
    <xf numFmtId="177" fontId="30" fillId="48" borderId="0" applyNumberFormat="0" applyBorder="0" applyAlignment="0" applyProtection="0">
      <alignment vertical="center"/>
    </xf>
    <xf numFmtId="177" fontId="30" fillId="57" borderId="0" applyNumberFormat="0" applyBorder="0" applyAlignment="0" applyProtection="0">
      <alignment vertical="center"/>
    </xf>
    <xf numFmtId="177" fontId="30" fillId="57" borderId="0" applyNumberFormat="0" applyBorder="0" applyAlignment="0" applyProtection="0">
      <alignment vertical="center"/>
    </xf>
    <xf numFmtId="177" fontId="30" fillId="48" borderId="0" applyNumberFormat="0" applyBorder="0" applyAlignment="0" applyProtection="0">
      <alignment vertical="center"/>
    </xf>
    <xf numFmtId="177" fontId="30" fillId="48" borderId="0" applyNumberFormat="0" applyBorder="0" applyAlignment="0" applyProtection="0">
      <alignment vertical="center"/>
    </xf>
    <xf numFmtId="177" fontId="41" fillId="0" borderId="20" applyNumberFormat="0" applyFill="0" applyAlignment="0" applyProtection="0">
      <alignment vertical="center"/>
    </xf>
    <xf numFmtId="177" fontId="57" fillId="76" borderId="0" applyNumberFormat="0" applyBorder="0" applyAlignment="0" applyProtection="0">
      <alignment vertical="center"/>
    </xf>
    <xf numFmtId="177" fontId="30" fillId="85" borderId="0" applyNumberFormat="0" applyBorder="0" applyAlignment="0" applyProtection="0">
      <alignment vertical="center"/>
    </xf>
    <xf numFmtId="177" fontId="30" fillId="57" borderId="0" applyNumberFormat="0" applyBorder="0" applyAlignment="0" applyProtection="0">
      <alignment vertical="center"/>
    </xf>
    <xf numFmtId="177" fontId="24" fillId="0" borderId="0"/>
    <xf numFmtId="177" fontId="30" fillId="48" borderId="0" applyNumberFormat="0" applyBorder="0" applyAlignment="0" applyProtection="0">
      <alignment vertical="center"/>
    </xf>
    <xf numFmtId="177" fontId="24" fillId="0" borderId="0"/>
    <xf numFmtId="177" fontId="30" fillId="48" borderId="0" applyNumberFormat="0" applyBorder="0" applyAlignment="0" applyProtection="0">
      <alignment vertical="center"/>
    </xf>
    <xf numFmtId="177" fontId="24" fillId="0" borderId="0">
      <alignment vertical="center"/>
    </xf>
    <xf numFmtId="177" fontId="30" fillId="48" borderId="0" applyNumberFormat="0" applyBorder="0" applyAlignment="0" applyProtection="0">
      <alignment vertical="center"/>
    </xf>
    <xf numFmtId="177" fontId="0" fillId="0" borderId="0">
      <alignment vertical="center"/>
    </xf>
    <xf numFmtId="177" fontId="30" fillId="48" borderId="0" applyNumberFormat="0" applyBorder="0" applyAlignment="0" applyProtection="0">
      <alignment vertical="center"/>
    </xf>
    <xf numFmtId="177" fontId="30" fillId="36" borderId="0" applyNumberFormat="0" applyBorder="0" applyAlignment="0" applyProtection="0">
      <alignment vertical="center"/>
    </xf>
    <xf numFmtId="177" fontId="30" fillId="48" borderId="0" applyNumberFormat="0" applyBorder="0" applyAlignment="0" applyProtection="0">
      <alignment vertical="center"/>
    </xf>
    <xf numFmtId="177" fontId="30" fillId="57"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30" fillId="48" borderId="0" applyNumberFormat="0" applyBorder="0" applyAlignment="0" applyProtection="0">
      <alignment vertical="center"/>
    </xf>
    <xf numFmtId="0" fontId="24" fillId="0" borderId="0"/>
    <xf numFmtId="177" fontId="30" fillId="48" borderId="0" applyNumberFormat="0" applyBorder="0" applyAlignment="0" applyProtection="0">
      <alignment vertical="center"/>
    </xf>
    <xf numFmtId="177" fontId="30" fillId="13" borderId="0" applyNumberFormat="0" applyBorder="0" applyAlignment="0" applyProtection="0">
      <alignment vertical="center"/>
    </xf>
    <xf numFmtId="177" fontId="47" fillId="65" borderId="0" applyNumberFormat="0" applyBorder="0" applyAlignment="0" applyProtection="0">
      <alignment vertical="center"/>
    </xf>
    <xf numFmtId="9" fontId="27"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xf numFmtId="9" fontId="0" fillId="0" borderId="0" applyFont="0" applyFill="0" applyBorder="0" applyAlignment="0" applyProtection="0">
      <alignment vertical="center"/>
    </xf>
    <xf numFmtId="177" fontId="47" fillId="65" borderId="0" applyNumberFormat="0" applyBorder="0" applyAlignment="0" applyProtection="0">
      <alignment vertical="center"/>
    </xf>
    <xf numFmtId="177" fontId="30" fillId="39" borderId="0" applyNumberFormat="0" applyBorder="0" applyAlignment="0" applyProtection="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0" fillId="0" borderId="0" applyFont="0" applyFill="0" applyBorder="0" applyAlignment="0" applyProtection="0">
      <alignment vertical="center"/>
    </xf>
    <xf numFmtId="177" fontId="25" fillId="0" borderId="0">
      <alignment vertical="center"/>
    </xf>
    <xf numFmtId="177" fontId="24" fillId="0" borderId="0"/>
    <xf numFmtId="177" fontId="47" fillId="65" borderId="0" applyNumberFormat="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177" fontId="30" fillId="44" borderId="0" applyNumberFormat="0" applyBorder="0" applyAlignment="0" applyProtection="0">
      <alignment vertical="center"/>
    </xf>
    <xf numFmtId="177" fontId="24" fillId="0" borderId="0"/>
    <xf numFmtId="9" fontId="0"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9" fontId="25" fillId="0" borderId="0" applyFont="0" applyFill="0" applyBorder="0" applyAlignment="0" applyProtection="0">
      <alignment vertical="center"/>
    </xf>
    <xf numFmtId="177" fontId="47" fillId="65" borderId="0" applyNumberFormat="0" applyBorder="0" applyAlignment="0" applyProtection="0">
      <alignment vertical="center"/>
    </xf>
    <xf numFmtId="177" fontId="24" fillId="0" borderId="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0" fillId="0" borderId="0">
      <alignment vertical="center"/>
    </xf>
    <xf numFmtId="177" fontId="47" fillId="65" borderId="0" applyNumberFormat="0" applyBorder="0" applyAlignment="0" applyProtection="0">
      <alignment vertical="center"/>
    </xf>
    <xf numFmtId="9" fontId="0"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9" fontId="0" fillId="0" borderId="0" applyFont="0" applyFill="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47" fillId="65" borderId="0" applyNumberFormat="0" applyBorder="0" applyAlignment="0" applyProtection="0">
      <alignment vertical="center"/>
    </xf>
    <xf numFmtId="177" fontId="24" fillId="0" borderId="0">
      <alignment vertical="center"/>
    </xf>
    <xf numFmtId="177" fontId="47" fillId="65" borderId="0" applyNumberFormat="0" applyBorder="0" applyAlignment="0" applyProtection="0">
      <alignment vertical="center"/>
    </xf>
    <xf numFmtId="9" fontId="24" fillId="0" borderId="0" applyFont="0" applyFill="0" applyBorder="0" applyAlignment="0" applyProtection="0"/>
    <xf numFmtId="177" fontId="30" fillId="13" borderId="0" applyNumberFormat="0" applyBorder="0" applyAlignment="0" applyProtection="0">
      <alignment vertical="center"/>
    </xf>
    <xf numFmtId="0" fontId="24" fillId="0" borderId="0">
      <alignment vertical="center"/>
    </xf>
    <xf numFmtId="177" fontId="30" fillId="69" borderId="0" applyNumberFormat="0" applyBorder="0" applyAlignment="0" applyProtection="0">
      <alignment vertical="center"/>
    </xf>
    <xf numFmtId="177" fontId="30" fillId="69"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30" fillId="69" borderId="0" applyNumberFormat="0" applyBorder="0" applyAlignment="0" applyProtection="0">
      <alignment vertical="center"/>
    </xf>
    <xf numFmtId="177" fontId="30" fillId="13"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24" fillId="0" borderId="0"/>
    <xf numFmtId="177" fontId="30" fillId="69" borderId="0" applyNumberFormat="0" applyBorder="0" applyAlignment="0" applyProtection="0">
      <alignment vertical="center"/>
    </xf>
    <xf numFmtId="177" fontId="30" fillId="13" borderId="0" applyNumberFormat="0" applyBorder="0" applyAlignment="0" applyProtection="0">
      <alignment vertical="center"/>
    </xf>
    <xf numFmtId="177" fontId="30" fillId="71" borderId="0" applyNumberFormat="0" applyBorder="0" applyAlignment="0" applyProtection="0">
      <alignment vertical="center"/>
    </xf>
    <xf numFmtId="177" fontId="30" fillId="69" borderId="0" applyNumberFormat="0" applyBorder="0" applyAlignment="0" applyProtection="0">
      <alignment vertical="center"/>
    </xf>
    <xf numFmtId="177" fontId="30" fillId="71" borderId="0" applyNumberFormat="0" applyBorder="0" applyAlignment="0" applyProtection="0">
      <alignment vertical="center"/>
    </xf>
    <xf numFmtId="177" fontId="30" fillId="71" borderId="0" applyNumberFormat="0" applyBorder="0" applyAlignment="0" applyProtection="0">
      <alignment vertical="center"/>
    </xf>
    <xf numFmtId="177" fontId="24" fillId="0" borderId="0">
      <alignment vertical="center"/>
    </xf>
    <xf numFmtId="177" fontId="30" fillId="69" borderId="0" applyNumberFormat="0" applyBorder="0" applyAlignment="0" applyProtection="0">
      <alignment vertical="center"/>
    </xf>
    <xf numFmtId="177" fontId="30" fillId="91" borderId="0" applyNumberFormat="0" applyBorder="0" applyAlignment="0" applyProtection="0">
      <alignment vertical="center"/>
    </xf>
    <xf numFmtId="177" fontId="24" fillId="0" borderId="0">
      <alignment vertical="center"/>
    </xf>
    <xf numFmtId="177" fontId="30" fillId="13" borderId="0" applyNumberFormat="0" applyBorder="0" applyAlignment="0" applyProtection="0">
      <alignment vertical="center"/>
    </xf>
    <xf numFmtId="177" fontId="24" fillId="0" borderId="0">
      <alignment vertical="center"/>
    </xf>
    <xf numFmtId="177" fontId="0" fillId="0" borderId="0">
      <alignment vertical="center"/>
    </xf>
    <xf numFmtId="177" fontId="30" fillId="69" borderId="0" applyNumberFormat="0" applyBorder="0" applyAlignment="0" applyProtection="0">
      <alignment vertical="center"/>
    </xf>
    <xf numFmtId="177" fontId="30" fillId="69" borderId="0" applyNumberFormat="0" applyBorder="0" applyAlignment="0" applyProtection="0">
      <alignment vertical="center"/>
    </xf>
    <xf numFmtId="177" fontId="30" fillId="13" borderId="0" applyNumberFormat="0" applyBorder="0" applyAlignment="0" applyProtection="0">
      <alignment vertical="center"/>
    </xf>
    <xf numFmtId="177" fontId="30" fillId="69" borderId="0" applyNumberFormat="0" applyBorder="0" applyAlignment="0" applyProtection="0">
      <alignment vertical="center"/>
    </xf>
    <xf numFmtId="177" fontId="59" fillId="42" borderId="0" applyNumberFormat="0" applyBorder="0" applyAlignment="0" applyProtection="0">
      <alignment vertical="center"/>
    </xf>
    <xf numFmtId="177" fontId="30" fillId="91" borderId="0" applyNumberFormat="0" applyBorder="0" applyAlignment="0" applyProtection="0">
      <alignment vertical="center"/>
    </xf>
    <xf numFmtId="177" fontId="30" fillId="13" borderId="0" applyNumberFormat="0" applyBorder="0" applyAlignment="0" applyProtection="0">
      <alignment vertical="center"/>
    </xf>
    <xf numFmtId="177" fontId="30" fillId="69" borderId="0" applyNumberFormat="0" applyBorder="0" applyAlignment="0" applyProtection="0">
      <alignment vertical="center"/>
    </xf>
    <xf numFmtId="177" fontId="30" fillId="69" borderId="0" applyNumberFormat="0" applyBorder="0" applyAlignment="0" applyProtection="0">
      <alignment vertical="center"/>
    </xf>
    <xf numFmtId="177" fontId="24" fillId="0" borderId="0">
      <alignment vertical="center"/>
    </xf>
    <xf numFmtId="177" fontId="30" fillId="69" borderId="0" applyNumberFormat="0" applyBorder="0" applyAlignment="0" applyProtection="0">
      <alignment vertical="center"/>
    </xf>
    <xf numFmtId="177" fontId="0" fillId="0" borderId="0">
      <alignment vertical="center"/>
    </xf>
    <xf numFmtId="177" fontId="30" fillId="69" borderId="0" applyNumberFormat="0" applyBorder="0" applyAlignment="0" applyProtection="0">
      <alignment vertical="center"/>
    </xf>
    <xf numFmtId="9" fontId="27" fillId="0" borderId="0" applyFont="0" applyFill="0" applyBorder="0" applyAlignment="0" applyProtection="0">
      <alignment vertical="center"/>
    </xf>
    <xf numFmtId="177" fontId="30" fillId="69" borderId="0" applyNumberFormat="0" applyBorder="0" applyAlignment="0" applyProtection="0">
      <alignment vertical="center"/>
    </xf>
    <xf numFmtId="177" fontId="30" fillId="91" borderId="0" applyNumberFormat="0" applyBorder="0" applyAlignment="0" applyProtection="0">
      <alignment vertical="center"/>
    </xf>
    <xf numFmtId="177" fontId="30" fillId="69" borderId="0" applyNumberFormat="0" applyBorder="0" applyAlignment="0" applyProtection="0">
      <alignment vertical="center"/>
    </xf>
    <xf numFmtId="177" fontId="30" fillId="91" borderId="0" applyNumberFormat="0" applyBorder="0" applyAlignment="0" applyProtection="0">
      <alignment vertical="center"/>
    </xf>
    <xf numFmtId="177" fontId="30" fillId="13" borderId="0" applyNumberFormat="0" applyBorder="0" applyAlignment="0" applyProtection="0">
      <alignment vertical="center"/>
    </xf>
    <xf numFmtId="177" fontId="0" fillId="0" borderId="0">
      <alignment vertical="center"/>
    </xf>
    <xf numFmtId="177" fontId="30" fillId="13" borderId="0" applyNumberFormat="0" applyBorder="0" applyAlignment="0" applyProtection="0">
      <alignment vertical="center"/>
    </xf>
    <xf numFmtId="177" fontId="30" fillId="44"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4" fillId="0" borderId="0"/>
    <xf numFmtId="177" fontId="47" fillId="34" borderId="0" applyNumberFormat="0" applyBorder="0" applyAlignment="0" applyProtection="0">
      <alignment vertical="center"/>
    </xf>
    <xf numFmtId="9" fontId="24" fillId="0" borderId="0" applyFont="0" applyFill="0" applyBorder="0" applyAlignment="0" applyProtection="0"/>
    <xf numFmtId="177" fontId="47" fillId="34" borderId="0" applyNumberFormat="0" applyBorder="0" applyAlignment="0" applyProtection="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47" fillId="34" borderId="0" applyNumberFormat="0" applyBorder="0" applyAlignment="0" applyProtection="0">
      <alignment vertical="center"/>
    </xf>
    <xf numFmtId="9" fontId="24" fillId="0" borderId="0" applyFont="0" applyFill="0" applyBorder="0" applyAlignment="0" applyProtection="0"/>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24" fillId="0" borderId="0"/>
    <xf numFmtId="177" fontId="47" fillId="34"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24" fillId="0" borderId="0">
      <alignment vertical="center"/>
    </xf>
    <xf numFmtId="177" fontId="24" fillId="0" borderId="0"/>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47" fillId="34" borderId="0" applyNumberFormat="0" applyBorder="0" applyAlignment="0" applyProtection="0">
      <alignment vertical="center"/>
    </xf>
    <xf numFmtId="177" fontId="0" fillId="0" borderId="0">
      <alignment vertical="center"/>
    </xf>
    <xf numFmtId="177" fontId="47" fillId="34" borderId="0" applyNumberFormat="0" applyBorder="0" applyAlignment="0" applyProtection="0">
      <alignment vertical="center"/>
    </xf>
    <xf numFmtId="177" fontId="0" fillId="0" borderId="0">
      <alignment vertical="center"/>
    </xf>
    <xf numFmtId="177" fontId="0" fillId="0" borderId="0">
      <alignment vertical="center"/>
    </xf>
    <xf numFmtId="177" fontId="47" fillId="34" borderId="0" applyNumberFormat="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177" fontId="24" fillId="0" borderId="0"/>
    <xf numFmtId="177" fontId="30" fillId="44" borderId="0" applyNumberFormat="0" applyBorder="0" applyAlignment="0" applyProtection="0">
      <alignment vertical="center"/>
    </xf>
    <xf numFmtId="177" fontId="30" fillId="29" borderId="0" applyNumberFormat="0" applyBorder="0" applyAlignment="0" applyProtection="0">
      <alignment vertical="center"/>
    </xf>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0" fontId="0" fillId="0" borderId="0">
      <alignment vertical="center"/>
    </xf>
    <xf numFmtId="177" fontId="24" fillId="0" borderId="0"/>
    <xf numFmtId="177" fontId="24" fillId="0" borderId="0"/>
    <xf numFmtId="9" fontId="24" fillId="0" borderId="0" applyFont="0" applyFill="0" applyBorder="0" applyAlignment="0" applyProtection="0"/>
    <xf numFmtId="177" fontId="30" fillId="29"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30" fillId="44" borderId="0" applyNumberFormat="0" applyBorder="0" applyAlignment="0" applyProtection="0">
      <alignment vertical="center"/>
    </xf>
    <xf numFmtId="177" fontId="0" fillId="0" borderId="0">
      <alignment vertical="center"/>
    </xf>
    <xf numFmtId="177" fontId="30" fillId="29" borderId="0" applyNumberFormat="0" applyBorder="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0" fillId="44" borderId="0" applyNumberFormat="0" applyBorder="0" applyAlignment="0" applyProtection="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177" fontId="30" fillId="44" borderId="0" applyNumberFormat="0" applyBorder="0" applyAlignment="0" applyProtection="0">
      <alignment vertical="center"/>
    </xf>
    <xf numFmtId="177" fontId="0" fillId="0" borderId="0">
      <alignment vertical="center"/>
    </xf>
    <xf numFmtId="177" fontId="30" fillId="29" borderId="0" applyNumberFormat="0" applyBorder="0" applyAlignment="0" applyProtection="0">
      <alignment vertical="center"/>
    </xf>
    <xf numFmtId="177" fontId="0" fillId="0" borderId="0">
      <alignment vertical="center"/>
    </xf>
    <xf numFmtId="9" fontId="24" fillId="0" borderId="0" applyFont="0" applyFill="0" applyBorder="0" applyAlignment="0" applyProtection="0"/>
    <xf numFmtId="177" fontId="30" fillId="29" borderId="0" applyNumberFormat="0" applyBorder="0" applyAlignment="0" applyProtection="0">
      <alignment vertical="center"/>
    </xf>
    <xf numFmtId="9" fontId="24" fillId="0" borderId="0" applyFont="0" applyFill="0" applyBorder="0" applyAlignment="0" applyProtection="0"/>
    <xf numFmtId="177" fontId="30" fillId="39" borderId="0" applyNumberFormat="0" applyBorder="0" applyAlignment="0" applyProtection="0">
      <alignment vertical="center"/>
    </xf>
    <xf numFmtId="177" fontId="30" fillId="29" borderId="0" applyNumberFormat="0" applyBorder="0" applyAlignment="0" applyProtection="0">
      <alignment vertical="center"/>
    </xf>
    <xf numFmtId="177" fontId="30" fillId="29" borderId="0" applyNumberFormat="0" applyBorder="0" applyAlignment="0" applyProtection="0">
      <alignment vertical="center"/>
    </xf>
    <xf numFmtId="177" fontId="30" fillId="88" borderId="0" applyNumberFormat="0" applyBorder="0" applyAlignment="0" applyProtection="0">
      <alignment vertical="center"/>
    </xf>
    <xf numFmtId="177" fontId="30" fillId="44" borderId="0" applyNumberFormat="0" applyBorder="0" applyAlignment="0" applyProtection="0">
      <alignment vertical="center"/>
    </xf>
    <xf numFmtId="177" fontId="24" fillId="0" borderId="0"/>
    <xf numFmtId="177" fontId="30" fillId="44" borderId="0" applyNumberFormat="0" applyBorder="0" applyAlignment="0" applyProtection="0">
      <alignment vertical="center"/>
    </xf>
    <xf numFmtId="177" fontId="24" fillId="0" borderId="0"/>
    <xf numFmtId="177" fontId="30" fillId="88" borderId="0" applyNumberFormat="0" applyBorder="0" applyAlignment="0" applyProtection="0">
      <alignment vertical="center"/>
    </xf>
    <xf numFmtId="177" fontId="24" fillId="0" borderId="0"/>
    <xf numFmtId="177" fontId="48" fillId="0" borderId="0" applyNumberFormat="0" applyFill="0" applyBorder="0" applyAlignment="0" applyProtection="0">
      <alignment vertical="center"/>
    </xf>
    <xf numFmtId="177" fontId="30" fillId="44" borderId="0" applyNumberFormat="0" applyBorder="0" applyAlignment="0" applyProtection="0">
      <alignment vertical="center"/>
    </xf>
    <xf numFmtId="177" fontId="24" fillId="0" borderId="0"/>
    <xf numFmtId="177" fontId="48" fillId="0" borderId="0" applyNumberFormat="0" applyFill="0" applyBorder="0" applyAlignment="0" applyProtection="0">
      <alignment vertical="center"/>
    </xf>
    <xf numFmtId="9" fontId="24" fillId="0" borderId="0" applyFont="0" applyFill="0" applyBorder="0" applyAlignment="0" applyProtection="0"/>
    <xf numFmtId="177" fontId="30" fillId="44" borderId="0" applyNumberFormat="0" applyBorder="0" applyAlignment="0" applyProtection="0">
      <alignment vertical="center"/>
    </xf>
    <xf numFmtId="0" fontId="24" fillId="0" borderId="0"/>
    <xf numFmtId="177" fontId="48" fillId="0" borderId="0" applyNumberForma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0" fontId="24" fillId="0" borderId="0">
      <alignment vertical="center"/>
    </xf>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71" fillId="0" borderId="0" applyNumberForma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0" fontId="24"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0" fontId="24" fillId="0" borderId="0">
      <alignment vertical="center"/>
    </xf>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7" fillId="76" borderId="0" applyNumberFormat="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0"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63" fillId="0" borderId="26" applyNumberFormat="0" applyFill="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54" fillId="0" borderId="0" applyBorder="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0" fontId="0" fillId="0" borderId="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0"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0"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9" fillId="42"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0"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0"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5" fillId="0" borderId="0">
      <alignment vertical="center"/>
    </xf>
    <xf numFmtId="9" fontId="27" fillId="0" borderId="0" applyFont="0" applyFill="0" applyBorder="0" applyAlignment="0" applyProtection="0">
      <alignment vertical="center"/>
    </xf>
    <xf numFmtId="177" fontId="25"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0"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0"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0" fontId="0" fillId="0" borderId="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24"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0"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71" fillId="0" borderId="0" applyNumberForma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0" fontId="72" fillId="0" borderId="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71" fillId="0" borderId="0" applyNumberForma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0" borderId="0">
      <alignment vertical="center"/>
    </xf>
    <xf numFmtId="0" fontId="24" fillId="0" borderId="0">
      <alignment vertical="center"/>
    </xf>
    <xf numFmtId="177" fontId="24" fillId="0" borderId="0"/>
    <xf numFmtId="9" fontId="27" fillId="0" borderId="0" applyFont="0" applyFill="0" applyBorder="0" applyAlignment="0" applyProtection="0">
      <alignment vertical="center"/>
    </xf>
    <xf numFmtId="177" fontId="25" fillId="0" borderId="0">
      <alignment vertical="center"/>
    </xf>
    <xf numFmtId="177" fontId="24" fillId="0" borderId="0"/>
    <xf numFmtId="9" fontId="27" fillId="0" borderId="0" applyFont="0" applyFill="0" applyBorder="0" applyAlignment="0" applyProtection="0">
      <alignment vertical="center"/>
    </xf>
    <xf numFmtId="177" fontId="25" fillId="0" borderId="0">
      <alignment vertical="center"/>
    </xf>
    <xf numFmtId="177" fontId="24" fillId="0" borderId="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0" borderId="0">
      <alignment vertical="center"/>
    </xf>
    <xf numFmtId="0" fontId="24" fillId="0" borderId="0">
      <alignment vertical="center"/>
    </xf>
    <xf numFmtId="177" fontId="24" fillId="0" borderId="0"/>
    <xf numFmtId="177" fontId="62" fillId="0" borderId="25" applyNumberFormat="0" applyFill="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5" fillId="0" borderId="0">
      <alignment vertical="center"/>
    </xf>
    <xf numFmtId="177" fontId="0" fillId="0" borderId="0">
      <alignment vertical="center"/>
    </xf>
    <xf numFmtId="177" fontId="24"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71" fillId="0" borderId="0" applyNumberForma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71" fillId="0" borderId="0" applyNumberForma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0"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0" fontId="0" fillId="0" borderId="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5" fillId="0" borderId="0">
      <alignment vertical="center"/>
    </xf>
    <xf numFmtId="177" fontId="24" fillId="0" borderId="0"/>
    <xf numFmtId="9" fontId="0" fillId="0" borderId="0" applyFont="0" applyFill="0" applyBorder="0" applyAlignment="0" applyProtection="0">
      <alignment vertical="center"/>
    </xf>
    <xf numFmtId="177" fontId="25"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5" fillId="0" borderId="0">
      <alignment vertical="center"/>
    </xf>
    <xf numFmtId="177" fontId="24" fillId="0" borderId="0"/>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25" fillId="0" borderId="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63" fillId="0" borderId="26" applyNumberFormat="0" applyFill="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6" fillId="0" borderId="22"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0"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30" fillId="54"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0"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0"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24" fillId="0" borderId="0"/>
    <xf numFmtId="177" fontId="25"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0" fillId="51" borderId="0" applyNumberFormat="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0" fontId="24" fillId="0" borderId="0"/>
    <xf numFmtId="0" fontId="24" fillId="0" borderId="0">
      <alignment vertical="center"/>
    </xf>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0"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0" fontId="24" fillId="0" borderId="0"/>
    <xf numFmtId="177" fontId="24"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177" fontId="0" fillId="0" borderId="0">
      <alignment vertical="center"/>
    </xf>
    <xf numFmtId="0"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37" fillId="0" borderId="24" applyNumberFormat="0" applyFill="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63" fillId="0" borderId="26"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41" fillId="0" borderId="0" applyNumberForma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41" fillId="0" borderId="0" applyNumberForma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30" fillId="21"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0" fontId="24" fillId="0" borderId="0">
      <alignment vertical="center"/>
    </xf>
    <xf numFmtId="9" fontId="25" fillId="0" borderId="0" applyFont="0" applyFill="0" applyBorder="0" applyAlignment="0" applyProtection="0">
      <alignment vertical="center"/>
    </xf>
    <xf numFmtId="177" fontId="24" fillId="0" borderId="0">
      <alignment vertical="center"/>
    </xf>
    <xf numFmtId="177" fontId="24" fillId="0" borderId="0">
      <alignment vertical="center"/>
    </xf>
    <xf numFmtId="177" fontId="25" fillId="0" borderId="0">
      <alignment vertical="center"/>
    </xf>
    <xf numFmtId="9" fontId="25"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0"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177" fontId="25"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177" fontId="30" fillId="26" borderId="0" applyNumberFormat="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49"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0"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0"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0" fontId="73" fillId="0" borderId="0">
      <protection locked="0"/>
    </xf>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0" fontId="25"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0"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0" fontId="25"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0"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25" fillId="0" borderId="0">
      <alignment vertical="center"/>
    </xf>
    <xf numFmtId="177" fontId="0" fillId="0" borderId="0">
      <alignment vertical="center"/>
    </xf>
    <xf numFmtId="9" fontId="25" fillId="0" borderId="0" applyFont="0" applyFill="0" applyBorder="0" applyAlignment="0" applyProtection="0">
      <alignment vertical="center"/>
    </xf>
    <xf numFmtId="177" fontId="25" fillId="0" borderId="0">
      <alignment vertical="center"/>
    </xf>
    <xf numFmtId="177" fontId="0" fillId="0" borderId="0">
      <alignment vertical="center"/>
    </xf>
    <xf numFmtId="9" fontId="25" fillId="0" borderId="0" applyFont="0" applyFill="0" applyBorder="0" applyAlignment="0" applyProtection="0">
      <alignment vertical="center"/>
    </xf>
    <xf numFmtId="177" fontId="25"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5" fillId="0" borderId="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0" fontId="24" fillId="0" borderId="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177" fontId="24" fillId="0" borderId="0"/>
    <xf numFmtId="0"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177" fontId="0" fillId="0" borderId="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5"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0" fontId="24" fillId="0" borderId="0">
      <alignment vertical="center"/>
    </xf>
    <xf numFmtId="0"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177" fontId="0"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0" fillId="0" borderId="0">
      <alignment vertical="center"/>
    </xf>
    <xf numFmtId="0" fontId="24" fillId="0" borderId="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5"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66" fillId="0" borderId="0" applyNumberForma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177" fontId="25"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63" fillId="0" borderId="26"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0"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66"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47" fillId="92"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0"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0"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0" fontId="24"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0"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0"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0" fontId="24"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0" fontId="0" fillId="0" borderId="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0" fontId="24"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0" fontId="25" fillId="0" borderId="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0" fontId="0" fillId="0" borderId="0">
      <alignment vertical="center"/>
    </xf>
    <xf numFmtId="177" fontId="24" fillId="0" borderId="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177" fontId="24" fillId="0" borderId="0"/>
    <xf numFmtId="0"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4" fillId="0" borderId="0" applyBorder="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47" fillId="96" borderId="0" applyNumberFormat="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0"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0" fontId="0" fillId="0" borderId="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0" fontId="54" fillId="0" borderId="0" applyBorder="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0"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0" fontId="0" fillId="0" borderId="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0" fontId="24" fillId="0" borderId="0"/>
    <xf numFmtId="177" fontId="24" fillId="0" borderId="0"/>
    <xf numFmtId="9" fontId="25" fillId="0" borderId="0" applyFont="0" applyFill="0" applyBorder="0" applyAlignment="0" applyProtection="0">
      <alignment vertical="center"/>
    </xf>
    <xf numFmtId="177" fontId="24" fillId="0" borderId="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0" fontId="24" fillId="0" borderId="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0" fontId="24" fillId="0" borderId="0"/>
    <xf numFmtId="9" fontId="27" fillId="0" borderId="0" applyFont="0" applyFill="0" applyBorder="0" applyAlignment="0" applyProtection="0">
      <alignment vertical="center"/>
    </xf>
    <xf numFmtId="0"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24"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5"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41" fillId="0" borderId="20" applyNumberFormat="0" applyFill="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alignment vertical="center"/>
    </xf>
    <xf numFmtId="177" fontId="41" fillId="0" borderId="20" applyNumberFormat="0" applyFill="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25"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0"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74" fillId="0" borderId="13"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57" fillId="76"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177" fontId="0"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47" fillId="95" borderId="0" applyNumberFormat="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0" fillId="26"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48" fillId="0" borderId="27"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1" fillId="68" borderId="23" applyNumberFormat="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68" fillId="3" borderId="23" applyNumberFormat="0" applyAlignment="0" applyProtection="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0"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49"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5"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37" fillId="0" borderId="24"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177" fontId="41" fillId="0" borderId="21" applyNumberFormat="0" applyFill="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177" fontId="0" fillId="0" borderId="0">
      <alignment vertical="center"/>
    </xf>
    <xf numFmtId="177" fontId="24"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177" fontId="41" fillId="0" borderId="21" applyNumberFormat="0" applyFill="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5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63" fillId="0" borderId="26" applyNumberFormat="0" applyFill="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177" fontId="0" fillId="0" borderId="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54" fillId="0" borderId="0" applyBorder="0"/>
    <xf numFmtId="177"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0"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24" fillId="0" borderId="0"/>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0"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24" fillId="0" borderId="0"/>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68" fillId="3" borderId="23" applyNumberFormat="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0"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177" fontId="54" fillId="0" borderId="0" applyBorder="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5"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64" fillId="68" borderId="28" applyNumberFormat="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0" fontId="24" fillId="0" borderId="0"/>
    <xf numFmtId="177" fontId="37" fillId="0" borderId="24" applyNumberFormat="0" applyFill="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63" fillId="0" borderId="26" applyNumberFormat="0" applyFill="0" applyAlignment="0" applyProtection="0">
      <alignment vertical="center"/>
    </xf>
    <xf numFmtId="9" fontId="27" fillId="0" borderId="0" applyFont="0" applyFill="0" applyBorder="0" applyAlignment="0" applyProtection="0">
      <alignment vertical="center"/>
    </xf>
    <xf numFmtId="177" fontId="63" fillId="0" borderId="26"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177" fontId="53" fillId="8" borderId="12" applyNumberFormat="0" applyAlignment="0" applyProtection="0">
      <alignment vertical="center"/>
    </xf>
    <xf numFmtId="9" fontId="27" fillId="0" borderId="0" applyFont="0" applyFill="0" applyBorder="0" applyAlignment="0" applyProtection="0">
      <alignment vertical="center"/>
    </xf>
    <xf numFmtId="0"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63" fillId="0" borderId="26" applyNumberFormat="0" applyFill="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177" fontId="30" fillId="23" borderId="0" applyNumberFormat="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0" fontId="0" fillId="0" borderId="0">
      <alignment vertical="center"/>
    </xf>
    <xf numFmtId="177" fontId="30" fillId="2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63" fillId="0" borderId="26" applyNumberFormat="0" applyFill="0" applyAlignment="0" applyProtection="0">
      <alignment vertical="center"/>
    </xf>
    <xf numFmtId="9" fontId="25" fillId="0" borderId="0" applyFont="0" applyFill="0" applyBorder="0" applyAlignment="0" applyProtection="0">
      <alignment vertical="center"/>
    </xf>
    <xf numFmtId="177" fontId="63" fillId="0" borderId="26"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63" fillId="0" borderId="26"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0"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0"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9" fillId="0" borderId="29"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47" fillId="97"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47" fillId="97"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47" fillId="97" borderId="0" applyNumberFormat="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30" fillId="26" borderId="0" applyNumberFormat="0" applyBorder="0" applyAlignment="0" applyProtection="0">
      <alignment vertical="center"/>
    </xf>
    <xf numFmtId="9" fontId="24" fillId="0" borderId="0" applyFont="0" applyFill="0" applyBorder="0" applyAlignment="0" applyProtection="0"/>
    <xf numFmtId="177" fontId="24" fillId="0" borderId="0">
      <alignment vertical="center"/>
    </xf>
    <xf numFmtId="177" fontId="30" fillId="26"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54" fillId="0" borderId="0" applyBorder="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61" fillId="68" borderId="23" applyNumberFormat="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0" fontId="25" fillId="0" borderId="0">
      <alignment vertical="center"/>
    </xf>
    <xf numFmtId="177" fontId="24" fillId="0" borderId="0"/>
    <xf numFmtId="9" fontId="27"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177" fontId="61" fillId="68" borderId="23" applyNumberFormat="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61" fillId="68" borderId="23" applyNumberFormat="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0" fontId="24" fillId="0" borderId="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177" fontId="24" fillId="0" borderId="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48" fillId="0" borderId="27" applyNumberFormat="0" applyFill="0" applyAlignment="0" applyProtection="0">
      <alignment vertical="center"/>
    </xf>
    <xf numFmtId="9" fontId="25" fillId="0" borderId="0" applyFont="0" applyFill="0" applyBorder="0" applyAlignment="0" applyProtection="0">
      <alignment vertical="center"/>
    </xf>
    <xf numFmtId="177" fontId="48" fillId="0" borderId="2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0" fontId="25" fillId="0" borderId="0">
      <alignment vertical="center"/>
    </xf>
    <xf numFmtId="177" fontId="48" fillId="0" borderId="27" applyNumberFormat="0" applyFill="0" applyAlignment="0" applyProtection="0">
      <alignment vertical="center"/>
    </xf>
    <xf numFmtId="9" fontId="25" fillId="0" borderId="0" applyFont="0" applyFill="0" applyBorder="0" applyAlignment="0" applyProtection="0">
      <alignment vertical="center"/>
    </xf>
    <xf numFmtId="177" fontId="48" fillId="0" borderId="27"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177" fontId="0" fillId="0" borderId="0">
      <alignment vertical="center"/>
    </xf>
    <xf numFmtId="9" fontId="25" fillId="0" borderId="0" applyFont="0" applyFill="0" applyBorder="0" applyAlignment="0" applyProtection="0">
      <alignment vertical="center"/>
    </xf>
    <xf numFmtId="0" fontId="24" fillId="0" borderId="0"/>
    <xf numFmtId="177" fontId="24" fillId="0" borderId="0"/>
    <xf numFmtId="9" fontId="25" fillId="0" borderId="0" applyFont="0" applyFill="0" applyBorder="0" applyAlignment="0" applyProtection="0">
      <alignment vertical="center"/>
    </xf>
    <xf numFmtId="177" fontId="48" fillId="0" borderId="27" applyNumberFormat="0" applyFill="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48" fillId="0" borderId="2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9" fontId="25" fillId="0" borderId="0" applyFont="0" applyFill="0" applyBorder="0" applyAlignment="0" applyProtection="0">
      <alignment vertical="center"/>
    </xf>
    <xf numFmtId="177" fontId="24" fillId="0" borderId="0"/>
    <xf numFmtId="177" fontId="48" fillId="0" borderId="27" applyNumberFormat="0" applyFill="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41" fillId="0" borderId="20" applyNumberFormat="0" applyFill="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41" fillId="0" borderId="17" applyNumberFormat="0" applyFill="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protection locked="0"/>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0" fontId="24" fillId="0" borderId="0"/>
    <xf numFmtId="177" fontId="49" fillId="0" borderId="0" applyNumberForma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54" fillId="0" borderId="0" applyBorder="0"/>
    <xf numFmtId="9" fontId="27" fillId="0" borderId="0" applyFont="0" applyFill="0" applyBorder="0" applyAlignment="0" applyProtection="0">
      <alignment vertical="center"/>
    </xf>
    <xf numFmtId="177" fontId="54" fillId="0" borderId="0" applyBorder="0"/>
    <xf numFmtId="9" fontId="27" fillId="0" borderId="0" applyFont="0" applyFill="0" applyBorder="0" applyAlignment="0" applyProtection="0">
      <alignment vertical="center"/>
    </xf>
    <xf numFmtId="177" fontId="61" fillId="68" borderId="23" applyNumberFormat="0" applyAlignment="0" applyProtection="0">
      <alignment vertical="center"/>
    </xf>
    <xf numFmtId="9" fontId="27" fillId="0" borderId="0" applyFont="0" applyFill="0" applyBorder="0" applyAlignment="0" applyProtection="0">
      <alignment vertical="center"/>
    </xf>
    <xf numFmtId="177" fontId="54" fillId="0" borderId="0" applyBorder="0"/>
    <xf numFmtId="177" fontId="61" fillId="68" borderId="23" applyNumberFormat="0" applyAlignment="0" applyProtection="0">
      <alignment vertical="center"/>
    </xf>
    <xf numFmtId="9" fontId="27" fillId="0" borderId="0" applyFont="0" applyFill="0" applyBorder="0" applyAlignment="0" applyProtection="0">
      <alignment vertical="center"/>
    </xf>
    <xf numFmtId="177" fontId="61" fillId="68" borderId="23" applyNumberFormat="0" applyAlignment="0" applyProtection="0">
      <alignment vertical="center"/>
    </xf>
    <xf numFmtId="9" fontId="27" fillId="0" borderId="0" applyFont="0" applyFill="0" applyBorder="0" applyAlignment="0" applyProtection="0">
      <alignment vertical="center"/>
    </xf>
    <xf numFmtId="177" fontId="54" fillId="0" borderId="0" applyBorder="0"/>
    <xf numFmtId="177" fontId="0" fillId="0" borderId="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55" borderId="18" applyNumberFormat="0" applyFont="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54" fillId="0" borderId="0" applyBorder="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0"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0"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0" fontId="24" fillId="0" borderId="0"/>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48" fillId="0" borderId="0" applyNumberForma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48" fillId="0" borderId="0" applyNumberForma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0"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0"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9" fontId="24" fillId="0" borderId="0" applyFont="0" applyFill="0" applyBorder="0" applyAlignment="0" applyProtection="0"/>
    <xf numFmtId="9" fontId="27" fillId="0" borderId="0" applyFont="0" applyFill="0" applyBorder="0" applyAlignment="0" applyProtection="0">
      <alignment vertical="center"/>
    </xf>
    <xf numFmtId="177" fontId="75" fillId="98" borderId="31" applyNumberFormat="0" applyAlignment="0" applyProtection="0">
      <alignment vertical="center"/>
    </xf>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177" fontId="24" fillId="0" borderId="0"/>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60" fillId="51"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177" fontId="60" fillId="51" borderId="0" applyNumberFormat="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0" fillId="0" borderId="0">
      <alignment vertical="center"/>
    </xf>
    <xf numFmtId="9" fontId="27" fillId="0" borderId="0" applyFont="0" applyFill="0" applyBorder="0" applyAlignment="0" applyProtection="0">
      <alignment vertical="center"/>
    </xf>
    <xf numFmtId="177" fontId="24" fillId="0" borderId="0"/>
    <xf numFmtId="177" fontId="0" fillId="0" borderId="0">
      <alignment vertical="center"/>
    </xf>
    <xf numFmtId="177" fontId="0" fillId="0" borderId="0">
      <alignment vertical="center"/>
    </xf>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0" fontId="24"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24" fillId="0" borderId="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0" borderId="0">
      <alignment vertical="center"/>
    </xf>
    <xf numFmtId="9" fontId="25"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9" fontId="27" fillId="0" borderId="0" applyFont="0" applyFill="0" applyBorder="0" applyAlignment="0" applyProtection="0">
      <alignment vertical="center"/>
    </xf>
    <xf numFmtId="177" fontId="24" fillId="0" borderId="0"/>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5" fillId="0" borderId="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7" fillId="0" borderId="0" applyFont="0" applyFill="0" applyBorder="0" applyAlignment="0" applyProtection="0">
      <alignment vertical="center"/>
    </xf>
    <xf numFmtId="177" fontId="24" fillId="0" borderId="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0" fillId="0" borderId="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177" fontId="24" fillId="0" borderId="0"/>
    <xf numFmtId="177" fontId="24" fillId="0" borderId="0"/>
    <xf numFmtId="9" fontId="27" fillId="0" borderId="0" applyFont="0" applyFill="0" applyBorder="0" applyAlignment="0" applyProtection="0">
      <alignment vertical="center"/>
    </xf>
    <xf numFmtId="177" fontId="0" fillId="0" borderId="0">
      <alignment vertical="center"/>
    </xf>
    <xf numFmtId="0" fontId="24" fillId="0" borderId="0">
      <protection locked="0"/>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4" fillId="0" borderId="0" applyFont="0" applyFill="0" applyBorder="0" applyAlignment="0" applyProtection="0"/>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9" fontId="24" fillId="0" borderId="0" applyFont="0" applyFill="0" applyBorder="0" applyAlignment="0" applyProtection="0"/>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24" fillId="0" borderId="0" applyFont="0" applyFill="0" applyBorder="0" applyAlignment="0" applyProtection="0"/>
    <xf numFmtId="177" fontId="24" fillId="0" borderId="0"/>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177" fontId="24" fillId="0" borderId="0"/>
    <xf numFmtId="177" fontId="24" fillId="0" borderId="0"/>
    <xf numFmtId="9" fontId="0" fillId="0" borderId="0" applyFont="0" applyFill="0" applyBorder="0" applyAlignment="0" applyProtection="0">
      <alignment vertical="center"/>
    </xf>
    <xf numFmtId="177" fontId="0" fillId="0" borderId="0">
      <alignment vertical="center"/>
    </xf>
    <xf numFmtId="177" fontId="24" fillId="0" borderId="0"/>
    <xf numFmtId="9" fontId="0" fillId="0" borderId="0" applyFont="0" applyFill="0" applyBorder="0" applyAlignment="0" applyProtection="0">
      <alignment vertical="center"/>
    </xf>
    <xf numFmtId="177" fontId="0" fillId="0" borderId="0">
      <alignment vertical="center"/>
    </xf>
    <xf numFmtId="0" fontId="25" fillId="0" borderId="0">
      <alignment vertical="center"/>
    </xf>
    <xf numFmtId="177" fontId="24" fillId="0" borderId="0">
      <alignment vertical="center"/>
    </xf>
    <xf numFmtId="9" fontId="0" fillId="0" borderId="0" applyFont="0" applyFill="0" applyBorder="0" applyAlignment="0" applyProtection="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4" fillId="0" borderId="0" applyFont="0" applyFill="0" applyBorder="0" applyAlignment="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177" fontId="24" fillId="0" borderId="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177" fontId="24"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5"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177"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177" fontId="24" fillId="0" borderId="0"/>
    <xf numFmtId="9" fontId="24" fillId="0" borderId="0" applyFont="0" applyFill="0" applyBorder="0" applyAlignment="0" applyProtection="0"/>
    <xf numFmtId="177" fontId="24" fillId="0" borderId="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0" fontId="24" fillId="0" borderId="0"/>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0" fontId="0" fillId="0" borderId="0">
      <alignment vertical="center"/>
    </xf>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5" fillId="0" borderId="0">
      <alignment vertical="center"/>
    </xf>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0"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0"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177" fontId="24" fillId="0" borderId="0"/>
    <xf numFmtId="177" fontId="24" fillId="0" borderId="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0" fontId="24"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5"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5"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9" fillId="0" borderId="29"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49" fillId="0" borderId="0" applyNumberFormat="0" applyFill="0" applyBorder="0" applyAlignment="0" applyProtection="0">
      <alignment vertical="center"/>
    </xf>
    <xf numFmtId="9" fontId="24" fillId="0" borderId="0" applyFont="0" applyFill="0" applyBorder="0" applyAlignment="0" applyProtection="0"/>
    <xf numFmtId="177" fontId="49" fillId="0" borderId="0" applyNumberFormat="0" applyFill="0" applyBorder="0" applyAlignment="0" applyProtection="0">
      <alignment vertical="center"/>
    </xf>
    <xf numFmtId="9" fontId="24" fillId="0" borderId="0" applyFont="0" applyFill="0" applyBorder="0" applyAlignment="0" applyProtection="0"/>
    <xf numFmtId="177" fontId="49" fillId="0" borderId="0" applyNumberFormat="0" applyFill="0" applyBorder="0" applyAlignment="0" applyProtection="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5"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177"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0" fillId="0" borderId="19"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0"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0" fontId="25"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0"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0"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0"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0"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0"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0" fontId="25"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0" fontId="24" fillId="0" borderId="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0" fillId="0" borderId="0">
      <alignment vertical="center"/>
    </xf>
    <xf numFmtId="177" fontId="0" fillId="0" borderId="0">
      <alignment vertical="center"/>
    </xf>
    <xf numFmtId="9" fontId="24" fillId="0" borderId="0" applyFont="0" applyFill="0" applyBorder="0" applyAlignment="0" applyProtection="0"/>
    <xf numFmtId="0"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177" fontId="24" fillId="0" borderId="0"/>
    <xf numFmtId="177" fontId="0" fillId="0" borderId="0">
      <alignment vertical="center"/>
    </xf>
    <xf numFmtId="177" fontId="0" fillId="0" borderId="0">
      <alignment vertical="center"/>
    </xf>
    <xf numFmtId="177" fontId="68" fillId="3" borderId="23" applyNumberFormat="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48" fillId="0" borderId="27" applyNumberFormat="0" applyFill="0" applyAlignment="0" applyProtection="0">
      <alignment vertical="center"/>
    </xf>
    <xf numFmtId="9" fontId="24" fillId="0" borderId="0" applyFont="0" applyFill="0" applyBorder="0" applyAlignment="0" applyProtection="0"/>
    <xf numFmtId="177" fontId="48" fillId="0" borderId="27" applyNumberFormat="0" applyFill="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177" fontId="24" fillId="0" borderId="0"/>
    <xf numFmtId="177" fontId="64" fillId="68" borderId="28" applyNumberFormat="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0" fontId="54" fillId="0" borderId="0" applyBorder="0"/>
    <xf numFmtId="177" fontId="39" fillId="0" borderId="29"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0"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54" fillId="0" borderId="0" applyBorder="0"/>
    <xf numFmtId="177" fontId="24" fillId="0" borderId="0">
      <alignment vertical="center"/>
    </xf>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9" fontId="24" fillId="0" borderId="0" applyFont="0" applyFill="0" applyBorder="0" applyAlignment="0" applyProtection="0"/>
    <xf numFmtId="177" fontId="54" fillId="0" borderId="0" applyBorder="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6" fillId="0" borderId="22" applyNumberFormat="0" applyFill="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56" fillId="0" borderId="22"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0" fontId="67" fillId="0" borderId="0">
      <protection locked="0"/>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70" fillId="0" borderId="15" applyNumberFormat="0" applyFill="0" applyAlignment="0" applyProtection="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70" fillId="0" borderId="15" applyNumberFormat="0" applyFill="0" applyAlignment="0" applyProtection="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5"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5" fillId="0" borderId="0">
      <alignment vertical="center"/>
    </xf>
    <xf numFmtId="177" fontId="0" fillId="0" borderId="0">
      <alignment vertical="center"/>
    </xf>
    <xf numFmtId="0"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0" fontId="25"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177" fontId="24" fillId="0" borderId="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0" fontId="52" fillId="0" borderId="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177" fontId="24" fillId="0" borderId="0"/>
    <xf numFmtId="177" fontId="4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0" fontId="24" fillId="0" borderId="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0" fontId="24" fillId="0" borderId="0"/>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alignment vertical="center"/>
    </xf>
    <xf numFmtId="9" fontId="24" fillId="0" borderId="0" applyFont="0" applyFill="0" applyBorder="0" applyAlignment="0" applyProtection="0"/>
    <xf numFmtId="177" fontId="0" fillId="0" borderId="0">
      <alignment vertical="center"/>
    </xf>
    <xf numFmtId="177" fontId="0" fillId="0" borderId="0">
      <alignment vertical="center"/>
    </xf>
    <xf numFmtId="177" fontId="24" fillId="0" borderId="0">
      <alignment vertical="center"/>
    </xf>
    <xf numFmtId="9" fontId="24" fillId="0" borderId="0" applyFont="0" applyFill="0" applyBorder="0" applyAlignment="0" applyProtection="0"/>
    <xf numFmtId="0" fontId="25" fillId="0" borderId="0">
      <alignment vertical="center"/>
    </xf>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0" fillId="0" borderId="0">
      <alignment vertical="center"/>
    </xf>
    <xf numFmtId="177" fontId="0" fillId="0" borderId="0">
      <alignment vertical="center"/>
    </xf>
    <xf numFmtId="177" fontId="24" fillId="0" borderId="0"/>
    <xf numFmtId="177" fontId="24" fillId="0" borderId="0"/>
    <xf numFmtId="9" fontId="24" fillId="0" borderId="0" applyFont="0" applyFill="0" applyBorder="0" applyAlignment="0" applyProtection="0"/>
    <xf numFmtId="177" fontId="24" fillId="0" borderId="0"/>
    <xf numFmtId="177" fontId="24" fillId="0" borderId="0">
      <alignment vertical="center"/>
    </xf>
    <xf numFmtId="177" fontId="24" fillId="0" borderId="0"/>
    <xf numFmtId="9" fontId="24" fillId="0" borderId="0" applyFont="0" applyFill="0" applyBorder="0" applyAlignment="0" applyProtection="0"/>
    <xf numFmtId="177" fontId="24" fillId="0" borderId="0"/>
    <xf numFmtId="177" fontId="24" fillId="0" borderId="0">
      <alignment vertical="center"/>
    </xf>
    <xf numFmtId="177" fontId="24" fillId="0" borderId="0"/>
    <xf numFmtId="0" fontId="24"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xf numFmtId="9" fontId="24" fillId="0" borderId="0" applyFont="0" applyFill="0" applyBorder="0" applyAlignment="0" applyProtection="0"/>
    <xf numFmtId="177" fontId="24" fillId="0" borderId="0"/>
    <xf numFmtId="177" fontId="24" fillId="0" borderId="0">
      <alignment vertical="center"/>
    </xf>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0"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alignment vertical="center"/>
    </xf>
    <xf numFmtId="177" fontId="24" fillId="0" borderId="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0" fontId="24" fillId="0" borderId="0">
      <alignment vertical="center"/>
    </xf>
    <xf numFmtId="177" fontId="24" fillId="0" borderId="0"/>
    <xf numFmtId="177" fontId="0" fillId="0" borderId="0">
      <alignment vertical="center"/>
    </xf>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5" fillId="0" borderId="0">
      <alignment vertical="center"/>
    </xf>
    <xf numFmtId="177" fontId="0" fillId="0" borderId="0">
      <alignment vertical="center"/>
    </xf>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5" fillId="0" borderId="0">
      <alignment vertical="center"/>
    </xf>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4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9" fontId="24" fillId="0" borderId="0" applyFont="0" applyFill="0" applyBorder="0" applyAlignment="0" applyProtection="0"/>
    <xf numFmtId="0" fontId="54" fillId="0" borderId="0" applyBorder="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xf numFmtId="177" fontId="24" fillId="0" borderId="0">
      <alignment vertical="center"/>
    </xf>
    <xf numFmtId="0"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177" fontId="0" fillId="0" borderId="0">
      <alignment vertical="center"/>
    </xf>
    <xf numFmtId="0"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4" fillId="0" borderId="0"/>
    <xf numFmtId="9" fontId="24" fillId="0" borderId="0" applyFont="0" applyFill="0" applyBorder="0" applyAlignment="0" applyProtection="0"/>
    <xf numFmtId="177" fontId="0" fillId="0" borderId="0">
      <alignment vertical="center"/>
    </xf>
    <xf numFmtId="177" fontId="24" fillId="0" borderId="0"/>
    <xf numFmtId="177" fontId="24" fillId="0" borderId="0"/>
    <xf numFmtId="9" fontId="24" fillId="0" borderId="0" applyFont="0" applyFill="0" applyBorder="0" applyAlignment="0" applyProtection="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0" fillId="0" borderId="0">
      <alignment vertical="center"/>
    </xf>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60" fillId="51" borderId="0" applyNumberFormat="0" applyBorder="0" applyAlignment="0" applyProtection="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58" fillId="0" borderId="0" applyNumberFormat="0" applyFill="0" applyBorder="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0"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177" fontId="24" fillId="0" borderId="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0" fontId="24" fillId="0" borderId="0"/>
    <xf numFmtId="177" fontId="24" fillId="0" borderId="0"/>
    <xf numFmtId="177" fontId="24" fillId="0" borderId="0"/>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0" fontId="24" fillId="0" borderId="0">
      <alignment vertical="center"/>
    </xf>
    <xf numFmtId="9" fontId="24" fillId="0" borderId="0" applyFont="0" applyFill="0" applyBorder="0" applyAlignment="0" applyProtection="0"/>
    <xf numFmtId="177" fontId="24" fillId="0" borderId="0">
      <alignment vertical="center"/>
    </xf>
    <xf numFmtId="0" fontId="24" fillId="0" borderId="0"/>
    <xf numFmtId="177" fontId="24" fillId="0" borderId="0">
      <alignment vertical="center"/>
    </xf>
    <xf numFmtId="0" fontId="24" fillId="0" borderId="0"/>
    <xf numFmtId="9" fontId="24" fillId="0" borderId="0" applyFont="0" applyFill="0" applyBorder="0" applyAlignment="0" applyProtection="0"/>
    <xf numFmtId="177" fontId="24" fillId="0" borderId="0">
      <alignment vertical="center"/>
    </xf>
    <xf numFmtId="177" fontId="24"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xf numFmtId="9" fontId="24" fillId="0" borderId="0" applyFont="0" applyFill="0" applyBorder="0" applyAlignment="0" applyProtection="0"/>
    <xf numFmtId="177" fontId="24" fillId="0" borderId="0">
      <alignment vertical="center"/>
    </xf>
    <xf numFmtId="177" fontId="25" fillId="55" borderId="18" applyNumberFormat="0" applyFont="0" applyAlignment="0" applyProtection="0">
      <alignment vertical="center"/>
    </xf>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25" fillId="0" borderId="0">
      <alignment vertical="center"/>
    </xf>
    <xf numFmtId="9" fontId="24" fillId="0" borderId="0" applyFont="0" applyFill="0" applyBorder="0" applyAlignment="0" applyProtection="0"/>
    <xf numFmtId="177" fontId="24" fillId="0" borderId="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9" fontId="24" fillId="0" borderId="0" applyFont="0" applyFill="0" applyBorder="0" applyAlignment="0" applyProtection="0"/>
    <xf numFmtId="177" fontId="24" fillId="0" borderId="0">
      <alignment vertical="center"/>
    </xf>
    <xf numFmtId="177" fontId="62" fillId="0" borderId="25" applyNumberFormat="0" applyFill="0" applyAlignment="0" applyProtection="0">
      <alignment vertical="center"/>
    </xf>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24" fillId="0" borderId="0"/>
    <xf numFmtId="177" fontId="62" fillId="0" borderId="25" applyNumberFormat="0" applyFill="0" applyAlignment="0" applyProtection="0">
      <alignment vertical="center"/>
    </xf>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177" fontId="62" fillId="0" borderId="25" applyNumberFormat="0" applyFill="0" applyAlignment="0" applyProtection="0">
      <alignment vertical="center"/>
    </xf>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177" fontId="37" fillId="0" borderId="24" applyNumberFormat="0" applyFill="0" applyAlignment="0" applyProtection="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0" fillId="0" borderId="0">
      <alignment vertical="center"/>
    </xf>
    <xf numFmtId="177" fontId="0"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24" fillId="0" borderId="0">
      <alignment vertical="center"/>
    </xf>
    <xf numFmtId="177" fontId="24" fillId="0" borderId="0">
      <alignment vertical="center"/>
    </xf>
    <xf numFmtId="177" fontId="39" fillId="0" borderId="29"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0" fillId="0" borderId="0">
      <alignment vertical="center"/>
    </xf>
    <xf numFmtId="177" fontId="63" fillId="0" borderId="26" applyNumberFormat="0" applyFill="0" applyAlignment="0" applyProtection="0">
      <alignment vertical="center"/>
    </xf>
    <xf numFmtId="177" fontId="0" fillId="0" borderId="0">
      <alignment vertical="center"/>
    </xf>
    <xf numFmtId="177" fontId="63" fillId="0" borderId="26" applyNumberFormat="0" applyFill="0" applyAlignment="0" applyProtection="0">
      <alignment vertical="center"/>
    </xf>
    <xf numFmtId="177" fontId="24" fillId="0" borderId="0"/>
    <xf numFmtId="177" fontId="63" fillId="0" borderId="26" applyNumberFormat="0" applyFill="0" applyAlignment="0" applyProtection="0">
      <alignment vertical="center"/>
    </xf>
    <xf numFmtId="177" fontId="24" fillId="0" borderId="0"/>
    <xf numFmtId="177" fontId="63" fillId="0" borderId="26" applyNumberFormat="0" applyFill="0" applyAlignment="0" applyProtection="0">
      <alignment vertical="center"/>
    </xf>
    <xf numFmtId="0" fontId="0" fillId="0" borderId="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24" fillId="0" borderId="0"/>
    <xf numFmtId="177" fontId="63" fillId="0" borderId="26" applyNumberFormat="0" applyFill="0" applyAlignment="0" applyProtection="0">
      <alignment vertical="center"/>
    </xf>
    <xf numFmtId="177" fontId="24" fillId="0" borderId="0"/>
    <xf numFmtId="177" fontId="63" fillId="0" borderId="26" applyNumberFormat="0" applyFill="0" applyAlignment="0" applyProtection="0">
      <alignment vertical="center"/>
    </xf>
    <xf numFmtId="177" fontId="0" fillId="0" borderId="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24" fillId="0" borderId="0"/>
    <xf numFmtId="177" fontId="41" fillId="0" borderId="21"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0" fillId="0" borderId="0">
      <alignment vertical="center"/>
    </xf>
    <xf numFmtId="177" fontId="63" fillId="0" borderId="26" applyNumberFormat="0" applyFill="0" applyAlignment="0" applyProtection="0">
      <alignment vertical="center"/>
    </xf>
    <xf numFmtId="0" fontId="25" fillId="0" borderId="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0" fillId="0" borderId="0">
      <alignment vertical="center"/>
    </xf>
    <xf numFmtId="177" fontId="63" fillId="0" borderId="26" applyNumberFormat="0" applyFill="0" applyAlignment="0" applyProtection="0">
      <alignment vertical="center"/>
    </xf>
    <xf numFmtId="177" fontId="0" fillId="0" borderId="0">
      <alignment vertical="center"/>
    </xf>
    <xf numFmtId="0" fontId="24" fillId="0" borderId="0">
      <alignment vertical="center"/>
    </xf>
    <xf numFmtId="177" fontId="63" fillId="0" borderId="26" applyNumberFormat="0" applyFill="0" applyAlignment="0" applyProtection="0">
      <alignment vertical="center"/>
    </xf>
    <xf numFmtId="177" fontId="24" fillId="0" borderId="0"/>
    <xf numFmtId="177" fontId="0" fillId="0" borderId="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24" fillId="0" borderId="0"/>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63" fillId="0" borderId="26" applyNumberFormat="0" applyFill="0" applyAlignment="0" applyProtection="0">
      <alignment vertical="center"/>
    </xf>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xf numFmtId="177" fontId="39" fillId="0" borderId="29" applyNumberFormat="0" applyFill="0" applyAlignment="0" applyProtection="0">
      <alignment vertical="center"/>
    </xf>
    <xf numFmtId="177" fontId="24" fillId="0" borderId="0"/>
    <xf numFmtId="177" fontId="24" fillId="0" borderId="0"/>
    <xf numFmtId="177" fontId="39" fillId="0" borderId="29" applyNumberFormat="0" applyFill="0" applyAlignment="0" applyProtection="0">
      <alignment vertical="center"/>
    </xf>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0" fillId="0" borderId="0">
      <alignment vertical="center"/>
    </xf>
    <xf numFmtId="0" fontId="24" fillId="0" borderId="0"/>
    <xf numFmtId="177" fontId="39" fillId="0" borderId="29" applyNumberFormat="0" applyFill="0" applyAlignment="0" applyProtection="0">
      <alignment vertical="center"/>
    </xf>
    <xf numFmtId="177" fontId="0" fillId="0" borderId="0">
      <alignment vertical="center"/>
    </xf>
    <xf numFmtId="177" fontId="39" fillId="0" borderId="29" applyNumberFormat="0" applyFill="0" applyAlignment="0" applyProtection="0">
      <alignment vertical="center"/>
    </xf>
    <xf numFmtId="177" fontId="0" fillId="0" borderId="0">
      <alignment vertical="center"/>
    </xf>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24" fillId="0" borderId="0"/>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0" fillId="0" borderId="0">
      <alignment vertical="center"/>
    </xf>
    <xf numFmtId="177" fontId="39" fillId="0" borderId="29" applyNumberFormat="0" applyFill="0" applyAlignment="0" applyProtection="0">
      <alignment vertical="center"/>
    </xf>
    <xf numFmtId="177" fontId="0" fillId="0" borderId="0">
      <alignment vertical="center"/>
    </xf>
    <xf numFmtId="177" fontId="39" fillId="0" borderId="29" applyNumberFormat="0" applyFill="0" applyAlignment="0" applyProtection="0">
      <alignment vertical="center"/>
    </xf>
    <xf numFmtId="177" fontId="0"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0" fillId="0" borderId="0">
      <alignment vertical="center"/>
    </xf>
    <xf numFmtId="177" fontId="39" fillId="0" borderId="29" applyNumberFormat="0" applyFill="0" applyAlignment="0" applyProtection="0">
      <alignment vertical="center"/>
    </xf>
    <xf numFmtId="177" fontId="39" fillId="0" borderId="29" applyNumberFormat="0" applyFill="0" applyAlignment="0" applyProtection="0">
      <alignment vertical="center"/>
    </xf>
    <xf numFmtId="177" fontId="37" fillId="0" borderId="24"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alignment vertical="center"/>
    </xf>
    <xf numFmtId="177" fontId="62" fillId="0" borderId="25" applyNumberFormat="0" applyFill="0" applyAlignment="0" applyProtection="0">
      <alignment vertical="center"/>
    </xf>
    <xf numFmtId="177" fontId="24" fillId="0" borderId="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xf numFmtId="177" fontId="41" fillId="0" borderId="0" applyNumberFormat="0" applyFill="0" applyBorder="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5" fillId="0" borderId="0">
      <alignment vertical="center"/>
    </xf>
    <xf numFmtId="177" fontId="62" fillId="0" borderId="25" applyNumberFormat="0" applyFill="0" applyAlignment="0" applyProtection="0">
      <alignment vertical="center"/>
    </xf>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62" fillId="0" borderId="25" applyNumberFormat="0" applyFill="0" applyAlignment="0" applyProtection="0">
      <alignment vertical="center"/>
    </xf>
    <xf numFmtId="177" fontId="24" fillId="0" borderId="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24" fillId="0" borderId="0"/>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0" fontId="24" fillId="0" borderId="0"/>
    <xf numFmtId="177" fontId="37" fillId="0" borderId="24" applyNumberFormat="0" applyFill="0" applyAlignment="0" applyProtection="0">
      <alignment vertical="center"/>
    </xf>
    <xf numFmtId="177" fontId="24" fillId="0" borderId="0"/>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24" fillId="0" borderId="0"/>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24" fillId="0" borderId="0"/>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0" fillId="0" borderId="0">
      <alignment vertical="center"/>
    </xf>
    <xf numFmtId="177" fontId="37" fillId="0" borderId="24" applyNumberFormat="0" applyFill="0" applyAlignment="0" applyProtection="0">
      <alignment vertical="center"/>
    </xf>
    <xf numFmtId="177" fontId="0" fillId="0" borderId="0">
      <alignment vertical="center"/>
    </xf>
    <xf numFmtId="177" fontId="37" fillId="0" borderId="24" applyNumberFormat="0" applyFill="0" applyAlignment="0" applyProtection="0">
      <alignment vertical="center"/>
    </xf>
    <xf numFmtId="177" fontId="0" fillId="0" borderId="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0" fillId="0" borderId="0">
      <alignment vertical="center"/>
    </xf>
    <xf numFmtId="177" fontId="37" fillId="0" borderId="24" applyNumberFormat="0" applyFill="0" applyAlignment="0" applyProtection="0">
      <alignment vertical="center"/>
    </xf>
    <xf numFmtId="177" fontId="37" fillId="0" borderId="24" applyNumberFormat="0" applyFill="0" applyAlignment="0" applyProtection="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0" fontId="0" fillId="0" borderId="0">
      <alignment vertical="center"/>
    </xf>
    <xf numFmtId="177" fontId="48" fillId="0" borderId="27" applyNumberFormat="0" applyFill="0" applyAlignment="0" applyProtection="0">
      <alignment vertical="center"/>
    </xf>
    <xf numFmtId="177" fontId="0" fillId="0" borderId="0">
      <alignment vertical="center"/>
    </xf>
    <xf numFmtId="177" fontId="0" fillId="0" borderId="0">
      <alignment vertical="center"/>
    </xf>
    <xf numFmtId="177" fontId="24"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0"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24" fillId="0" borderId="0"/>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24"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24"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24"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0" fillId="0" borderId="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8" fillId="0" borderId="27" applyNumberFormat="0" applyFill="0" applyAlignment="0" applyProtection="0">
      <alignment vertical="center"/>
    </xf>
    <xf numFmtId="177" fontId="41" fillId="0" borderId="30" applyNumberFormat="0" applyFill="0" applyAlignment="0" applyProtection="0">
      <alignment vertical="center"/>
    </xf>
    <xf numFmtId="177" fontId="41" fillId="0" borderId="17" applyNumberFormat="0" applyFill="0" applyAlignment="0" applyProtection="0">
      <alignment vertical="center"/>
    </xf>
    <xf numFmtId="177" fontId="41" fillId="0" borderId="17" applyNumberFormat="0" applyFill="0" applyAlignment="0" applyProtection="0">
      <alignment vertical="center"/>
    </xf>
    <xf numFmtId="177" fontId="24" fillId="0" borderId="0">
      <alignment vertical="center"/>
    </xf>
    <xf numFmtId="177" fontId="41" fillId="0" borderId="20" applyNumberFormat="0" applyFill="0" applyAlignment="0" applyProtection="0">
      <alignment vertical="center"/>
    </xf>
    <xf numFmtId="177" fontId="24" fillId="0" borderId="0">
      <alignment vertical="center"/>
    </xf>
    <xf numFmtId="177" fontId="41" fillId="0" borderId="21" applyNumberFormat="0" applyFill="0" applyAlignment="0" applyProtection="0">
      <alignment vertical="center"/>
    </xf>
    <xf numFmtId="177" fontId="0" fillId="0" borderId="0">
      <alignment vertical="center"/>
    </xf>
    <xf numFmtId="177" fontId="24" fillId="0" borderId="0">
      <alignment vertical="center"/>
    </xf>
    <xf numFmtId="177" fontId="41" fillId="0" borderId="20" applyNumberFormat="0" applyFill="0" applyAlignment="0" applyProtection="0">
      <alignment vertical="center"/>
    </xf>
    <xf numFmtId="177" fontId="24" fillId="0" borderId="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24" fillId="0" borderId="0"/>
    <xf numFmtId="177" fontId="41" fillId="0" borderId="20" applyNumberFormat="0" applyFill="0" applyAlignment="0" applyProtection="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30" applyNumberFormat="0" applyFill="0" applyAlignment="0" applyProtection="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24" fillId="0" borderId="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41" fillId="0" borderId="17" applyNumberFormat="0" applyFill="0" applyAlignment="0" applyProtection="0">
      <alignment vertical="center"/>
    </xf>
    <xf numFmtId="177" fontId="24" fillId="0" borderId="0"/>
    <xf numFmtId="177" fontId="41" fillId="0" borderId="20" applyNumberFormat="0" applyFill="0" applyAlignment="0" applyProtection="0">
      <alignment vertical="center"/>
    </xf>
    <xf numFmtId="177" fontId="24" fillId="0" borderId="0"/>
    <xf numFmtId="177" fontId="41" fillId="0" borderId="20" applyNumberFormat="0" applyFill="0" applyAlignment="0" applyProtection="0">
      <alignment vertical="center"/>
    </xf>
    <xf numFmtId="177" fontId="24" fillId="0" borderId="0"/>
    <xf numFmtId="177" fontId="41" fillId="0" borderId="21" applyNumberFormat="0" applyFill="0" applyAlignment="0" applyProtection="0">
      <alignment vertical="center"/>
    </xf>
    <xf numFmtId="177" fontId="24" fillId="0" borderId="0"/>
    <xf numFmtId="177" fontId="41" fillId="0" borderId="20" applyNumberFormat="0" applyFill="0" applyAlignment="0" applyProtection="0">
      <alignment vertical="center"/>
    </xf>
    <xf numFmtId="177" fontId="41" fillId="0" borderId="30" applyNumberFormat="0" applyFill="0" applyAlignment="0" applyProtection="0">
      <alignment vertical="center"/>
    </xf>
    <xf numFmtId="0" fontId="24" fillId="0" borderId="0"/>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24" fillId="0" borderId="0"/>
    <xf numFmtId="177" fontId="41" fillId="0" borderId="17" applyNumberFormat="0" applyFill="0" applyAlignment="0" applyProtection="0">
      <alignment vertical="center"/>
    </xf>
    <xf numFmtId="177" fontId="24" fillId="0" borderId="0">
      <alignment vertical="center"/>
    </xf>
    <xf numFmtId="177" fontId="41" fillId="0" borderId="20" applyNumberFormat="0" applyFill="0" applyAlignment="0" applyProtection="0">
      <alignment vertical="center"/>
    </xf>
    <xf numFmtId="177" fontId="41" fillId="0" borderId="20" applyNumberFormat="0" applyFill="0" applyAlignment="0" applyProtection="0">
      <alignment vertical="center"/>
    </xf>
    <xf numFmtId="177" fontId="41" fillId="0" borderId="20" applyNumberFormat="0" applyFill="0" applyAlignment="0" applyProtection="0">
      <alignment vertical="center"/>
    </xf>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24" fillId="0" borderId="0"/>
    <xf numFmtId="177" fontId="41" fillId="0" borderId="21" applyNumberFormat="0" applyFill="0" applyAlignment="0" applyProtection="0">
      <alignment vertical="center"/>
    </xf>
    <xf numFmtId="177" fontId="41" fillId="0" borderId="20" applyNumberFormat="0" applyFill="0" applyAlignment="0" applyProtection="0">
      <alignment vertical="center"/>
    </xf>
    <xf numFmtId="177" fontId="24" fillId="0" borderId="0"/>
    <xf numFmtId="177" fontId="41" fillId="0" borderId="21" applyNumberFormat="0" applyFill="0" applyAlignment="0" applyProtection="0">
      <alignment vertical="center"/>
    </xf>
    <xf numFmtId="177" fontId="41" fillId="0" borderId="30" applyNumberFormat="0" applyFill="0" applyAlignment="0" applyProtection="0">
      <alignment vertical="center"/>
    </xf>
    <xf numFmtId="177" fontId="54" fillId="0" borderId="0" applyBorder="0"/>
    <xf numFmtId="177" fontId="41" fillId="0" borderId="17" applyNumberFormat="0" applyFill="0" applyAlignment="0" applyProtection="0">
      <alignment vertical="center"/>
    </xf>
    <xf numFmtId="177" fontId="54" fillId="0" borderId="0" applyBorder="0"/>
    <xf numFmtId="177" fontId="41" fillId="0" borderId="20" applyNumberFormat="0" applyFill="0" applyAlignment="0" applyProtection="0">
      <alignment vertical="center"/>
    </xf>
    <xf numFmtId="177" fontId="54" fillId="0" borderId="0" applyBorder="0"/>
    <xf numFmtId="177" fontId="41" fillId="0" borderId="17" applyNumberFormat="0" applyFill="0" applyAlignment="0" applyProtection="0">
      <alignment vertical="center"/>
    </xf>
    <xf numFmtId="177" fontId="41" fillId="0" borderId="20" applyNumberFormat="0" applyFill="0" applyAlignment="0" applyProtection="0">
      <alignment vertical="center"/>
    </xf>
    <xf numFmtId="177" fontId="41" fillId="0" borderId="17" applyNumberFormat="0" applyFill="0" applyAlignment="0" applyProtection="0">
      <alignment vertical="center"/>
    </xf>
    <xf numFmtId="177" fontId="24" fillId="0" borderId="0"/>
    <xf numFmtId="177" fontId="41" fillId="0" borderId="20" applyNumberFormat="0" applyFill="0" applyAlignment="0" applyProtection="0">
      <alignment vertical="center"/>
    </xf>
    <xf numFmtId="177" fontId="24" fillId="0" borderId="0"/>
    <xf numFmtId="177" fontId="41" fillId="0" borderId="21" applyNumberFormat="0" applyFill="0" applyAlignment="0" applyProtection="0">
      <alignment vertical="center"/>
    </xf>
    <xf numFmtId="177" fontId="0" fillId="0" borderId="0">
      <alignment vertical="center"/>
    </xf>
    <xf numFmtId="177" fontId="41" fillId="0" borderId="20" applyNumberFormat="0" applyFill="0" applyAlignment="0" applyProtection="0">
      <alignment vertical="center"/>
    </xf>
    <xf numFmtId="177" fontId="0" fillId="0" borderId="0">
      <alignment vertical="center"/>
    </xf>
    <xf numFmtId="177" fontId="41" fillId="0" borderId="21" applyNumberFormat="0" applyFill="0" applyAlignment="0" applyProtection="0">
      <alignment vertical="center"/>
    </xf>
    <xf numFmtId="177" fontId="0" fillId="0" borderId="0">
      <alignment vertical="center"/>
    </xf>
    <xf numFmtId="177" fontId="24" fillId="0" borderId="0">
      <alignment vertical="center"/>
    </xf>
    <xf numFmtId="177" fontId="41" fillId="0" borderId="20" applyNumberFormat="0" applyFill="0" applyAlignment="0" applyProtection="0">
      <alignment vertical="center"/>
    </xf>
    <xf numFmtId="177" fontId="41" fillId="0" borderId="20" applyNumberFormat="0" applyFill="0" applyAlignment="0" applyProtection="0">
      <alignment vertical="center"/>
    </xf>
    <xf numFmtId="177" fontId="54" fillId="0" borderId="0" applyBorder="0"/>
    <xf numFmtId="177" fontId="41" fillId="0" borderId="21" applyNumberFormat="0" applyFill="0" applyAlignment="0" applyProtection="0">
      <alignment vertical="center"/>
    </xf>
    <xf numFmtId="177" fontId="0" fillId="0" borderId="0">
      <alignment vertical="center"/>
    </xf>
    <xf numFmtId="177" fontId="24" fillId="0" borderId="0"/>
    <xf numFmtId="177" fontId="41" fillId="0" borderId="20" applyNumberFormat="0" applyFill="0" applyAlignment="0" applyProtection="0">
      <alignment vertical="center"/>
    </xf>
    <xf numFmtId="177" fontId="41" fillId="0" borderId="21" applyNumberFormat="0" applyFill="0" applyAlignment="0" applyProtection="0">
      <alignment vertical="center"/>
    </xf>
    <xf numFmtId="177" fontId="0" fillId="0" borderId="0">
      <alignment vertical="center"/>
    </xf>
    <xf numFmtId="177" fontId="24" fillId="0" borderId="0"/>
    <xf numFmtId="177" fontId="24" fillId="0" borderId="0">
      <alignment vertical="center"/>
    </xf>
    <xf numFmtId="177" fontId="41"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0" fontId="24" fillId="0" borderId="0"/>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24" fillId="0" borderId="0"/>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24" fillId="0" borderId="0"/>
    <xf numFmtId="177" fontId="48" fillId="0" borderId="0" applyNumberFormat="0" applyFill="0" applyBorder="0" applyAlignment="0" applyProtection="0">
      <alignment vertical="center"/>
    </xf>
    <xf numFmtId="177" fontId="24" fillId="0" borderId="0"/>
    <xf numFmtId="177" fontId="48" fillId="0" borderId="0" applyNumberFormat="0" applyFill="0" applyBorder="0" applyAlignment="0" applyProtection="0">
      <alignment vertical="center"/>
    </xf>
    <xf numFmtId="177" fontId="24" fillId="0" borderId="0">
      <alignment vertical="center"/>
    </xf>
    <xf numFmtId="177" fontId="24" fillId="0" borderId="0"/>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24" fillId="0" borderId="0"/>
    <xf numFmtId="177" fontId="24" fillId="0" borderId="0"/>
    <xf numFmtId="177" fontId="48" fillId="0" borderId="0" applyNumberFormat="0" applyFill="0" applyBorder="0" applyAlignment="0" applyProtection="0">
      <alignment vertical="center"/>
    </xf>
    <xf numFmtId="177" fontId="24" fillId="0" borderId="0"/>
    <xf numFmtId="177" fontId="24" fillId="0" borderId="0"/>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0" fillId="0" borderId="0">
      <alignment vertical="center"/>
    </xf>
    <xf numFmtId="177" fontId="24" fillId="0" borderId="0"/>
    <xf numFmtId="177" fontId="48" fillId="0" borderId="0" applyNumberFormat="0" applyFill="0" applyBorder="0" applyAlignment="0" applyProtection="0">
      <alignment vertical="center"/>
    </xf>
    <xf numFmtId="177" fontId="0" fillId="0" borderId="0">
      <alignment vertical="center"/>
    </xf>
    <xf numFmtId="177" fontId="24" fillId="0" borderId="0"/>
    <xf numFmtId="177" fontId="48" fillId="0" borderId="0" applyNumberFormat="0" applyFill="0" applyBorder="0" applyAlignment="0" applyProtection="0">
      <alignment vertical="center"/>
    </xf>
    <xf numFmtId="177" fontId="0" fillId="0" borderId="0">
      <alignment vertical="center"/>
    </xf>
    <xf numFmtId="177" fontId="24" fillId="0" borderId="0"/>
    <xf numFmtId="177" fontId="48" fillId="0" borderId="0" applyNumberFormat="0" applyFill="0" applyBorder="0" applyAlignment="0" applyProtection="0">
      <alignment vertical="center"/>
    </xf>
    <xf numFmtId="177" fontId="48" fillId="0" borderId="0" applyNumberFormat="0" applyFill="0" applyBorder="0" applyAlignment="0" applyProtection="0">
      <alignment vertical="center"/>
    </xf>
    <xf numFmtId="177" fontId="24" fillId="0" borderId="0"/>
    <xf numFmtId="177" fontId="24" fillId="0" borderId="0"/>
    <xf numFmtId="177" fontId="48"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0" fontId="24" fillId="0" borderId="0"/>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0" fontId="24" fillId="0" borderId="0"/>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24" fillId="0" borderId="0"/>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24" fillId="0" borderId="0">
      <alignment vertical="center"/>
    </xf>
    <xf numFmtId="177" fontId="0" fillId="0" borderId="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24" fillId="0" borderId="0"/>
    <xf numFmtId="177" fontId="41" fillId="0" borderId="0" applyNumberFormat="0" applyFill="0" applyBorder="0" applyAlignment="0" applyProtection="0">
      <alignment vertical="center"/>
    </xf>
    <xf numFmtId="177" fontId="24" fillId="0" borderId="0"/>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0" fillId="0" borderId="0">
      <alignment vertical="center"/>
    </xf>
    <xf numFmtId="177" fontId="0" fillId="0" borderId="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24" fillId="0" borderId="0"/>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0" fillId="0" borderId="0">
      <alignment vertical="center"/>
    </xf>
    <xf numFmtId="177" fontId="41" fillId="0" borderId="0" applyNumberFormat="0" applyFill="0" applyBorder="0" applyAlignment="0" applyProtection="0">
      <alignment vertical="center"/>
    </xf>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24" fillId="0" borderId="0">
      <alignment vertical="center"/>
    </xf>
    <xf numFmtId="177" fontId="41" fillId="0" borderId="0" applyNumberFormat="0" applyFill="0" applyBorder="0" applyAlignment="0" applyProtection="0">
      <alignment vertical="center"/>
    </xf>
    <xf numFmtId="177" fontId="24" fillId="0" borderId="0">
      <alignment vertical="center"/>
    </xf>
    <xf numFmtId="177" fontId="0" fillId="0" borderId="0">
      <alignment vertical="center"/>
    </xf>
    <xf numFmtId="177" fontId="24" fillId="0" borderId="0">
      <alignment vertical="center"/>
    </xf>
    <xf numFmtId="177" fontId="49"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0" fillId="0" borderId="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9" fillId="42" borderId="0" applyNumberFormat="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24" fillId="0" borderId="0"/>
    <xf numFmtId="177"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7" fontId="24" fillId="0" borderId="0"/>
    <xf numFmtId="177" fontId="58"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24" fillId="0" borderId="0"/>
    <xf numFmtId="177" fontId="49" fillId="0" borderId="0" applyNumberFormat="0" applyFill="0" applyBorder="0" applyAlignment="0" applyProtection="0">
      <alignment vertical="center"/>
    </xf>
    <xf numFmtId="177" fontId="49" fillId="0" borderId="0" applyNumberFormat="0" applyFill="0" applyBorder="0" applyAlignment="0" applyProtection="0">
      <alignment vertical="center"/>
    </xf>
    <xf numFmtId="177" fontId="59" fillId="42"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0"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0" fillId="0" borderId="0">
      <alignment vertical="center"/>
    </xf>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0" fontId="24" fillId="0" borderId="0"/>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0" fillId="0" borderId="0">
      <alignment vertical="center"/>
    </xf>
    <xf numFmtId="177" fontId="24" fillId="0" borderId="0">
      <alignment vertical="center"/>
    </xf>
    <xf numFmtId="177"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0" fillId="0" borderId="0">
      <alignment vertical="center"/>
    </xf>
    <xf numFmtId="177" fontId="57" fillId="76" borderId="0" applyNumberFormat="0" applyBorder="0" applyAlignment="0" applyProtection="0">
      <alignment vertical="center"/>
    </xf>
    <xf numFmtId="177" fontId="24" fillId="0" borderId="0"/>
    <xf numFmtId="0"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0" fontId="24" fillId="0" borderId="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24" fillId="0" borderId="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7" fillId="76"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24" fillId="0" borderId="0">
      <alignment vertical="center"/>
    </xf>
    <xf numFmtId="177" fontId="24" fillId="0" borderId="0"/>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24" fillId="0" borderId="0">
      <alignment vertical="center"/>
    </xf>
    <xf numFmtId="177" fontId="24" fillId="0" borderId="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24"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0"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0" fillId="0" borderId="0">
      <alignment vertical="center"/>
    </xf>
    <xf numFmtId="177" fontId="59" fillId="42" borderId="0" applyNumberFormat="0" applyBorder="0" applyAlignment="0" applyProtection="0">
      <alignment vertical="center"/>
    </xf>
    <xf numFmtId="177" fontId="0" fillId="0" borderId="0">
      <alignment vertical="center"/>
    </xf>
    <xf numFmtId="177" fontId="59" fillId="42" borderId="0" applyNumberFormat="0" applyBorder="0" applyAlignment="0" applyProtection="0">
      <alignment vertical="center"/>
    </xf>
    <xf numFmtId="0" fontId="0" fillId="0" borderId="0">
      <alignment vertical="center"/>
    </xf>
    <xf numFmtId="177" fontId="0"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0" fillId="0" borderId="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177" fontId="59" fillId="42" borderId="0" applyNumberFormat="0" applyBorder="0" applyAlignment="0" applyProtection="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alignment vertical="center"/>
    </xf>
    <xf numFmtId="0" fontId="73" fillId="0" borderId="0">
      <protection locked="0"/>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70" fillId="0" borderId="15" applyNumberFormat="0" applyFill="0" applyAlignment="0" applyProtection="0">
      <alignment vertical="center"/>
    </xf>
    <xf numFmtId="177" fontId="24" fillId="0" borderId="0"/>
    <xf numFmtId="177" fontId="0" fillId="0" borderId="0">
      <alignment vertical="center"/>
    </xf>
    <xf numFmtId="177" fontId="70" fillId="0" borderId="15" applyNumberFormat="0" applyFill="0" applyAlignment="0" applyProtection="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0" fontId="0" fillId="0" borderId="0">
      <alignment vertical="center"/>
    </xf>
    <xf numFmtId="177" fontId="24" fillId="0" borderId="0"/>
    <xf numFmtId="177" fontId="24" fillId="0" borderId="0"/>
    <xf numFmtId="177" fontId="0" fillId="0" borderId="0">
      <alignment vertical="center"/>
    </xf>
    <xf numFmtId="177" fontId="70" fillId="0" borderId="15" applyNumberFormat="0" applyFill="0" applyAlignment="0" applyProtection="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0"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0"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0"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0" fontId="73" fillId="0" borderId="0">
      <protection locked="0"/>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52" fillId="0" borderId="0">
      <alignment vertical="center"/>
    </xf>
    <xf numFmtId="177" fontId="24" fillId="0" borderId="0"/>
    <xf numFmtId="0" fontId="0" fillId="0" borderId="0">
      <alignment vertical="center"/>
    </xf>
    <xf numFmtId="177" fontId="24" fillId="0" borderId="0"/>
    <xf numFmtId="177" fontId="24" fillId="0" borderId="0"/>
    <xf numFmtId="177" fontId="24" fillId="0" borderId="0"/>
    <xf numFmtId="0" fontId="24" fillId="0" borderId="0"/>
    <xf numFmtId="177" fontId="24" fillId="0" borderId="0"/>
    <xf numFmtId="0" fontId="52" fillId="0" borderId="0"/>
    <xf numFmtId="177" fontId="24" fillId="0" borderId="0"/>
    <xf numFmtId="177" fontId="0" fillId="0" borderId="0">
      <alignment vertical="center"/>
    </xf>
    <xf numFmtId="177" fontId="0" fillId="0" borderId="0">
      <alignment vertical="center"/>
    </xf>
    <xf numFmtId="177" fontId="24" fillId="0" borderId="0">
      <alignment vertical="center"/>
    </xf>
    <xf numFmtId="177" fontId="24" fillId="0" borderId="0"/>
    <xf numFmtId="177" fontId="24" fillId="0" borderId="0"/>
    <xf numFmtId="177" fontId="24" fillId="0" borderId="0"/>
    <xf numFmtId="177" fontId="0" fillId="0" borderId="0">
      <alignment vertical="center"/>
    </xf>
    <xf numFmtId="177" fontId="25" fillId="55" borderId="18" applyNumberFormat="0" applyFont="0" applyAlignment="0" applyProtection="0">
      <alignment vertical="center"/>
    </xf>
    <xf numFmtId="177" fontId="24" fillId="0" borderId="0"/>
    <xf numFmtId="0" fontId="24" fillId="0" borderId="0">
      <alignment vertical="center"/>
    </xf>
    <xf numFmtId="177" fontId="25" fillId="55" borderId="18" applyNumberFormat="0" applyFont="0" applyAlignment="0" applyProtection="0">
      <alignment vertical="center"/>
    </xf>
    <xf numFmtId="177" fontId="24" fillId="0" borderId="0"/>
    <xf numFmtId="177" fontId="0" fillId="0" borderId="0">
      <alignment vertical="center"/>
    </xf>
    <xf numFmtId="177" fontId="25" fillId="55" borderId="18" applyNumberFormat="0" applyFont="0" applyAlignment="0" applyProtection="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0" fontId="24" fillId="0" borderId="0"/>
    <xf numFmtId="177" fontId="24" fillId="0" borderId="0">
      <alignment vertical="center"/>
    </xf>
    <xf numFmtId="0" fontId="25"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5"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0"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protection locked="0"/>
    </xf>
    <xf numFmtId="177" fontId="24" fillId="0" borderId="0">
      <alignment vertical="center"/>
    </xf>
    <xf numFmtId="0" fontId="24" fillId="0" borderId="0">
      <alignment vertical="center"/>
    </xf>
    <xf numFmtId="177" fontId="0" fillId="0" borderId="0">
      <alignment vertical="center"/>
    </xf>
    <xf numFmtId="177" fontId="24" fillId="0" borderId="0"/>
    <xf numFmtId="177" fontId="24" fillId="0" borderId="0"/>
    <xf numFmtId="177" fontId="24" fillId="0" borderId="0"/>
    <xf numFmtId="0" fontId="0" fillId="0" borderId="0">
      <alignment vertical="center"/>
    </xf>
    <xf numFmtId="0" fontId="0" fillId="0" borderId="0">
      <alignment vertical="center"/>
    </xf>
    <xf numFmtId="0" fontId="73" fillId="0" borderId="0">
      <protection locked="0"/>
    </xf>
    <xf numFmtId="0" fontId="73" fillId="0" borderId="0">
      <protection locked="0"/>
    </xf>
    <xf numFmtId="177" fontId="24" fillId="0" borderId="0"/>
    <xf numFmtId="177" fontId="25"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52"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alignment vertical="center"/>
    </xf>
    <xf numFmtId="177" fontId="24" fillId="0" borderId="0"/>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52" fillId="0" borderId="0"/>
    <xf numFmtId="177" fontId="0" fillId="0" borderId="0">
      <alignment vertical="center"/>
    </xf>
    <xf numFmtId="0" fontId="52" fillId="0" borderId="0"/>
    <xf numFmtId="177" fontId="0" fillId="0" borderId="0">
      <alignment vertical="center"/>
    </xf>
    <xf numFmtId="0" fontId="52" fillId="0" borderId="0"/>
    <xf numFmtId="177" fontId="0" fillId="0" borderId="0">
      <alignment vertical="center"/>
    </xf>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alignment vertical="center"/>
    </xf>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0" fontId="24" fillId="0" borderId="0">
      <alignment vertical="center"/>
    </xf>
    <xf numFmtId="177" fontId="24" fillId="0" borderId="0"/>
    <xf numFmtId="177" fontId="24" fillId="0" borderId="0">
      <alignment vertical="center"/>
    </xf>
    <xf numFmtId="0" fontId="54" fillId="0" borderId="0"/>
    <xf numFmtId="0" fontId="24" fillId="0" borderId="0">
      <alignment vertical="center"/>
    </xf>
    <xf numFmtId="0" fontId="54" fillId="0" borderId="0"/>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0" fontId="52" fillId="0" borderId="0"/>
    <xf numFmtId="0" fontId="24" fillId="0" borderId="0"/>
    <xf numFmtId="0" fontId="52" fillId="0" borderId="0"/>
    <xf numFmtId="177" fontId="24" fillId="0" borderId="0"/>
    <xf numFmtId="177" fontId="24" fillId="0" borderId="0"/>
    <xf numFmtId="177" fontId="24" fillId="0" borderId="0">
      <alignment vertical="center"/>
    </xf>
    <xf numFmtId="177" fontId="24" fillId="0" borderId="0"/>
    <xf numFmtId="177" fontId="56" fillId="0" borderId="22" applyNumberFormat="0" applyFill="0" applyAlignment="0" applyProtection="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xf numFmtId="177" fontId="24"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5"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xf numFmtId="177" fontId="0"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0" fontId="24" fillId="0" borderId="0"/>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0" fontId="25"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5"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5"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5" fillId="0" borderId="0">
      <alignment vertical="center"/>
    </xf>
    <xf numFmtId="0" fontId="24" fillId="0" borderId="0"/>
    <xf numFmtId="0"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0" fontId="0"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xf numFmtId="0" fontId="25"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0" fontId="25"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0" fontId="24"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0" fontId="25"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alignment vertical="center"/>
    </xf>
    <xf numFmtId="177" fontId="24" fillId="0" borderId="0"/>
    <xf numFmtId="177" fontId="24" fillId="0" borderId="0"/>
    <xf numFmtId="0"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24" fillId="0" borderId="0">
      <alignment vertical="center"/>
    </xf>
    <xf numFmtId="0" fontId="24" fillId="0" borderId="0">
      <alignment vertical="center"/>
    </xf>
    <xf numFmtId="177" fontId="24" fillId="0" borderId="0"/>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0" fontId="24" fillId="0" borderId="0"/>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protection locked="0"/>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5"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0" fillId="0" borderId="0">
      <alignment vertical="center"/>
    </xf>
    <xf numFmtId="0" fontId="24" fillId="0" borderId="0">
      <alignment vertical="center"/>
    </xf>
    <xf numFmtId="177" fontId="0"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0" fontId="25"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5"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0"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0" fontId="0" fillId="0" borderId="0">
      <alignment vertical="center"/>
    </xf>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24" fillId="0" borderId="0"/>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0"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0"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0" fontId="24" fillId="0" borderId="0"/>
    <xf numFmtId="177" fontId="24" fillId="0" borderId="0">
      <alignment vertical="center"/>
    </xf>
    <xf numFmtId="0" fontId="24" fillId="0" borderId="0">
      <alignment vertical="center"/>
    </xf>
    <xf numFmtId="177" fontId="0" fillId="0" borderId="0">
      <alignment vertical="center"/>
    </xf>
    <xf numFmtId="177" fontId="24" fillId="0" borderId="0"/>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0" fontId="24" fillId="0" borderId="0"/>
    <xf numFmtId="177" fontId="24" fillId="0" borderId="0">
      <protection locked="0"/>
    </xf>
    <xf numFmtId="177" fontId="0" fillId="0" borderId="0">
      <alignment vertical="center"/>
    </xf>
    <xf numFmtId="177" fontId="24" fillId="0" borderId="0"/>
    <xf numFmtId="0" fontId="0" fillId="0" borderId="0">
      <alignment vertical="center"/>
    </xf>
    <xf numFmtId="177" fontId="24" fillId="0" borderId="0"/>
    <xf numFmtId="177" fontId="24" fillId="0" borderId="0"/>
    <xf numFmtId="177" fontId="55" fillId="46" borderId="0" applyNumberFormat="0" applyBorder="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0" fontId="24" fillId="0" borderId="0">
      <alignment vertical="center"/>
    </xf>
    <xf numFmtId="177" fontId="0" fillId="0" borderId="0">
      <alignment vertical="center"/>
    </xf>
    <xf numFmtId="0"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0"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24" fillId="0" borderId="0"/>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75" fillId="98" borderId="31" applyNumberFormat="0" applyAlignment="0" applyProtection="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0" fontId="24" fillId="0" borderId="0"/>
    <xf numFmtId="177" fontId="24" fillId="0" borderId="0"/>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54" fillId="0" borderId="0" applyBorder="0"/>
    <xf numFmtId="177" fontId="24" fillId="0" borderId="0"/>
    <xf numFmtId="177" fontId="24" fillId="0" borderId="0">
      <alignment vertical="center"/>
    </xf>
    <xf numFmtId="177" fontId="54" fillId="0" borderId="0" applyBorder="0"/>
    <xf numFmtId="177" fontId="24" fillId="0" borderId="0"/>
    <xf numFmtId="0" fontId="24" fillId="0" borderId="0">
      <alignment vertical="center"/>
    </xf>
    <xf numFmtId="177" fontId="54" fillId="0" borderId="0" applyBorder="0"/>
    <xf numFmtId="177" fontId="24"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0" fontId="0"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54" fillId="0" borderId="0" applyBorder="0"/>
    <xf numFmtId="177" fontId="24" fillId="0" borderId="0"/>
    <xf numFmtId="177" fontId="24" fillId="0" borderId="0"/>
    <xf numFmtId="177" fontId="24" fillId="0" borderId="0"/>
    <xf numFmtId="177" fontId="54" fillId="0" borderId="0" applyBorder="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0" fontId="24" fillId="0" borderId="0">
      <alignment vertical="center"/>
    </xf>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0" fontId="24" fillId="0" borderId="0">
      <alignment vertical="center"/>
    </xf>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0" fontId="24" fillId="0" borderId="0"/>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5" fillId="0" borderId="0">
      <alignment vertical="center"/>
    </xf>
    <xf numFmtId="0"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0"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0"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5"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0" fontId="0" fillId="0" borderId="0">
      <alignment vertical="center"/>
    </xf>
    <xf numFmtId="177" fontId="24" fillId="0" borderId="0"/>
    <xf numFmtId="177" fontId="24" fillId="0" borderId="0"/>
    <xf numFmtId="0"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5" fillId="55" borderId="18" applyNumberFormat="0" applyFont="0" applyAlignment="0" applyProtection="0">
      <alignment vertical="center"/>
    </xf>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24" fillId="0" borderId="0"/>
    <xf numFmtId="0" fontId="0" fillId="0" borderId="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0" fillId="0" borderId="0">
      <alignment vertical="center"/>
    </xf>
    <xf numFmtId="0" fontId="0"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5" fillId="0" borderId="0">
      <alignment vertical="center"/>
    </xf>
    <xf numFmtId="177" fontId="0" fillId="0" borderId="0">
      <alignment vertical="center"/>
    </xf>
    <xf numFmtId="0" fontId="24" fillId="0" borderId="0"/>
    <xf numFmtId="177" fontId="24" fillId="0" borderId="0"/>
    <xf numFmtId="177" fontId="25"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alignment vertical="center"/>
    </xf>
    <xf numFmtId="177" fontId="24" fillId="0" borderId="0"/>
    <xf numFmtId="0" fontId="24" fillId="0" borderId="0"/>
    <xf numFmtId="177" fontId="24" fillId="0" borderId="0"/>
    <xf numFmtId="177" fontId="24" fillId="0" borderId="0"/>
    <xf numFmtId="0" fontId="0" fillId="0" borderId="0">
      <alignment vertical="center"/>
    </xf>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0" fillId="0" borderId="0">
      <alignment vertical="center"/>
    </xf>
    <xf numFmtId="0"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alignment vertical="center"/>
    </xf>
    <xf numFmtId="177" fontId="24" fillId="0" borderId="0"/>
    <xf numFmtId="0" fontId="0" fillId="0" borderId="0">
      <alignment vertical="center"/>
    </xf>
    <xf numFmtId="177" fontId="24"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0" fillId="0" borderId="0">
      <alignment vertical="center"/>
    </xf>
    <xf numFmtId="177" fontId="24"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xf numFmtId="0"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0" fontId="24" fillId="0" borderId="0">
      <alignment vertical="center"/>
    </xf>
    <xf numFmtId="177" fontId="0"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5"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0" fontId="24" fillId="0" borderId="0"/>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76" fillId="47" borderId="9" applyNumberFormat="0" applyAlignment="0" applyProtection="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5" fillId="0" borderId="0">
      <alignment vertical="center"/>
    </xf>
    <xf numFmtId="177" fontId="24" fillId="0" borderId="0">
      <alignment vertical="center"/>
    </xf>
    <xf numFmtId="177" fontId="25" fillId="0" borderId="0">
      <alignment vertical="center"/>
    </xf>
    <xf numFmtId="177" fontId="0" fillId="0" borderId="0">
      <alignment vertical="center"/>
    </xf>
    <xf numFmtId="177" fontId="76" fillId="47" borderId="9" applyNumberFormat="0" applyAlignment="0" applyProtection="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xf numFmtId="177" fontId="24" fillId="0" borderId="0">
      <alignment vertical="center"/>
    </xf>
    <xf numFmtId="177" fontId="24" fillId="0" borderId="0">
      <alignment vertical="center"/>
    </xf>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0" fillId="0" borderId="0">
      <alignment vertical="center"/>
    </xf>
    <xf numFmtId="177" fontId="24" fillId="0" borderId="0">
      <alignment vertical="center"/>
    </xf>
    <xf numFmtId="177" fontId="24" fillId="0" borderId="0">
      <alignment vertical="center"/>
    </xf>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0"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alignment vertical="center"/>
    </xf>
    <xf numFmtId="0"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0"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alignment vertical="center"/>
    </xf>
    <xf numFmtId="177" fontId="24" fillId="0" borderId="0"/>
    <xf numFmtId="177" fontId="0" fillId="0" borderId="0">
      <alignment vertical="center"/>
    </xf>
    <xf numFmtId="177" fontId="24" fillId="0" borderId="0"/>
    <xf numFmtId="0" fontId="24" fillId="0" borderId="0"/>
    <xf numFmtId="0"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0" fillId="0" borderId="0">
      <alignment vertical="center"/>
    </xf>
    <xf numFmtId="0" fontId="0"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54" fillId="0" borderId="0" applyBorder="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24" fillId="0" borderId="0"/>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0"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alignment vertical="center"/>
    </xf>
    <xf numFmtId="177" fontId="24" fillId="0" borderId="0">
      <alignment vertical="center"/>
    </xf>
    <xf numFmtId="177" fontId="0"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61" fillId="68" borderId="23" applyNumberFormat="0" applyAlignment="0" applyProtection="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61" fillId="68" borderId="23" applyNumberFormat="0" applyAlignment="0" applyProtection="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0"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0" fontId="0" fillId="0" borderId="0">
      <alignment vertical="center"/>
    </xf>
    <xf numFmtId="0"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xf numFmtId="177" fontId="0"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5"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5"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24" fillId="0" borderId="0"/>
    <xf numFmtId="177" fontId="55" fillId="46" borderId="0" applyNumberFormat="0" applyBorder="0" applyAlignment="0" applyProtection="0">
      <alignment vertical="center"/>
    </xf>
    <xf numFmtId="177" fontId="24" fillId="0" borderId="0"/>
    <xf numFmtId="177" fontId="55" fillId="46" borderId="0" applyNumberFormat="0" applyBorder="0" applyAlignment="0" applyProtection="0">
      <alignment vertical="center"/>
    </xf>
    <xf numFmtId="177" fontId="24" fillId="0" borderId="0"/>
    <xf numFmtId="177" fontId="0" fillId="0" borderId="0">
      <alignment vertical="center"/>
    </xf>
    <xf numFmtId="0" fontId="24" fillId="0" borderId="0">
      <protection locked="0"/>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30" fillId="21" borderId="0" applyNumberFormat="0" applyBorder="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0" fontId="25"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0" fillId="0" borderId="0">
      <alignment vertical="center"/>
    </xf>
    <xf numFmtId="177" fontId="54" fillId="0" borderId="0" applyBorder="0"/>
    <xf numFmtId="177" fontId="0"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24" fillId="0" borderId="0"/>
    <xf numFmtId="177" fontId="24" fillId="0" borderId="0"/>
    <xf numFmtId="0" fontId="25"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5"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5"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60" fillId="51" borderId="0" applyNumberFormat="0" applyBorder="0" applyAlignment="0" applyProtection="0">
      <alignment vertical="center"/>
    </xf>
    <xf numFmtId="177" fontId="24" fillId="0" borderId="0"/>
    <xf numFmtId="177" fontId="24" fillId="0" borderId="0"/>
    <xf numFmtId="177" fontId="0" fillId="0" borderId="0">
      <alignment vertical="center"/>
    </xf>
    <xf numFmtId="0" fontId="0" fillId="0" borderId="0">
      <alignment vertical="center"/>
    </xf>
    <xf numFmtId="0" fontId="24" fillId="0" borderId="0"/>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5"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0" fontId="24" fillId="0" borderId="0"/>
    <xf numFmtId="0" fontId="24" fillId="0" borderId="0"/>
    <xf numFmtId="0"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5"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0"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30" fillId="23" borderId="0" applyNumberFormat="0" applyBorder="0" applyAlignment="0" applyProtection="0">
      <alignment vertical="center"/>
    </xf>
    <xf numFmtId="177" fontId="0" fillId="0" borderId="0">
      <alignment vertical="center"/>
    </xf>
    <xf numFmtId="0"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30" fillId="28" borderId="0" applyNumberFormat="0" applyBorder="0" applyAlignment="0" applyProtection="0">
      <alignment vertical="center"/>
    </xf>
    <xf numFmtId="177" fontId="0" fillId="0" borderId="0">
      <alignment vertical="center"/>
    </xf>
    <xf numFmtId="0"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0"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0" fontId="0" fillId="0" borderId="0">
      <alignment vertical="center"/>
    </xf>
    <xf numFmtId="177" fontId="0" fillId="0" borderId="0">
      <alignment vertical="center"/>
    </xf>
    <xf numFmtId="0" fontId="72"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61" fillId="68" borderId="23" applyNumberFormat="0" applyAlignment="0" applyProtection="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0"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0"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0"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0"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0" fontId="24" fillId="0" borderId="0"/>
    <xf numFmtId="177" fontId="0" fillId="0" borderId="0">
      <alignment vertical="center"/>
    </xf>
    <xf numFmtId="0"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0"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54" fillId="0" borderId="0" applyBorder="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0"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0" fillId="0" borderId="0">
      <alignment vertical="center"/>
    </xf>
    <xf numFmtId="0" fontId="24" fillId="0" borderId="0"/>
    <xf numFmtId="177" fontId="24" fillId="0" borderId="0"/>
    <xf numFmtId="177" fontId="0" fillId="0" borderId="0">
      <alignment vertical="center"/>
    </xf>
    <xf numFmtId="0"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0" fillId="0" borderId="0">
      <alignment vertical="center"/>
    </xf>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0"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0"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54" fillId="0" borderId="0" applyBorder="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5" fillId="46"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74" fillId="0" borderId="13" applyNumberFormat="0" applyFill="0" applyAlignment="0" applyProtection="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70" fillId="0" borderId="15" applyNumberFormat="0" applyFill="0" applyAlignment="0" applyProtection="0">
      <alignment vertical="center"/>
    </xf>
    <xf numFmtId="177" fontId="24" fillId="0" borderId="0"/>
    <xf numFmtId="177" fontId="70" fillId="0" borderId="15" applyNumberFormat="0" applyFill="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70" fillId="0" borderId="15" applyNumberFormat="0" applyFill="0" applyAlignment="0" applyProtection="0">
      <alignment vertical="center"/>
    </xf>
    <xf numFmtId="177" fontId="24" fillId="0" borderId="0"/>
    <xf numFmtId="177" fontId="70" fillId="0" borderId="15" applyNumberFormat="0" applyFill="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70" fillId="0" borderId="15" applyNumberFormat="0" applyFill="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68" fillId="3" borderId="23" applyNumberFormat="0" applyAlignment="0" applyProtection="0">
      <alignment vertical="center"/>
    </xf>
    <xf numFmtId="177" fontId="30" fillId="26" borderId="0" applyNumberFormat="0" applyBorder="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54" fillId="0" borderId="0" applyBorder="0"/>
    <xf numFmtId="177" fontId="24" fillId="0" borderId="0"/>
    <xf numFmtId="177" fontId="24" fillId="0" borderId="0"/>
    <xf numFmtId="177" fontId="24" fillId="0" borderId="0"/>
    <xf numFmtId="177" fontId="24" fillId="0" borderId="0"/>
    <xf numFmtId="177" fontId="24" fillId="0" borderId="0"/>
    <xf numFmtId="177" fontId="24" fillId="0" borderId="0">
      <alignment vertical="center"/>
    </xf>
    <xf numFmtId="177" fontId="24" fillId="0" borderId="0"/>
    <xf numFmtId="177" fontId="24"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0"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54" fillId="0" borderId="0" applyBorder="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5" fillId="0" borderId="0">
      <alignment vertical="center"/>
    </xf>
    <xf numFmtId="177" fontId="24" fillId="0" borderId="0"/>
    <xf numFmtId="0"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24" fillId="0" borderId="0"/>
    <xf numFmtId="0" fontId="0" fillId="0" borderId="0">
      <alignment vertical="center"/>
    </xf>
    <xf numFmtId="177" fontId="24" fillId="0" borderId="0"/>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0" fontId="24" fillId="0" borderId="0"/>
    <xf numFmtId="0"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0"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0"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56" fillId="0" borderId="22" applyNumberFormat="0" applyFill="0" applyAlignment="0" applyProtection="0">
      <alignment vertical="center"/>
    </xf>
    <xf numFmtId="177" fontId="0" fillId="0" borderId="0">
      <alignment vertical="center"/>
    </xf>
    <xf numFmtId="177" fontId="0" fillId="0" borderId="0">
      <alignment vertical="center"/>
    </xf>
    <xf numFmtId="177" fontId="70" fillId="0" borderId="15"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0" fillId="0" borderId="0">
      <alignment vertical="center"/>
    </xf>
    <xf numFmtId="177" fontId="25" fillId="0" borderId="0">
      <alignment vertical="center"/>
    </xf>
    <xf numFmtId="177" fontId="25" fillId="0" borderId="0">
      <alignment vertical="center"/>
    </xf>
    <xf numFmtId="177" fontId="25" fillId="0" borderId="0">
      <alignment vertical="center"/>
    </xf>
    <xf numFmtId="177" fontId="0" fillId="0" borderId="0">
      <alignment vertical="center"/>
    </xf>
    <xf numFmtId="177" fontId="25" fillId="0" borderId="0">
      <alignment vertical="center"/>
    </xf>
    <xf numFmtId="177" fontId="25" fillId="0" borderId="0">
      <alignment vertical="center"/>
    </xf>
    <xf numFmtId="177" fontId="24" fillId="0" borderId="0"/>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0" fontId="0"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0"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5" fillId="0" borderId="0">
      <alignment vertical="center"/>
    </xf>
    <xf numFmtId="177" fontId="25" fillId="0" borderId="0">
      <alignment vertical="center"/>
    </xf>
    <xf numFmtId="177" fontId="24" fillId="0" borderId="0"/>
    <xf numFmtId="177" fontId="25" fillId="0" borderId="0">
      <alignment vertical="center"/>
    </xf>
    <xf numFmtId="0" fontId="0" fillId="0" borderId="0">
      <alignment vertical="center"/>
    </xf>
    <xf numFmtId="177" fontId="25" fillId="0" borderId="0">
      <alignment vertical="center"/>
    </xf>
    <xf numFmtId="177" fontId="25"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5" fillId="0" borderId="0">
      <alignment vertical="center"/>
    </xf>
    <xf numFmtId="177" fontId="0"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24" fillId="0" borderId="0">
      <alignment vertical="center"/>
    </xf>
    <xf numFmtId="0" fontId="24" fillId="0" borderId="0">
      <alignment vertical="center"/>
    </xf>
    <xf numFmtId="177" fontId="24" fillId="0" borderId="0">
      <alignment vertical="center"/>
    </xf>
    <xf numFmtId="177" fontId="66" fillId="0" borderId="0" applyNumberFormat="0" applyFill="0" applyBorder="0" applyAlignment="0" applyProtection="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54" fillId="0" borderId="0" applyBorder="0"/>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0"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0" fontId="24" fillId="0" borderId="0"/>
    <xf numFmtId="177" fontId="24"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0" fontId="25" fillId="0" borderId="0">
      <alignment vertical="center"/>
    </xf>
    <xf numFmtId="177" fontId="0" fillId="0" borderId="0">
      <alignment vertical="center"/>
    </xf>
    <xf numFmtId="0"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24" fillId="0" borderId="0"/>
    <xf numFmtId="177" fontId="54" fillId="0" borderId="0" applyBorder="0"/>
    <xf numFmtId="177" fontId="0" fillId="0" borderId="0">
      <alignment vertical="center"/>
    </xf>
    <xf numFmtId="177" fontId="54" fillId="0" borderId="0" applyBorder="0"/>
    <xf numFmtId="177" fontId="0" fillId="0" borderId="0">
      <alignment vertical="center"/>
    </xf>
    <xf numFmtId="177" fontId="0" fillId="0" borderId="0">
      <alignment vertical="center"/>
    </xf>
    <xf numFmtId="177" fontId="54" fillId="0" borderId="0" applyBorder="0"/>
    <xf numFmtId="177" fontId="0" fillId="0" borderId="0">
      <alignment vertical="center"/>
    </xf>
    <xf numFmtId="177" fontId="0" fillId="0" borderId="0">
      <alignment vertical="center"/>
    </xf>
    <xf numFmtId="177" fontId="24" fillId="0" borderId="0"/>
    <xf numFmtId="177" fontId="54" fillId="0" borderId="0" applyBorder="0"/>
    <xf numFmtId="177" fontId="0" fillId="0" borderId="0">
      <alignment vertical="center"/>
    </xf>
    <xf numFmtId="177" fontId="24" fillId="0" borderId="0"/>
    <xf numFmtId="177" fontId="54" fillId="0" borderId="0" applyBorder="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54" fillId="0" borderId="0" applyBorder="0"/>
    <xf numFmtId="0" fontId="0" fillId="0" borderId="0">
      <alignment vertical="center"/>
    </xf>
    <xf numFmtId="177" fontId="24" fillId="0" borderId="0"/>
    <xf numFmtId="0" fontId="54" fillId="0" borderId="0" applyBorder="0"/>
    <xf numFmtId="177" fontId="0" fillId="0" borderId="0">
      <alignment vertical="center"/>
    </xf>
    <xf numFmtId="177" fontId="61" fillId="68" borderId="23" applyNumberFormat="0" applyAlignment="0" applyProtection="0">
      <alignment vertical="center"/>
    </xf>
    <xf numFmtId="0" fontId="54" fillId="0" borderId="0" applyBorder="0"/>
    <xf numFmtId="177" fontId="0" fillId="0" borderId="0">
      <alignment vertical="center"/>
    </xf>
    <xf numFmtId="177" fontId="61" fillId="68" borderId="23" applyNumberFormat="0" applyAlignment="0" applyProtection="0">
      <alignment vertical="center"/>
    </xf>
    <xf numFmtId="0" fontId="54" fillId="0" borderId="0" applyBorder="0"/>
    <xf numFmtId="177" fontId="0" fillId="0" borderId="0">
      <alignment vertical="center"/>
    </xf>
    <xf numFmtId="177" fontId="0" fillId="0" borderId="0">
      <alignment vertical="center"/>
    </xf>
    <xf numFmtId="177" fontId="24" fillId="0" borderId="0"/>
    <xf numFmtId="177" fontId="61" fillId="68" borderId="23" applyNumberFormat="0" applyAlignment="0" applyProtection="0">
      <alignment vertical="center"/>
    </xf>
    <xf numFmtId="0" fontId="54" fillId="0" borderId="0" applyBorder="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25"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4" fillId="0" borderId="0" applyBorder="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54" fillId="0" borderId="0" applyBorder="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54" fillId="0" borderId="0" applyBorder="0"/>
    <xf numFmtId="0" fontId="54" fillId="0" borderId="0" applyBorder="0"/>
    <xf numFmtId="177" fontId="0" fillId="0" borderId="0">
      <alignment vertical="center"/>
    </xf>
    <xf numFmtId="0" fontId="54" fillId="0" borderId="0" applyBorder="0"/>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alignment vertical="center"/>
    </xf>
    <xf numFmtId="0" fontId="0" fillId="0" borderId="0">
      <alignment vertical="center"/>
    </xf>
    <xf numFmtId="177" fontId="0" fillId="0" borderId="0">
      <alignment vertical="center"/>
    </xf>
    <xf numFmtId="0" fontId="54" fillId="0" borderId="0" applyBorder="0"/>
    <xf numFmtId="177" fontId="0" fillId="0" borderId="0">
      <alignment vertical="center"/>
    </xf>
    <xf numFmtId="0" fontId="54" fillId="0" borderId="0" applyBorder="0"/>
    <xf numFmtId="177" fontId="0" fillId="0" borderId="0">
      <alignment vertical="center"/>
    </xf>
    <xf numFmtId="177" fontId="0" fillId="0" borderId="0">
      <alignment vertical="center"/>
    </xf>
    <xf numFmtId="177" fontId="24" fillId="0" borderId="0"/>
    <xf numFmtId="0" fontId="54" fillId="0" borderId="0" applyBorder="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61" fillId="68" borderId="23" applyNumberFormat="0" applyAlignment="0" applyProtection="0">
      <alignment vertical="center"/>
    </xf>
    <xf numFmtId="177" fontId="54" fillId="0" borderId="0" applyBorder="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xf numFmtId="177" fontId="24" fillId="0" borderId="0">
      <alignment vertical="center"/>
    </xf>
    <xf numFmtId="177" fontId="0" fillId="0" borderId="0">
      <alignment vertical="center"/>
    </xf>
    <xf numFmtId="177" fontId="24" fillId="0" borderId="0"/>
    <xf numFmtId="0" fontId="24"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xf numFmtId="177" fontId="24" fillId="0" borderId="0">
      <alignment vertical="center"/>
    </xf>
    <xf numFmtId="177" fontId="24" fillId="0" borderId="0">
      <alignment vertical="center"/>
    </xf>
    <xf numFmtId="177" fontId="0" fillId="0" borderId="0">
      <alignment vertical="center"/>
    </xf>
    <xf numFmtId="0" fontId="24"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177" fontId="0" fillId="0" borderId="0">
      <alignment vertical="center"/>
    </xf>
    <xf numFmtId="177" fontId="24"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0"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0" fontId="24" fillId="0" borderId="0"/>
    <xf numFmtId="177" fontId="24" fillId="0" borderId="0"/>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5" fillId="55" borderId="18" applyNumberFormat="0" applyFont="0" applyAlignment="0" applyProtection="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0"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24" fillId="0" borderId="0"/>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24" fillId="0" borderId="0"/>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4" fillId="0" borderId="0" applyBorder="0"/>
    <xf numFmtId="177" fontId="54" fillId="0" borderId="0" applyBorder="0"/>
    <xf numFmtId="0" fontId="54" fillId="0" borderId="0" applyBorder="0"/>
    <xf numFmtId="0" fontId="54" fillId="0" borderId="0" applyBorder="0"/>
    <xf numFmtId="0" fontId="54" fillId="0" borderId="0" applyBorder="0"/>
    <xf numFmtId="0" fontId="54" fillId="0" borderId="0" applyBorder="0"/>
    <xf numFmtId="0"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0"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0" fontId="54" fillId="0" borderId="0" applyBorder="0"/>
    <xf numFmtId="177" fontId="61" fillId="68" borderId="23" applyNumberFormat="0" applyAlignment="0" applyProtection="0">
      <alignment vertical="center"/>
    </xf>
    <xf numFmtId="177" fontId="54" fillId="0" borderId="0" applyBorder="0"/>
    <xf numFmtId="177" fontId="54" fillId="0" borderId="0" applyBorder="0"/>
    <xf numFmtId="177" fontId="54" fillId="0" borderId="0" applyBorder="0"/>
    <xf numFmtId="177" fontId="54" fillId="0" borderId="0" applyBorder="0"/>
    <xf numFmtId="0" fontId="54" fillId="0" borderId="0" applyBorder="0"/>
    <xf numFmtId="0" fontId="54" fillId="0" borderId="0" applyBorder="0"/>
    <xf numFmtId="0"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54" fillId="0" borderId="0" applyBorder="0"/>
    <xf numFmtId="177" fontId="61" fillId="68" borderId="23" applyNumberFormat="0" applyAlignment="0" applyProtection="0">
      <alignment vertical="center"/>
    </xf>
    <xf numFmtId="177" fontId="54" fillId="0" borderId="0" applyBorder="0"/>
    <xf numFmtId="177" fontId="54" fillId="0" borderId="0" applyBorder="0"/>
    <xf numFmtId="177" fontId="54" fillId="0" borderId="0" applyBorder="0"/>
    <xf numFmtId="0" fontId="54" fillId="0" borderId="0" applyBorder="0"/>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24" fillId="0" borderId="0"/>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0"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alignment vertical="center"/>
    </xf>
    <xf numFmtId="177" fontId="61" fillId="68" borderId="23" applyNumberFormat="0" applyAlignment="0" applyProtection="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alignment vertical="center"/>
    </xf>
    <xf numFmtId="177" fontId="24" fillId="0" borderId="0"/>
    <xf numFmtId="177" fontId="24" fillId="0" borderId="0"/>
    <xf numFmtId="0" fontId="72"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65" fillId="18" borderId="0" applyNumberFormat="0" applyBorder="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5" fillId="55" borderId="18" applyNumberFormat="0" applyFon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0" fontId="72" fillId="0" borderId="0"/>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24" fillId="0" borderId="0"/>
    <xf numFmtId="177" fontId="24" fillId="0" borderId="0"/>
    <xf numFmtId="177" fontId="69" fillId="8" borderId="9" applyNumberFormat="0" applyAlignment="0" applyProtection="0">
      <alignment vertical="center"/>
    </xf>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24" fillId="0" borderId="0"/>
    <xf numFmtId="177" fontId="24" fillId="0" borderId="0"/>
    <xf numFmtId="0" fontId="24" fillId="0" borderId="0">
      <alignment vertical="center"/>
    </xf>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0"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24"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0" fontId="0" fillId="0" borderId="0">
      <alignment vertical="center"/>
    </xf>
    <xf numFmtId="177" fontId="75" fillId="98" borderId="31"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25"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60" fillId="5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77" fillId="1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60" fillId="51" borderId="0" applyNumberFormat="0" applyBorder="0" applyAlignment="0" applyProtection="0">
      <alignment vertical="center"/>
    </xf>
    <xf numFmtId="177" fontId="74" fillId="0" borderId="13"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50" fillId="0" borderId="19"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74" fillId="0" borderId="13" applyNumberFormat="0" applyFill="0" applyAlignment="0" applyProtection="0">
      <alignment vertical="center"/>
    </xf>
    <xf numFmtId="177" fontId="69" fillId="8" borderId="9"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1" fillId="68" borderId="23"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69" fillId="8" borderId="9" applyNumberFormat="0" applyAlignment="0" applyProtection="0">
      <alignment vertical="center"/>
    </xf>
    <xf numFmtId="177" fontId="78" fillId="19" borderId="1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5" fillId="98" borderId="3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78" fillId="19" borderId="11" applyNumberFormat="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30" fillId="23" borderId="0" applyNumberFormat="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66"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1"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9" fillId="0" borderId="0" applyNumberFormat="0" applyFill="0" applyBorder="0" applyAlignment="0" applyProtection="0">
      <alignment vertical="center"/>
    </xf>
    <xf numFmtId="177" fontId="70" fillId="0" borderId="15"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56" fillId="0" borderId="22"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70" fillId="0" borderId="15" applyNumberFormat="0" applyFill="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47" fillId="92"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3" borderId="0" applyNumberFormat="0" applyBorder="0" applyAlignment="0" applyProtection="0">
      <alignment vertical="center"/>
    </xf>
    <xf numFmtId="177" fontId="30" fillId="28"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47" fillId="96"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8" borderId="0" applyNumberFormat="0" applyBorder="0" applyAlignment="0" applyProtection="0">
      <alignment vertical="center"/>
    </xf>
    <xf numFmtId="177" fontId="30" fillId="21"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47" fillId="98"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47" fillId="97"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1" borderId="0" applyNumberFormat="0" applyBorder="0" applyAlignment="0" applyProtection="0">
      <alignment vertical="center"/>
    </xf>
    <xf numFmtId="177" fontId="30" fillId="26"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47" fillId="97" borderId="0" applyNumberFormat="0" applyBorder="0" applyAlignment="0" applyProtection="0">
      <alignment vertical="center"/>
    </xf>
    <xf numFmtId="177" fontId="30" fillId="26" borderId="0" applyNumberFormat="0" applyBorder="0" applyAlignment="0" applyProtection="0">
      <alignment vertical="center"/>
    </xf>
    <xf numFmtId="177" fontId="68" fillId="3" borderId="23" applyNumberFormat="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68" fillId="3" borderId="23" applyNumberFormat="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68" fillId="3" borderId="23" applyNumberFormat="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26" borderId="0" applyNumberFormat="0" applyBorder="0" applyAlignment="0" applyProtection="0">
      <alignment vertical="center"/>
    </xf>
    <xf numFmtId="177" fontId="30" fillId="60"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47" fillId="74"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60" borderId="0" applyNumberFormat="0" applyBorder="0" applyAlignment="0" applyProtection="0">
      <alignment vertical="center"/>
    </xf>
    <xf numFmtId="177" fontId="30" fillId="54"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47" fillId="95"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30" fillId="54" borderId="0" applyNumberFormat="0" applyBorder="0" applyAlignment="0" applyProtection="0">
      <alignment vertical="center"/>
    </xf>
    <xf numFmtId="177" fontId="55" fillId="46"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65" fillId="18"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5" fillId="46" borderId="0" applyNumberFormat="0" applyBorder="0" applyAlignment="0" applyProtection="0">
      <alignment vertical="center"/>
    </xf>
    <xf numFmtId="177" fontId="53" fillId="8" borderId="12"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64" fillId="68" borderId="28"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53" fillId="8" borderId="12" applyNumberFormat="0" applyAlignment="0" applyProtection="0">
      <alignment vertical="center"/>
    </xf>
    <xf numFmtId="177" fontId="76" fillId="47" borderId="9"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68" fillId="3" borderId="23"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76" fillId="47" borderId="9" applyNumberForma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5" fillId="55" borderId="18"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5"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xf numFmtId="177" fontId="27" fillId="9" borderId="10" applyNumberFormat="0" applyFont="0" applyAlignment="0" applyProtection="0">
      <alignment vertical="center"/>
    </xf>
  </cellStyleXfs>
  <cellXfs count="461">
    <xf numFmtId="177" fontId="0" fillId="0" borderId="0" xfId="0">
      <alignment vertical="center"/>
    </xf>
    <xf numFmtId="0" fontId="1" fillId="0" borderId="0" xfId="0" applyNumberFormat="1" applyFont="1" applyFill="1" applyAlignment="1">
      <alignment horizontal="left" vertical="center" wrapText="1"/>
    </xf>
    <xf numFmtId="0" fontId="2"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0" fontId="1" fillId="0" borderId="2" xfId="21659" applyNumberFormat="1" applyFont="1" applyFill="1" applyBorder="1" applyAlignment="1">
      <alignment horizontal="center" vertical="center" wrapText="1"/>
    </xf>
    <xf numFmtId="0" fontId="1" fillId="0" borderId="2" xfId="5156" applyNumberFormat="1" applyFont="1" applyFill="1" applyBorder="1" applyAlignment="1">
      <alignment horizontal="center" vertical="center" wrapText="1"/>
    </xf>
    <xf numFmtId="0" fontId="1" fillId="0" borderId="2" xfId="21659" applyNumberFormat="1" applyFont="1" applyFill="1" applyBorder="1" applyAlignment="1">
      <alignment horizontal="left" vertical="center" wrapText="1"/>
    </xf>
    <xf numFmtId="0" fontId="1" fillId="0" borderId="2" xfId="17655" applyNumberFormat="1" applyFont="1" applyFill="1" applyBorder="1" applyAlignment="1">
      <alignment horizontal="center" vertical="center" wrapText="1"/>
    </xf>
    <xf numFmtId="0" fontId="1" fillId="0" borderId="2" xfId="23790" applyNumberFormat="1" applyFont="1" applyFill="1" applyBorder="1" applyAlignment="1">
      <alignment horizontal="center" vertical="center" wrapText="1"/>
    </xf>
    <xf numFmtId="0" fontId="1" fillId="0" borderId="2" xfId="23790" applyNumberFormat="1" applyFont="1" applyFill="1" applyBorder="1" applyAlignment="1">
      <alignment horizontal="left" vertical="center" wrapText="1"/>
    </xf>
    <xf numFmtId="0" fontId="1" fillId="0" borderId="2" xfId="31000" applyNumberFormat="1" applyFont="1" applyFill="1" applyBorder="1" applyAlignment="1">
      <alignment horizontal="center" vertical="center" wrapText="1"/>
    </xf>
    <xf numFmtId="0" fontId="1" fillId="0" borderId="2" xfId="21665" applyNumberFormat="1" applyFont="1" applyFill="1" applyBorder="1" applyAlignment="1">
      <alignment horizontal="center" vertical="center" wrapText="1"/>
    </xf>
    <xf numFmtId="0" fontId="1" fillId="0" borderId="2" xfId="21665" applyNumberFormat="1" applyFont="1" applyFill="1" applyBorder="1" applyAlignment="1">
      <alignment horizontal="left" vertical="center" wrapText="1"/>
    </xf>
    <xf numFmtId="0" fontId="1" fillId="0" borderId="2" xfId="25880" applyNumberFormat="1" applyFont="1" applyFill="1" applyBorder="1" applyAlignment="1">
      <alignment horizontal="center" vertical="center" wrapText="1"/>
    </xf>
    <xf numFmtId="0" fontId="1" fillId="0" borderId="2" xfId="22240" applyNumberFormat="1" applyFont="1" applyFill="1" applyBorder="1" applyAlignment="1">
      <alignment horizontal="center" vertical="center" wrapText="1"/>
    </xf>
    <xf numFmtId="0" fontId="1" fillId="0" borderId="2" xfId="186" applyNumberFormat="1" applyFont="1" applyFill="1" applyBorder="1" applyAlignment="1">
      <alignment horizontal="center" vertical="center" wrapText="1"/>
    </xf>
    <xf numFmtId="0" fontId="1" fillId="0" borderId="2" xfId="17655"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21766" applyNumberFormat="1" applyFont="1" applyFill="1" applyBorder="1" applyAlignment="1">
      <alignment horizontal="center" vertical="center" wrapText="1"/>
    </xf>
    <xf numFmtId="0" fontId="1" fillId="0" borderId="2" xfId="16214" applyNumberFormat="1" applyFont="1" applyFill="1" applyBorder="1" applyAlignment="1">
      <alignment horizontal="center" vertical="center" wrapText="1"/>
    </xf>
    <xf numFmtId="0" fontId="3" fillId="0" borderId="2" xfId="6357" applyNumberFormat="1" applyFont="1" applyFill="1" applyBorder="1" applyAlignment="1">
      <alignment horizontal="left" vertical="center" wrapText="1"/>
    </xf>
    <xf numFmtId="0" fontId="1" fillId="0" borderId="2" xfId="25185" applyNumberFormat="1" applyFont="1" applyFill="1" applyBorder="1" applyAlignment="1">
      <alignment horizontal="center" vertical="center" wrapText="1"/>
    </xf>
    <xf numFmtId="0" fontId="1" fillId="0" borderId="2" xfId="10846" applyNumberFormat="1" applyFont="1" applyFill="1" applyBorder="1" applyAlignment="1">
      <alignment horizontal="center" vertical="center" wrapText="1"/>
    </xf>
    <xf numFmtId="0" fontId="4" fillId="0" borderId="2" xfId="21663" applyNumberFormat="1" applyFont="1" applyFill="1" applyBorder="1" applyAlignment="1">
      <alignment horizontal="left" vertical="center" wrapText="1"/>
    </xf>
    <xf numFmtId="178" fontId="4" fillId="0" borderId="2" xfId="21766" applyNumberFormat="1" applyFont="1" applyFill="1" applyBorder="1" applyAlignment="1">
      <alignment horizontal="center" vertical="center" wrapText="1"/>
    </xf>
    <xf numFmtId="0" fontId="1" fillId="0" borderId="2" xfId="21082" applyNumberFormat="1" applyFont="1" applyFill="1" applyBorder="1" applyAlignment="1">
      <alignment horizontal="center" vertical="center" wrapText="1"/>
    </xf>
    <xf numFmtId="0" fontId="1" fillId="0" borderId="2" xfId="18688" applyNumberFormat="1" applyFont="1" applyFill="1" applyBorder="1" applyAlignment="1">
      <alignment horizontal="center" vertical="center" wrapText="1"/>
    </xf>
    <xf numFmtId="0" fontId="3" fillId="0" borderId="2" xfId="22331" applyNumberFormat="1" applyFont="1" applyFill="1" applyBorder="1" applyAlignment="1">
      <alignment horizontal="left" vertical="center" wrapText="1"/>
    </xf>
    <xf numFmtId="0" fontId="1" fillId="0" borderId="2" xfId="25132" applyNumberFormat="1" applyFont="1" applyFill="1" applyBorder="1" applyAlignment="1">
      <alignment horizontal="center" vertical="center" wrapText="1"/>
    </xf>
    <xf numFmtId="0" fontId="1" fillId="0" borderId="2" xfId="15806" applyNumberFormat="1" applyFont="1" applyFill="1" applyBorder="1" applyAlignment="1">
      <alignment horizontal="center" vertical="center" wrapText="1"/>
    </xf>
    <xf numFmtId="178" fontId="4" fillId="0" borderId="2" xfId="21082" applyNumberFormat="1" applyFont="1" applyFill="1" applyBorder="1" applyAlignment="1">
      <alignment horizontal="center" vertical="center" wrapText="1"/>
    </xf>
    <xf numFmtId="0" fontId="1" fillId="0" borderId="2" xfId="25527" applyNumberFormat="1" applyFont="1" applyFill="1" applyBorder="1" applyAlignment="1">
      <alignment horizontal="center" vertical="center" wrapText="1"/>
    </xf>
    <xf numFmtId="0" fontId="1" fillId="0" borderId="2" xfId="25122" applyNumberFormat="1" applyFont="1" applyFill="1" applyBorder="1" applyAlignment="1">
      <alignment horizontal="center" vertical="center" wrapText="1"/>
    </xf>
    <xf numFmtId="0" fontId="1" fillId="0" borderId="2" xfId="25122" applyNumberFormat="1" applyFont="1" applyFill="1" applyBorder="1" applyAlignment="1">
      <alignment horizontal="left" vertical="center" wrapText="1"/>
    </xf>
    <xf numFmtId="0" fontId="1" fillId="0" borderId="2" xfId="33236" applyNumberFormat="1" applyFont="1" applyFill="1" applyBorder="1" applyAlignment="1">
      <alignment horizontal="center" vertical="center" wrapText="1"/>
    </xf>
    <xf numFmtId="0" fontId="1" fillId="0" borderId="2" xfId="17634" applyNumberFormat="1" applyFont="1" applyFill="1" applyBorder="1" applyAlignment="1">
      <alignment horizontal="center" vertical="center" wrapText="1"/>
    </xf>
    <xf numFmtId="49" fontId="1" fillId="0" borderId="2" xfId="21948" applyNumberFormat="1" applyFont="1" applyFill="1" applyBorder="1" applyAlignment="1">
      <alignment horizontal="center" vertical="center" wrapText="1"/>
    </xf>
    <xf numFmtId="0" fontId="1" fillId="0" borderId="2" xfId="21661" applyFont="1" applyFill="1" applyBorder="1" applyAlignment="1">
      <alignment horizontal="center" vertical="center" wrapText="1"/>
    </xf>
    <xf numFmtId="0" fontId="1" fillId="0" borderId="2" xfId="21948" applyFont="1" applyFill="1" applyBorder="1" applyAlignment="1">
      <alignment horizontal="center" vertical="center" wrapText="1"/>
    </xf>
    <xf numFmtId="0" fontId="3" fillId="0" borderId="2" xfId="21948" applyFont="1" applyFill="1" applyBorder="1" applyAlignment="1">
      <alignment vertical="center" wrapText="1"/>
    </xf>
    <xf numFmtId="0" fontId="1" fillId="0" borderId="2" xfId="21948" applyNumberFormat="1" applyFont="1" applyFill="1" applyBorder="1" applyAlignment="1">
      <alignment horizontal="center" vertical="center"/>
    </xf>
    <xf numFmtId="0" fontId="1" fillId="0" borderId="2" xfId="22620" applyNumberFormat="1" applyFont="1" applyFill="1" applyBorder="1" applyAlignment="1">
      <alignment horizontal="center" vertical="center" wrapText="1"/>
    </xf>
    <xf numFmtId="0" fontId="1" fillId="0" borderId="2" xfId="186" applyNumberFormat="1" applyFont="1" applyFill="1" applyBorder="1" applyAlignment="1">
      <alignment horizontal="left" vertical="center" wrapText="1"/>
    </xf>
    <xf numFmtId="0" fontId="1" fillId="0" borderId="2" xfId="5156" applyNumberFormat="1" applyFont="1" applyFill="1" applyBorder="1" applyAlignment="1">
      <alignment horizontal="left" vertical="center" wrapText="1"/>
    </xf>
    <xf numFmtId="0" fontId="0" fillId="0" borderId="0" xfId="0" applyNumberFormat="1" applyFont="1">
      <alignment vertical="center"/>
    </xf>
    <xf numFmtId="178" fontId="2" fillId="0" borderId="0" xfId="0" applyNumberFormat="1" applyFont="1" applyFill="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 fillId="0" borderId="5" xfId="0" applyNumberFormat="1" applyFont="1" applyFill="1" applyBorder="1" applyAlignment="1">
      <alignment vertical="center" wrapText="1"/>
    </xf>
    <xf numFmtId="179" fontId="1" fillId="0" borderId="2" xfId="5156" applyNumberFormat="1" applyFont="1" applyFill="1" applyBorder="1" applyAlignment="1">
      <alignment horizontal="center" vertical="center" wrapText="1"/>
    </xf>
    <xf numFmtId="179" fontId="1" fillId="0" borderId="2" xfId="21659" applyNumberFormat="1" applyFont="1" applyFill="1" applyBorder="1" applyAlignment="1">
      <alignment horizontal="center" vertical="center" wrapText="1"/>
    </xf>
    <xf numFmtId="179" fontId="1" fillId="0" borderId="2" xfId="17655" applyNumberFormat="1" applyFont="1" applyFill="1" applyBorder="1" applyAlignment="1">
      <alignment horizontal="center" vertical="center" wrapText="1"/>
    </xf>
    <xf numFmtId="179" fontId="1" fillId="0" borderId="2" xfId="23790" applyNumberFormat="1" applyFont="1" applyFill="1" applyBorder="1" applyAlignment="1">
      <alignment horizontal="center" vertical="center" wrapText="1"/>
    </xf>
    <xf numFmtId="0" fontId="1" fillId="0" borderId="2" xfId="21080" applyNumberFormat="1" applyFont="1" applyFill="1" applyBorder="1" applyAlignment="1">
      <alignment horizontal="center" vertical="center" wrapText="1"/>
    </xf>
    <xf numFmtId="179" fontId="1" fillId="0" borderId="2" xfId="21080" applyNumberFormat="1" applyFont="1" applyFill="1" applyBorder="1" applyAlignment="1">
      <alignment horizontal="center" vertical="center" wrapText="1"/>
    </xf>
    <xf numFmtId="179" fontId="1" fillId="0" borderId="2" xfId="21665"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2" xfId="22240" applyNumberFormat="1" applyFont="1" applyFill="1" applyBorder="1" applyAlignment="1">
      <alignment horizontal="center" vertical="center" wrapText="1"/>
    </xf>
    <xf numFmtId="0" fontId="1" fillId="0" borderId="2" xfId="21670" applyNumberFormat="1" applyFont="1" applyFill="1" applyBorder="1" applyAlignment="1">
      <alignment horizontal="center" vertical="center" wrapText="1"/>
    </xf>
    <xf numFmtId="0" fontId="4" fillId="0" borderId="2" xfId="21663" applyNumberFormat="1" applyFont="1" applyFill="1" applyBorder="1" applyAlignment="1">
      <alignment horizontal="center" vertical="center" wrapText="1"/>
    </xf>
    <xf numFmtId="0" fontId="1" fillId="0" borderId="2" xfId="27995" applyNumberFormat="1" applyFont="1" applyFill="1" applyBorder="1" applyAlignment="1">
      <alignment horizontal="center" vertical="center" wrapText="1"/>
    </xf>
    <xf numFmtId="179" fontId="1" fillId="0" borderId="2" xfId="21082" applyNumberFormat="1" applyFont="1" applyFill="1" applyBorder="1" applyAlignment="1">
      <alignment horizontal="center" vertical="center" wrapText="1"/>
    </xf>
    <xf numFmtId="179" fontId="1" fillId="0" borderId="2" xfId="25185" applyNumberFormat="1" applyFont="1" applyFill="1" applyBorder="1" applyAlignment="1">
      <alignment horizontal="center" vertical="center" wrapText="1"/>
    </xf>
    <xf numFmtId="179" fontId="1" fillId="0" borderId="2" xfId="25132" applyNumberFormat="1" applyFont="1" applyFill="1" applyBorder="1" applyAlignment="1">
      <alignment horizontal="center" vertical="center" wrapText="1"/>
    </xf>
    <xf numFmtId="0" fontId="5" fillId="0" borderId="2" xfId="27995" applyNumberFormat="1" applyFont="1" applyFill="1" applyBorder="1" applyAlignment="1">
      <alignment horizontal="center" vertical="center" wrapText="1"/>
    </xf>
    <xf numFmtId="179" fontId="1" fillId="0" borderId="2" xfId="25122"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0" borderId="2" xfId="21663" applyNumberFormat="1" applyFont="1" applyFill="1" applyBorder="1" applyAlignment="1">
      <alignment horizontal="center" vertical="center" wrapText="1"/>
    </xf>
    <xf numFmtId="0" fontId="1" fillId="0" borderId="2" xfId="18130" applyNumberFormat="1" applyFont="1" applyFill="1" applyBorder="1" applyAlignment="1">
      <alignment horizontal="center" vertical="center" wrapText="1"/>
    </xf>
    <xf numFmtId="0" fontId="6" fillId="0" borderId="2" xfId="21082" applyNumberFormat="1" applyFont="1" applyFill="1" applyBorder="1" applyAlignment="1">
      <alignment horizontal="center" vertical="center" wrapText="1"/>
    </xf>
    <xf numFmtId="0" fontId="3" fillId="0" borderId="2" xfId="17655" applyNumberFormat="1" applyFont="1" applyFill="1" applyBorder="1" applyAlignment="1">
      <alignment horizontal="center" vertical="center" wrapText="1"/>
    </xf>
    <xf numFmtId="0" fontId="5" fillId="0" borderId="2" xfId="21082" applyNumberFormat="1" applyFont="1" applyFill="1" applyBorder="1" applyAlignment="1">
      <alignment horizontal="center" vertical="center" wrapText="1"/>
    </xf>
    <xf numFmtId="179" fontId="1" fillId="0" borderId="2" xfId="186"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2" xfId="21659" applyNumberFormat="1" applyFont="1" applyFill="1" applyBorder="1" applyAlignment="1">
      <alignment horizontal="center" vertical="center" wrapText="1"/>
    </xf>
    <xf numFmtId="49" fontId="1" fillId="0" borderId="0" xfId="21081" applyNumberFormat="1" applyFont="1" applyFill="1" applyAlignment="1">
      <alignment vertical="center" wrapText="1"/>
    </xf>
    <xf numFmtId="14" fontId="1" fillId="0" borderId="2" xfId="23790" applyNumberFormat="1" applyFont="1" applyFill="1" applyBorder="1" applyAlignment="1">
      <alignment horizontal="center" vertical="center" wrapText="1"/>
    </xf>
    <xf numFmtId="14" fontId="1" fillId="0" borderId="2" xfId="21665" applyNumberFormat="1" applyFont="1" applyFill="1" applyBorder="1" applyAlignment="1">
      <alignment horizontal="center" vertical="center" wrapText="1"/>
    </xf>
    <xf numFmtId="14" fontId="1" fillId="0" borderId="2" xfId="17655" applyNumberFormat="1" applyFont="1" applyFill="1" applyBorder="1" applyAlignment="1">
      <alignment horizontal="center" vertical="center" wrapText="1"/>
    </xf>
    <xf numFmtId="0" fontId="4" fillId="0" borderId="2" xfId="6357" applyNumberFormat="1" applyFont="1" applyFill="1" applyBorder="1" applyAlignment="1">
      <alignment vertical="center" wrapText="1"/>
    </xf>
    <xf numFmtId="14" fontId="1" fillId="0" borderId="2" xfId="25185" applyNumberFormat="1" applyFont="1" applyFill="1" applyBorder="1" applyAlignment="1">
      <alignment horizontal="center" vertical="center" wrapText="1"/>
    </xf>
    <xf numFmtId="14" fontId="1" fillId="0" borderId="2" xfId="21766" applyNumberFormat="1" applyFont="1" applyFill="1" applyBorder="1" applyAlignment="1">
      <alignment horizontal="center" vertical="center" wrapText="1"/>
    </xf>
    <xf numFmtId="49" fontId="1" fillId="0" borderId="0" xfId="21082" applyNumberFormat="1" applyFont="1" applyFill="1" applyAlignment="1">
      <alignment vertical="center" wrapText="1"/>
    </xf>
    <xf numFmtId="0" fontId="4" fillId="0" borderId="2" xfId="22331" applyNumberFormat="1" applyFont="1" applyFill="1" applyBorder="1" applyAlignment="1">
      <alignment vertical="center" wrapText="1"/>
    </xf>
    <xf numFmtId="14" fontId="1" fillId="0" borderId="2" xfId="25132" applyNumberFormat="1" applyFont="1" applyFill="1" applyBorder="1" applyAlignment="1">
      <alignment horizontal="center" vertical="center" wrapText="1"/>
    </xf>
    <xf numFmtId="14" fontId="1" fillId="0" borderId="2" xfId="21082" applyNumberFormat="1" applyFont="1" applyFill="1" applyBorder="1" applyAlignment="1">
      <alignment horizontal="center" vertical="center" wrapText="1"/>
    </xf>
    <xf numFmtId="14" fontId="1" fillId="0" borderId="2" xfId="25122" applyNumberFormat="1" applyFont="1" applyFill="1" applyBorder="1" applyAlignment="1">
      <alignment horizontal="center" vertical="center" wrapText="1"/>
    </xf>
    <xf numFmtId="0" fontId="1" fillId="0" borderId="0" xfId="0" applyNumberFormat="1" applyFont="1" applyFill="1" applyAlignment="1">
      <alignment vertical="center" wrapText="1"/>
    </xf>
    <xf numFmtId="0" fontId="1" fillId="0" borderId="2" xfId="21948" applyFont="1" applyFill="1" applyBorder="1" applyAlignment="1">
      <alignment vertical="center" wrapText="1"/>
    </xf>
    <xf numFmtId="0" fontId="1" fillId="0" borderId="2" xfId="21948" applyNumberFormat="1" applyFont="1" applyFill="1" applyBorder="1" applyAlignment="1">
      <alignment horizontal="center" vertical="center" wrapText="1"/>
    </xf>
    <xf numFmtId="180" fontId="1" fillId="0" borderId="2" xfId="21948" applyNumberFormat="1" applyFont="1" applyFill="1" applyBorder="1" applyAlignment="1">
      <alignment horizontal="center" vertical="center" wrapText="1"/>
    </xf>
    <xf numFmtId="14" fontId="1" fillId="0" borderId="2" xfId="186" applyNumberFormat="1" applyFont="1" applyFill="1" applyBorder="1" applyAlignment="1">
      <alignment horizontal="center" vertical="center" wrapText="1"/>
    </xf>
    <xf numFmtId="14" fontId="1" fillId="0" borderId="2" xfId="5156" applyNumberFormat="1" applyFont="1" applyFill="1" applyBorder="1" applyAlignment="1">
      <alignment horizontal="center" vertical="center" wrapText="1"/>
    </xf>
    <xf numFmtId="49" fontId="7" fillId="0" borderId="0" xfId="0" applyNumberFormat="1" applyFont="1" applyFill="1" applyAlignment="1">
      <alignment vertical="center" wrapText="1"/>
    </xf>
    <xf numFmtId="49" fontId="7" fillId="0" borderId="0" xfId="21766" applyNumberFormat="1" applyFont="1" applyFill="1" applyAlignment="1">
      <alignment vertical="center" wrapText="1"/>
    </xf>
    <xf numFmtId="0" fontId="1" fillId="0" borderId="0" xfId="21766" applyNumberFormat="1" applyFont="1" applyFill="1" applyAlignment="1">
      <alignment vertical="center" wrapText="1"/>
    </xf>
    <xf numFmtId="49" fontId="7" fillId="0" borderId="0" xfId="21082" applyNumberFormat="1" applyFont="1" applyFill="1" applyAlignment="1">
      <alignment vertical="center" wrapText="1"/>
    </xf>
    <xf numFmtId="0" fontId="1" fillId="0" borderId="0" xfId="21082" applyNumberFormat="1" applyFont="1" applyFill="1" applyAlignment="1">
      <alignment vertical="center" wrapText="1"/>
    </xf>
    <xf numFmtId="0" fontId="1" fillId="2" borderId="0" xfId="0" applyNumberFormat="1" applyFont="1" applyFill="1" applyAlignment="1">
      <alignment vertical="center" wrapText="1"/>
    </xf>
    <xf numFmtId="0" fontId="1" fillId="0" borderId="2" xfId="541" applyNumberFormat="1" applyFont="1" applyFill="1" applyBorder="1" applyAlignment="1">
      <alignment horizontal="center" vertical="center" wrapText="1"/>
    </xf>
    <xf numFmtId="0" fontId="4" fillId="0" borderId="2" xfId="21082" applyNumberFormat="1" applyFont="1" applyFill="1" applyBorder="1" applyAlignment="1">
      <alignment horizontal="left" vertical="center" wrapText="1"/>
    </xf>
    <xf numFmtId="178" fontId="4" fillId="0" borderId="2" xfId="21082" applyNumberFormat="1" applyFont="1" applyFill="1" applyBorder="1" applyAlignment="1">
      <alignment horizontal="left" vertical="center" wrapText="1"/>
    </xf>
    <xf numFmtId="0" fontId="1" fillId="0" borderId="2" xfId="23789" applyNumberFormat="1" applyFont="1" applyFill="1" applyBorder="1" applyAlignment="1">
      <alignment horizontal="center" vertical="center" wrapText="1"/>
    </xf>
    <xf numFmtId="177" fontId="1" fillId="0" borderId="2" xfId="186" applyFont="1" applyFill="1" applyBorder="1" applyAlignment="1">
      <alignment horizontal="left" vertical="center" wrapText="1"/>
    </xf>
    <xf numFmtId="177" fontId="1" fillId="0" borderId="2" xfId="186" applyFont="1" applyFill="1" applyBorder="1" applyAlignment="1">
      <alignment horizontal="center" vertical="center" wrapText="1"/>
    </xf>
    <xf numFmtId="177" fontId="1" fillId="0" borderId="2" xfId="21659" applyFont="1" applyFill="1" applyBorder="1" applyAlignment="1">
      <alignment horizontal="left" vertical="center" wrapText="1"/>
    </xf>
    <xf numFmtId="177" fontId="1" fillId="0" borderId="2" xfId="21659" applyFont="1" applyFill="1" applyBorder="1" applyAlignment="1">
      <alignment horizontal="center" vertical="center" wrapText="1"/>
    </xf>
    <xf numFmtId="177" fontId="1" fillId="0" borderId="2" xfId="21665" applyFont="1" applyFill="1" applyBorder="1" applyAlignment="1">
      <alignment horizontal="left" vertical="center" wrapText="1"/>
    </xf>
    <xf numFmtId="177" fontId="1" fillId="0" borderId="2" xfId="21665" applyFont="1" applyFill="1" applyBorder="1" applyAlignment="1">
      <alignment horizontal="center" vertical="center" wrapText="1"/>
    </xf>
    <xf numFmtId="0" fontId="1" fillId="0" borderId="2" xfId="26583" applyNumberFormat="1" applyFont="1" applyFill="1" applyBorder="1" applyAlignment="1">
      <alignment horizontal="center" vertical="center" wrapText="1"/>
    </xf>
    <xf numFmtId="0" fontId="8" fillId="0" borderId="2" xfId="21113" applyFont="1" applyFill="1" applyBorder="1" applyAlignment="1">
      <alignment horizontal="left" vertical="center" wrapText="1"/>
    </xf>
    <xf numFmtId="0" fontId="9" fillId="0" borderId="2" xfId="21948" applyFont="1" applyFill="1" applyBorder="1" applyAlignment="1">
      <alignment horizontal="left" vertical="center" wrapText="1"/>
    </xf>
    <xf numFmtId="0" fontId="8" fillId="0" borderId="2" xfId="21113" applyFont="1" applyFill="1" applyBorder="1" applyAlignment="1">
      <alignment horizontal="center" vertical="center" wrapText="1"/>
    </xf>
    <xf numFmtId="0" fontId="5" fillId="0" borderId="2" xfId="21948" applyFont="1" applyFill="1" applyBorder="1" applyAlignment="1">
      <alignment horizontal="center" vertical="center" wrapText="1"/>
    </xf>
    <xf numFmtId="0" fontId="4" fillId="0" borderId="2" xfId="2562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4" fillId="0" borderId="2" xfId="21948" applyFont="1" applyFill="1" applyBorder="1" applyAlignment="1" applyProtection="1">
      <alignment horizontal="center" vertical="center" wrapText="1"/>
      <protection locked="0"/>
    </xf>
    <xf numFmtId="0" fontId="4" fillId="0" borderId="2" xfId="21948" applyFont="1" applyFill="1" applyBorder="1" applyAlignment="1">
      <alignment vertical="center" wrapText="1"/>
    </xf>
    <xf numFmtId="0" fontId="4" fillId="0" borderId="2" xfId="21948" applyFont="1" applyFill="1" applyBorder="1" applyAlignment="1" applyProtection="1">
      <alignment vertical="center" wrapText="1"/>
      <protection locked="0"/>
    </xf>
    <xf numFmtId="178" fontId="5" fillId="0" borderId="2" xfId="21948" applyNumberFormat="1" applyFont="1" applyFill="1" applyBorder="1" applyAlignment="1" applyProtection="1">
      <alignment horizontal="center" vertical="center" wrapText="1"/>
      <protection locked="0"/>
    </xf>
    <xf numFmtId="0" fontId="5" fillId="0" borderId="2" xfId="21948" applyFont="1" applyFill="1" applyBorder="1" applyAlignment="1" applyProtection="1">
      <alignment horizontal="center" vertical="center" wrapText="1"/>
      <protection locked="0"/>
    </xf>
    <xf numFmtId="0" fontId="10" fillId="0" borderId="2" xfId="21948" applyFont="1" applyFill="1" applyBorder="1" applyAlignment="1">
      <alignment horizontal="left" vertical="center" wrapText="1"/>
    </xf>
    <xf numFmtId="0" fontId="5" fillId="0" borderId="2" xfId="21948" applyFont="1" applyFill="1" applyBorder="1" applyAlignment="1">
      <alignment horizontal="left" vertical="center" wrapText="1"/>
    </xf>
    <xf numFmtId="0" fontId="1" fillId="0" borderId="2" xfId="21948" applyFont="1" applyFill="1" applyBorder="1" applyAlignment="1">
      <alignment horizontal="left" vertical="center" wrapText="1"/>
    </xf>
    <xf numFmtId="0" fontId="11" fillId="0" borderId="2" xfId="21085" applyFont="1" applyFill="1" applyBorder="1" applyAlignment="1">
      <alignment horizontal="center" vertical="top" wrapText="1"/>
    </xf>
    <xf numFmtId="0" fontId="4" fillId="0" borderId="2" xfId="21085" applyFont="1" applyFill="1" applyBorder="1" applyAlignment="1">
      <alignment horizontal="left" vertical="center" wrapText="1"/>
    </xf>
    <xf numFmtId="0" fontId="3" fillId="0" borderId="2" xfId="13960" applyNumberFormat="1" applyFont="1" applyFill="1" applyBorder="1" applyAlignment="1">
      <alignment horizontal="center" vertical="center" wrapText="1"/>
    </xf>
    <xf numFmtId="0" fontId="3" fillId="0" borderId="2" xfId="21948" applyFont="1" applyFill="1" applyBorder="1" applyAlignment="1">
      <alignment horizontal="center" vertical="center" wrapText="1"/>
    </xf>
    <xf numFmtId="178" fontId="3" fillId="0" borderId="2" xfId="21948" applyNumberFormat="1" applyFont="1" applyFill="1" applyBorder="1" applyAlignment="1">
      <alignment horizontal="center" vertical="center" wrapText="1"/>
    </xf>
    <xf numFmtId="0" fontId="1" fillId="0" borderId="2" xfId="22239" applyNumberFormat="1" applyFont="1" applyFill="1" applyBorder="1" applyAlignment="1">
      <alignment horizontal="center" vertical="center" wrapText="1"/>
    </xf>
    <xf numFmtId="0" fontId="12" fillId="0" borderId="2" xfId="21948" applyFont="1" applyFill="1" applyBorder="1" applyAlignment="1">
      <alignment horizontal="center" vertical="center" wrapText="1"/>
    </xf>
    <xf numFmtId="0" fontId="13" fillId="0" borderId="2" xfId="22777" applyFont="1" applyFill="1" applyBorder="1" applyAlignment="1">
      <alignment horizontal="left" vertical="center" wrapText="1"/>
    </xf>
    <xf numFmtId="0" fontId="5" fillId="0" borderId="2" xfId="22478" applyFont="1" applyFill="1" applyBorder="1" applyAlignment="1">
      <alignment horizontal="left" vertical="center" wrapText="1"/>
    </xf>
    <xf numFmtId="0" fontId="14" fillId="0" borderId="2" xfId="22478" applyFont="1" applyFill="1" applyBorder="1" applyAlignment="1">
      <alignment horizontal="left" vertical="center" wrapText="1"/>
    </xf>
    <xf numFmtId="0" fontId="4" fillId="0" borderId="2" xfId="21082" applyNumberFormat="1" applyFont="1" applyFill="1" applyBorder="1" applyAlignment="1">
      <alignment horizontal="center" vertical="center" wrapText="1"/>
    </xf>
    <xf numFmtId="0" fontId="5" fillId="0" borderId="2" xfId="21663" applyNumberFormat="1" applyFont="1" applyFill="1" applyBorder="1" applyAlignment="1">
      <alignment horizontal="center" vertical="center" wrapText="1"/>
    </xf>
    <xf numFmtId="179" fontId="1" fillId="0" borderId="2" xfId="23789" applyNumberFormat="1" applyFont="1" applyFill="1" applyBorder="1" applyAlignment="1">
      <alignment horizontal="center" vertical="center" wrapText="1"/>
    </xf>
    <xf numFmtId="0" fontId="1" fillId="0" borderId="2" xfId="21081" applyNumberFormat="1" applyFont="1" applyFill="1" applyBorder="1" applyAlignment="1">
      <alignment horizontal="center" vertical="center" wrapText="1"/>
    </xf>
    <xf numFmtId="179" fontId="1" fillId="0" borderId="2" xfId="21081" applyNumberFormat="1" applyFont="1" applyFill="1" applyBorder="1" applyAlignment="1">
      <alignment horizontal="center" vertical="center" wrapText="1"/>
    </xf>
    <xf numFmtId="0" fontId="1" fillId="0" borderId="2" xfId="18127" applyNumberFormat="1" applyFont="1" applyFill="1" applyBorder="1" applyAlignment="1">
      <alignment horizontal="center" vertical="center" wrapText="1"/>
    </xf>
    <xf numFmtId="0" fontId="3" fillId="0" borderId="2" xfId="21659"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4" fontId="1" fillId="0" borderId="2" xfId="23789" applyNumberFormat="1" applyFont="1" applyFill="1" applyBorder="1" applyAlignment="1">
      <alignment horizontal="center" vertical="center" wrapText="1"/>
    </xf>
    <xf numFmtId="14" fontId="1" fillId="0" borderId="2" xfId="21663" applyNumberFormat="1" applyFont="1" applyFill="1" applyBorder="1" applyAlignment="1">
      <alignment horizontal="center" vertical="center" wrapText="1"/>
    </xf>
    <xf numFmtId="14" fontId="1" fillId="0" borderId="2" xfId="22240" applyNumberFormat="1" applyFont="1" applyFill="1" applyBorder="1" applyAlignment="1">
      <alignment horizontal="center" vertical="center" wrapText="1"/>
    </xf>
    <xf numFmtId="0" fontId="5" fillId="0" borderId="2" xfId="20221" applyFont="1" applyFill="1" applyBorder="1" applyAlignment="1">
      <alignment horizontal="center" vertical="center" wrapText="1"/>
    </xf>
    <xf numFmtId="49" fontId="5" fillId="0" borderId="2" xfId="21948" applyNumberFormat="1" applyFont="1" applyFill="1" applyBorder="1" applyAlignment="1">
      <alignment horizontal="center" vertical="center" wrapText="1"/>
    </xf>
    <xf numFmtId="0" fontId="4" fillId="0" borderId="2" xfId="21085" applyFont="1" applyFill="1" applyBorder="1" applyAlignment="1">
      <alignment vertical="center" wrapText="1"/>
    </xf>
    <xf numFmtId="0" fontId="5" fillId="0" borderId="2" xfId="21948" applyNumberFormat="1" applyFont="1" applyFill="1" applyBorder="1" applyAlignment="1">
      <alignment horizontal="center" vertical="center" wrapText="1"/>
    </xf>
    <xf numFmtId="180" fontId="5" fillId="0" borderId="2" xfId="21948"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7" fillId="0" borderId="0" xfId="21081" applyNumberFormat="1" applyFont="1" applyFill="1" applyAlignment="1">
      <alignment vertical="center" wrapText="1"/>
    </xf>
    <xf numFmtId="0" fontId="13" fillId="0" borderId="2" xfId="21948" applyFont="1" applyFill="1" applyBorder="1" applyAlignment="1">
      <alignment horizontal="center" vertical="center" wrapText="1"/>
    </xf>
    <xf numFmtId="0" fontId="1" fillId="0" borderId="2" xfId="20221" applyFont="1" applyFill="1" applyBorder="1" applyAlignment="1">
      <alignment horizontal="center" vertical="center" wrapText="1"/>
    </xf>
    <xf numFmtId="0" fontId="3" fillId="0" borderId="2" xfId="22478" applyNumberFormat="1" applyFont="1" applyFill="1" applyBorder="1" applyAlignment="1">
      <alignment horizontal="center" vertical="center" wrapText="1"/>
    </xf>
    <xf numFmtId="0" fontId="15" fillId="0" borderId="2" xfId="21661" applyNumberFormat="1" applyFont="1" applyFill="1" applyBorder="1" applyAlignment="1">
      <alignment horizontal="left" vertical="center" wrapText="1"/>
    </xf>
    <xf numFmtId="0" fontId="7" fillId="0" borderId="0" xfId="0" applyNumberFormat="1" applyFont="1" applyFill="1" applyAlignment="1">
      <alignment vertical="center" wrapText="1"/>
    </xf>
    <xf numFmtId="0" fontId="5" fillId="0" borderId="2" xfId="21686" applyFont="1" applyFill="1" applyBorder="1" applyAlignment="1">
      <alignment horizontal="center" vertical="center" wrapText="1"/>
    </xf>
    <xf numFmtId="0" fontId="5" fillId="0" borderId="2" xfId="22553" applyFont="1" applyFill="1" applyBorder="1" applyAlignment="1">
      <alignment horizontal="left" vertical="center" wrapText="1"/>
    </xf>
    <xf numFmtId="178" fontId="5" fillId="0" borderId="2" xfId="21948" applyNumberFormat="1" applyFont="1" applyFill="1" applyBorder="1" applyAlignment="1">
      <alignment horizontal="center" vertical="center" wrapText="1"/>
    </xf>
    <xf numFmtId="178" fontId="5" fillId="0" borderId="2" xfId="19652" applyNumberFormat="1" applyFont="1" applyFill="1" applyBorder="1" applyAlignment="1">
      <alignment horizontal="center" vertical="center" wrapText="1"/>
    </xf>
    <xf numFmtId="0" fontId="5" fillId="0" borderId="6" xfId="21686" applyFont="1" applyFill="1" applyBorder="1" applyAlignment="1">
      <alignment horizontal="center" vertical="center" wrapText="1"/>
    </xf>
    <xf numFmtId="0" fontId="5" fillId="0" borderId="6" xfId="21948" applyFont="1" applyFill="1" applyBorder="1" applyAlignment="1">
      <alignment horizontal="center" vertical="center" wrapText="1"/>
    </xf>
    <xf numFmtId="0" fontId="5" fillId="0" borderId="6" xfId="22553" applyFont="1" applyFill="1" applyBorder="1" applyAlignment="1">
      <alignment horizontal="left" vertical="center" wrapText="1"/>
    </xf>
    <xf numFmtId="178" fontId="5" fillId="0" borderId="6" xfId="21948" applyNumberFormat="1" applyFont="1" applyFill="1" applyBorder="1" applyAlignment="1">
      <alignment horizontal="center" vertical="center" wrapText="1"/>
    </xf>
    <xf numFmtId="181" fontId="5" fillId="0" borderId="2" xfId="21948" applyNumberFormat="1" applyFont="1" applyFill="1" applyBorder="1" applyAlignment="1">
      <alignment horizontal="center" vertical="center" wrapText="1"/>
    </xf>
    <xf numFmtId="0" fontId="1" fillId="0" borderId="2" xfId="28653" applyNumberFormat="1" applyFont="1" applyFill="1" applyBorder="1" applyAlignment="1">
      <alignment horizontal="center" vertical="center" wrapText="1"/>
    </xf>
    <xf numFmtId="182" fontId="5" fillId="0" borderId="2" xfId="21948" applyNumberFormat="1" applyFont="1" applyFill="1" applyBorder="1" applyAlignment="1">
      <alignment horizontal="center" vertical="center" wrapText="1"/>
    </xf>
    <xf numFmtId="0" fontId="5" fillId="0" borderId="2" xfId="21082" applyNumberFormat="1" applyFont="1" applyFill="1" applyBorder="1" applyAlignment="1">
      <alignment horizontal="left" vertical="center" wrapText="1"/>
    </xf>
    <xf numFmtId="0" fontId="1" fillId="0" borderId="2" xfId="21082" applyNumberFormat="1" applyFont="1" applyFill="1" applyBorder="1" applyAlignment="1">
      <alignment horizontal="left" vertical="center" wrapText="1"/>
    </xf>
    <xf numFmtId="0" fontId="5" fillId="0" borderId="2" xfId="4192" applyNumberFormat="1" applyFont="1" applyFill="1" applyBorder="1" applyAlignment="1">
      <alignment horizontal="left" vertical="center" wrapText="1"/>
    </xf>
    <xf numFmtId="0" fontId="1" fillId="0" borderId="2" xfId="0" applyNumberFormat="1" applyFont="1" applyFill="1" applyBorder="1" applyAlignment="1">
      <alignment horizontal="center" wrapText="1"/>
    </xf>
    <xf numFmtId="0" fontId="5" fillId="0" borderId="2" xfId="15806" applyNumberFormat="1" applyFont="1" applyFill="1" applyBorder="1" applyAlignment="1">
      <alignment horizontal="center" vertical="center" wrapText="1"/>
    </xf>
    <xf numFmtId="0" fontId="5" fillId="0" borderId="2" xfId="23789" applyNumberFormat="1" applyFont="1" applyFill="1" applyBorder="1" applyAlignment="1">
      <alignment horizontal="center" vertical="center" wrapText="1"/>
    </xf>
    <xf numFmtId="178" fontId="4" fillId="0" borderId="2" xfId="20843" applyNumberFormat="1" applyFont="1" applyFill="1" applyBorder="1" applyAlignment="1">
      <alignment horizontal="center" vertical="center" wrapText="1"/>
    </xf>
    <xf numFmtId="0" fontId="1" fillId="0" borderId="2" xfId="21933" applyNumberFormat="1" applyFont="1" applyFill="1" applyBorder="1" applyAlignment="1">
      <alignment horizontal="center" vertical="center" wrapText="1"/>
    </xf>
    <xf numFmtId="0" fontId="13" fillId="0" borderId="2" xfId="21670" applyNumberFormat="1" applyFont="1" applyFill="1" applyBorder="1" applyAlignment="1">
      <alignment horizontal="center" vertical="center" wrapText="1"/>
    </xf>
    <xf numFmtId="0" fontId="13" fillId="0" borderId="2" xfId="21933" applyNumberFormat="1" applyFont="1" applyFill="1" applyBorder="1" applyAlignment="1">
      <alignment horizontal="center" vertical="center" wrapText="1"/>
    </xf>
    <xf numFmtId="0" fontId="1" fillId="0" borderId="2" xfId="21933" applyNumberFormat="1" applyFont="1" applyFill="1" applyBorder="1" applyAlignment="1">
      <alignment horizontal="left" vertical="center" wrapText="1"/>
    </xf>
    <xf numFmtId="0" fontId="1" fillId="0" borderId="2" xfId="19565" applyNumberFormat="1" applyFont="1" applyFill="1" applyBorder="1" applyAlignment="1">
      <alignment horizontal="left" vertical="center" wrapText="1"/>
    </xf>
    <xf numFmtId="0" fontId="11" fillId="0" borderId="2" xfId="21082" applyNumberFormat="1" applyFont="1" applyFill="1" applyBorder="1" applyAlignment="1">
      <alignment horizontal="left" vertical="top" wrapText="1"/>
    </xf>
    <xf numFmtId="0" fontId="1" fillId="0" borderId="2" xfId="30095" applyNumberFormat="1" applyFont="1" applyFill="1" applyBorder="1" applyAlignment="1">
      <alignment horizontal="center" vertical="center" wrapText="1"/>
    </xf>
    <xf numFmtId="0" fontId="4" fillId="0" borderId="2" xfId="21933" applyNumberFormat="1" applyFont="1" applyFill="1" applyBorder="1" applyAlignment="1">
      <alignment horizontal="left" vertical="center" wrapText="1"/>
    </xf>
    <xf numFmtId="178" fontId="4" fillId="0" borderId="2" xfId="21933" applyNumberFormat="1" applyFont="1" applyFill="1" applyBorder="1" applyAlignment="1">
      <alignment horizontal="center" vertical="center" wrapText="1"/>
    </xf>
    <xf numFmtId="0" fontId="5" fillId="0" borderId="2" xfId="21933" applyNumberFormat="1" applyFont="1" applyFill="1" applyBorder="1" applyAlignment="1">
      <alignment horizontal="center" vertical="center" wrapText="1"/>
    </xf>
    <xf numFmtId="0" fontId="11" fillId="0" borderId="2" xfId="21082" applyNumberFormat="1" applyFont="1" applyFill="1" applyBorder="1" applyAlignment="1">
      <alignment horizontal="left" vertical="center" wrapText="1"/>
    </xf>
    <xf numFmtId="0" fontId="5" fillId="0" borderId="2" xfId="21933" applyNumberFormat="1" applyFont="1" applyFill="1" applyBorder="1" applyAlignment="1">
      <alignment horizontal="left" vertical="center" wrapText="1"/>
    </xf>
    <xf numFmtId="178" fontId="4" fillId="0" borderId="2" xfId="21933" applyNumberFormat="1" applyFont="1" applyFill="1" applyBorder="1" applyAlignment="1">
      <alignment horizontal="center" vertical="center"/>
    </xf>
    <xf numFmtId="0" fontId="5" fillId="0" borderId="2" xfId="21948" applyFont="1" applyFill="1" applyBorder="1" applyAlignment="1">
      <alignment horizontal="center" vertical="center"/>
    </xf>
    <xf numFmtId="0" fontId="1" fillId="0" borderId="2" xfId="21878" applyNumberFormat="1" applyFont="1" applyFill="1" applyBorder="1" applyAlignment="1">
      <alignment horizontal="center" vertical="center" wrapText="1"/>
    </xf>
    <xf numFmtId="0" fontId="1" fillId="0" borderId="2" xfId="21873" applyNumberFormat="1" applyFont="1" applyFill="1" applyBorder="1" applyAlignment="1">
      <alignment horizontal="center" vertical="center" wrapText="1"/>
    </xf>
    <xf numFmtId="179" fontId="1" fillId="0" borderId="2" xfId="21873" applyNumberFormat="1" applyFont="1" applyFill="1" applyBorder="1" applyAlignment="1">
      <alignment horizontal="center" vertical="center" wrapText="1"/>
    </xf>
    <xf numFmtId="0" fontId="4" fillId="0" borderId="2" xfId="21933" applyNumberFormat="1" applyFont="1" applyFill="1" applyBorder="1" applyAlignment="1">
      <alignment horizontal="center" vertical="center" wrapText="1"/>
    </xf>
    <xf numFmtId="0" fontId="1" fillId="0" borderId="2" xfId="21661" applyNumberFormat="1" applyFont="1" applyFill="1" applyBorder="1" applyAlignment="1">
      <alignment horizontal="left" vertical="center" wrapText="1"/>
    </xf>
    <xf numFmtId="1" fontId="5" fillId="0" borderId="2" xfId="21948" applyNumberFormat="1" applyFont="1" applyFill="1" applyBorder="1" applyAlignment="1">
      <alignment horizontal="center" vertical="center" wrapText="1" shrinkToFit="1"/>
    </xf>
    <xf numFmtId="0" fontId="5" fillId="0" borderId="6" xfId="21948" applyFont="1" applyFill="1" applyBorder="1" applyAlignment="1">
      <alignment horizontal="left" vertical="center" wrapText="1"/>
    </xf>
    <xf numFmtId="0" fontId="8" fillId="0" borderId="2" xfId="21948" applyNumberFormat="1" applyFont="1" applyFill="1" applyBorder="1" applyAlignment="1">
      <alignment horizontal="center" vertical="center" wrapText="1"/>
    </xf>
    <xf numFmtId="0" fontId="1" fillId="0" borderId="2" xfId="21663" applyNumberFormat="1" applyFont="1" applyFill="1" applyBorder="1" applyAlignment="1">
      <alignment horizontal="left" vertical="center" wrapText="1"/>
    </xf>
    <xf numFmtId="0" fontId="13" fillId="0" borderId="2" xfId="21933" applyNumberFormat="1" applyFont="1" applyFill="1" applyBorder="1" applyAlignment="1">
      <alignment horizontal="left" vertical="center" wrapText="1"/>
    </xf>
    <xf numFmtId="0" fontId="3" fillId="0" borderId="2" xfId="21933" applyNumberFormat="1" applyFont="1" applyFill="1" applyBorder="1" applyAlignment="1">
      <alignment horizontal="center" vertical="center"/>
    </xf>
    <xf numFmtId="180" fontId="13" fillId="0" borderId="2" xfId="21933" applyNumberFormat="1" applyFont="1" applyFill="1" applyBorder="1" applyAlignment="1">
      <alignment horizontal="center" vertical="center" wrapText="1"/>
    </xf>
    <xf numFmtId="0" fontId="5" fillId="0" borderId="2" xfId="21933" applyNumberFormat="1" applyFont="1" applyFill="1" applyBorder="1" applyAlignment="1">
      <alignment vertical="center" wrapText="1"/>
    </xf>
    <xf numFmtId="180" fontId="5" fillId="0" borderId="2" xfId="21933" applyNumberFormat="1" applyFont="1" applyFill="1" applyBorder="1" applyAlignment="1">
      <alignment horizontal="center" vertical="center" wrapText="1"/>
    </xf>
    <xf numFmtId="0" fontId="3" fillId="0" borderId="2" xfId="21082" applyNumberFormat="1" applyFont="1" applyFill="1" applyBorder="1" applyAlignment="1">
      <alignment horizontal="left" vertical="center" wrapText="1"/>
    </xf>
    <xf numFmtId="0" fontId="1" fillId="0" borderId="2" xfId="33577" applyNumberFormat="1" applyFont="1" applyFill="1" applyBorder="1" applyAlignment="1">
      <alignment horizontal="center" vertical="center" wrapText="1"/>
    </xf>
    <xf numFmtId="0" fontId="1" fillId="0" borderId="2" xfId="25597" applyNumberFormat="1" applyFont="1" applyFill="1" applyBorder="1" applyAlignment="1">
      <alignment horizontal="center" vertical="center" wrapText="1"/>
    </xf>
    <xf numFmtId="0" fontId="5" fillId="0" borderId="2" xfId="22478" applyFont="1" applyFill="1" applyBorder="1" applyAlignment="1">
      <alignment horizontal="justify" vertical="center" wrapText="1"/>
    </xf>
    <xf numFmtId="0" fontId="1" fillId="0" borderId="2" xfId="5241" applyNumberFormat="1" applyFont="1" applyFill="1" applyBorder="1" applyAlignment="1">
      <alignment horizontal="center" vertical="center" wrapText="1"/>
    </xf>
    <xf numFmtId="0" fontId="3" fillId="0" borderId="7" xfId="21933" applyNumberFormat="1" applyFont="1" applyFill="1" applyBorder="1" applyAlignment="1">
      <alignment horizontal="left" vertical="center" wrapText="1"/>
    </xf>
    <xf numFmtId="0" fontId="5" fillId="0" borderId="2" xfId="21933" applyNumberFormat="1" applyFont="1" applyFill="1" applyBorder="1" applyAlignment="1">
      <alignment vertical="center"/>
    </xf>
    <xf numFmtId="0" fontId="3" fillId="0" borderId="2" xfId="21933" applyNumberFormat="1" applyFont="1" applyFill="1" applyBorder="1" applyAlignment="1">
      <alignment horizontal="left" vertical="center" wrapText="1"/>
    </xf>
    <xf numFmtId="0" fontId="16" fillId="0" borderId="2" xfId="21933" applyNumberFormat="1" applyFont="1" applyFill="1" applyBorder="1" applyAlignment="1">
      <alignment horizontal="center" vertical="center" wrapText="1"/>
    </xf>
    <xf numFmtId="0" fontId="5" fillId="0" borderId="2" xfId="21933" applyNumberFormat="1" applyFont="1" applyFill="1" applyBorder="1" applyAlignment="1">
      <alignment horizontal="center" vertical="center"/>
    </xf>
    <xf numFmtId="179" fontId="3" fillId="0" borderId="2" xfId="21933" applyNumberFormat="1" applyFont="1" applyFill="1" applyBorder="1" applyAlignment="1">
      <alignment horizontal="center" vertical="center"/>
    </xf>
    <xf numFmtId="0" fontId="17" fillId="0" borderId="2" xfId="22232" applyFont="1" applyFill="1" applyBorder="1" applyAlignment="1">
      <alignment horizontal="center" vertical="center" wrapText="1"/>
    </xf>
    <xf numFmtId="0" fontId="1" fillId="0" borderId="2" xfId="27560" applyNumberFormat="1" applyFont="1" applyFill="1" applyBorder="1" applyAlignment="1">
      <alignment horizontal="center" vertical="center" wrapText="1"/>
    </xf>
    <xf numFmtId="0" fontId="5" fillId="0" borderId="2" xfId="21670" applyNumberFormat="1" applyFont="1" applyFill="1" applyBorder="1" applyAlignment="1">
      <alignment horizontal="center" vertical="center" wrapText="1"/>
    </xf>
    <xf numFmtId="178" fontId="3" fillId="0" borderId="2" xfId="21933" applyNumberFormat="1" applyFont="1" applyFill="1" applyBorder="1" applyAlignment="1">
      <alignment horizontal="center" vertical="center"/>
    </xf>
    <xf numFmtId="0" fontId="5" fillId="0" borderId="2" xfId="19652" applyFont="1" applyFill="1" applyBorder="1" applyAlignment="1">
      <alignment horizontal="center" vertical="center" wrapText="1"/>
    </xf>
    <xf numFmtId="0" fontId="5" fillId="0" borderId="2" xfId="19652" applyFont="1" applyFill="1" applyBorder="1" applyAlignment="1">
      <alignment horizontal="left" vertical="center" wrapText="1"/>
    </xf>
    <xf numFmtId="0" fontId="5" fillId="0" borderId="3" xfId="21665" applyNumberFormat="1" applyFont="1" applyFill="1" applyBorder="1" applyAlignment="1">
      <alignment horizontal="left" vertical="center" wrapText="1"/>
    </xf>
    <xf numFmtId="0" fontId="1" fillId="0" borderId="2" xfId="21081" applyNumberFormat="1" applyFont="1" applyFill="1" applyBorder="1" applyAlignment="1">
      <alignment horizontal="center" vertical="center"/>
    </xf>
    <xf numFmtId="0" fontId="5" fillId="0" borderId="3" xfId="21665" applyNumberFormat="1" applyFont="1" applyFill="1" applyBorder="1" applyAlignment="1">
      <alignment horizontal="center" vertical="center" wrapText="1"/>
    </xf>
    <xf numFmtId="0" fontId="1" fillId="0" borderId="2" xfId="31002" applyNumberFormat="1" applyFont="1" applyFill="1" applyBorder="1" applyAlignment="1">
      <alignment horizontal="left" vertical="center" wrapText="1"/>
    </xf>
    <xf numFmtId="0" fontId="1" fillId="0" borderId="2" xfId="4192" applyNumberFormat="1" applyFont="1" applyFill="1" applyBorder="1" applyAlignment="1">
      <alignment horizontal="center" vertical="center" wrapText="1"/>
    </xf>
    <xf numFmtId="179" fontId="1" fillId="0" borderId="2" xfId="18130" applyNumberFormat="1" applyFont="1" applyFill="1" applyBorder="1" applyAlignment="1">
      <alignment horizontal="center" vertical="center" wrapText="1"/>
    </xf>
    <xf numFmtId="0" fontId="1" fillId="0" borderId="2" xfId="21743" applyNumberFormat="1" applyFont="1" applyFill="1" applyBorder="1" applyAlignment="1">
      <alignment horizontal="center" vertical="center" wrapText="1"/>
    </xf>
    <xf numFmtId="179" fontId="1" fillId="0" borderId="2" xfId="21743" applyNumberFormat="1" applyFont="1" applyFill="1" applyBorder="1" applyAlignment="1">
      <alignment horizontal="center" vertical="center" wrapText="1"/>
    </xf>
    <xf numFmtId="179" fontId="1" fillId="0" borderId="2" xfId="21663" applyNumberFormat="1" applyFont="1" applyFill="1" applyBorder="1" applyAlignment="1">
      <alignment horizontal="center" vertical="center" wrapText="1"/>
    </xf>
    <xf numFmtId="179" fontId="1" fillId="0" borderId="2" xfId="21081" applyNumberFormat="1" applyFont="1" applyFill="1" applyBorder="1" applyAlignment="1">
      <alignment horizontal="center" vertical="center"/>
    </xf>
    <xf numFmtId="14" fontId="5" fillId="0" borderId="2" xfId="21933" applyNumberFormat="1" applyFont="1" applyFill="1" applyBorder="1" applyAlignment="1">
      <alignment horizontal="center" vertical="center" wrapText="1"/>
    </xf>
    <xf numFmtId="0" fontId="14" fillId="0" borderId="2" xfId="21948" applyFont="1" applyFill="1" applyBorder="1" applyAlignment="1">
      <alignment horizontal="left" vertical="center" wrapText="1"/>
    </xf>
    <xf numFmtId="1" fontId="5" fillId="0" borderId="2" xfId="21933" applyNumberFormat="1" applyFont="1" applyFill="1" applyBorder="1" applyAlignment="1">
      <alignment horizontal="center" vertical="center" wrapText="1" shrinkToFit="1"/>
    </xf>
    <xf numFmtId="14" fontId="5" fillId="0" borderId="3" xfId="21659" applyNumberFormat="1" applyFont="1" applyFill="1" applyBorder="1" applyAlignment="1">
      <alignment horizontal="center" vertical="center" wrapText="1"/>
    </xf>
    <xf numFmtId="14" fontId="5" fillId="0" borderId="3" xfId="21665" applyNumberFormat="1" applyFont="1" applyFill="1" applyBorder="1" applyAlignment="1">
      <alignment horizontal="center" vertical="center" wrapText="1"/>
    </xf>
    <xf numFmtId="14" fontId="5" fillId="0" borderId="2" xfId="21081" applyNumberFormat="1" applyFont="1" applyFill="1" applyBorder="1" applyAlignment="1">
      <alignment horizontal="center" vertical="center" wrapText="1"/>
    </xf>
    <xf numFmtId="1" fontId="1" fillId="0" borderId="2" xfId="21948" applyNumberFormat="1" applyFont="1" applyFill="1" applyBorder="1" applyAlignment="1">
      <alignment horizontal="center" vertical="center" wrapText="1" shrinkToFit="1"/>
    </xf>
    <xf numFmtId="0" fontId="4" fillId="0" borderId="2" xfId="9866" applyNumberFormat="1" applyFont="1" applyFill="1" applyBorder="1" applyAlignment="1">
      <alignment horizontal="left" vertical="center" wrapText="1"/>
    </xf>
    <xf numFmtId="0" fontId="3" fillId="0" borderId="2" xfId="22331" applyNumberFormat="1" applyFont="1" applyFill="1" applyBorder="1" applyAlignment="1">
      <alignment horizontal="center" vertical="center" wrapText="1"/>
    </xf>
    <xf numFmtId="0" fontId="18" fillId="0" borderId="2" xfId="21933" applyNumberFormat="1" applyFont="1" applyFill="1" applyBorder="1" applyAlignment="1">
      <alignment horizontal="left" vertical="center" wrapText="1"/>
    </xf>
    <xf numFmtId="176" fontId="13" fillId="0" borderId="2" xfId="21933" applyNumberFormat="1" applyFont="1" applyFill="1" applyBorder="1" applyAlignment="1">
      <alignment horizontal="center" vertical="center" wrapText="1"/>
    </xf>
    <xf numFmtId="0" fontId="13" fillId="0" borderId="2" xfId="22478" applyFont="1" applyFill="1" applyBorder="1" applyAlignment="1">
      <alignment horizontal="left" vertical="center" wrapText="1"/>
    </xf>
    <xf numFmtId="0" fontId="5" fillId="0" borderId="2" xfId="21948" applyFont="1" applyFill="1" applyBorder="1" applyAlignment="1">
      <alignment vertical="center"/>
    </xf>
    <xf numFmtId="0" fontId="5" fillId="0" borderId="2" xfId="21670" applyNumberFormat="1" applyFont="1" applyFill="1" applyBorder="1" applyAlignment="1">
      <alignment horizontal="left" vertical="center" wrapText="1"/>
    </xf>
    <xf numFmtId="0" fontId="3" fillId="0" borderId="2" xfId="21663" applyNumberFormat="1" applyFont="1" applyFill="1" applyBorder="1" applyAlignment="1">
      <alignment horizontal="center" vertical="center" wrapText="1"/>
    </xf>
    <xf numFmtId="0" fontId="4" fillId="0" borderId="8" xfId="21948" applyFont="1" applyFill="1" applyBorder="1" applyAlignment="1" applyProtection="1">
      <alignment horizontal="center" vertical="center" wrapText="1"/>
      <protection locked="0"/>
    </xf>
    <xf numFmtId="0" fontId="4" fillId="0" borderId="8" xfId="21948" applyFont="1" applyFill="1" applyBorder="1" applyAlignment="1">
      <alignment vertical="center" wrapText="1"/>
    </xf>
    <xf numFmtId="0" fontId="5" fillId="0" borderId="8" xfId="21948" applyFont="1" applyFill="1" applyBorder="1" applyAlignment="1">
      <alignment horizontal="center" vertical="center" wrapText="1"/>
    </xf>
    <xf numFmtId="0" fontId="4" fillId="0" borderId="8" xfId="21948" applyFont="1" applyFill="1" applyBorder="1" applyAlignment="1" applyProtection="1">
      <alignment vertical="center" wrapText="1"/>
      <protection locked="0"/>
    </xf>
    <xf numFmtId="178" fontId="5" fillId="0" borderId="8" xfId="21948" applyNumberFormat="1" applyFont="1" applyFill="1" applyBorder="1" applyAlignment="1" applyProtection="1">
      <alignment horizontal="center" vertical="center" wrapText="1"/>
      <protection locked="0"/>
    </xf>
    <xf numFmtId="179" fontId="1" fillId="0" borderId="2" xfId="21670" applyNumberFormat="1" applyFont="1" applyFill="1" applyBorder="1" applyAlignment="1">
      <alignment horizontal="center" vertical="center" wrapText="1"/>
    </xf>
    <xf numFmtId="179" fontId="1" fillId="0" borderId="2" xfId="18688" applyNumberFormat="1" applyFont="1" applyFill="1" applyBorder="1" applyAlignment="1">
      <alignment horizontal="center" vertical="center" wrapText="1"/>
    </xf>
    <xf numFmtId="0" fontId="5" fillId="0" borderId="8" xfId="21948" applyFont="1" applyFill="1" applyBorder="1" applyAlignment="1" applyProtection="1">
      <alignment horizontal="center" vertical="center" wrapText="1"/>
      <protection locked="0"/>
    </xf>
    <xf numFmtId="14" fontId="1" fillId="0" borderId="2" xfId="21081" applyNumberFormat="1" applyFont="1" applyFill="1" applyBorder="1" applyAlignment="1">
      <alignment horizontal="center" vertical="center" wrapText="1"/>
    </xf>
    <xf numFmtId="14" fontId="5" fillId="0" borderId="3" xfId="17655" applyNumberFormat="1" applyFont="1" applyFill="1" applyBorder="1" applyAlignment="1">
      <alignment horizontal="center" vertical="center" wrapText="1"/>
    </xf>
    <xf numFmtId="14" fontId="1" fillId="0" borderId="2" xfId="21670" applyNumberFormat="1" applyFont="1" applyFill="1" applyBorder="1" applyAlignment="1">
      <alignment horizontal="center" vertical="center" wrapText="1"/>
    </xf>
    <xf numFmtId="14" fontId="5" fillId="0" borderId="3" xfId="21670" applyNumberFormat="1" applyFont="1" applyFill="1" applyBorder="1" applyAlignment="1">
      <alignment horizontal="center" vertical="center" wrapText="1"/>
    </xf>
    <xf numFmtId="0" fontId="13" fillId="0" borderId="2" xfId="21933" applyNumberFormat="1" applyFont="1" applyFill="1" applyBorder="1" applyAlignment="1">
      <alignment vertical="center" wrapText="1"/>
    </xf>
    <xf numFmtId="0" fontId="19" fillId="0" borderId="2" xfId="25620" applyFont="1" applyFill="1" applyBorder="1" applyAlignment="1">
      <alignment vertical="center" wrapText="1"/>
    </xf>
    <xf numFmtId="0" fontId="5" fillId="0" borderId="2" xfId="20221" applyFont="1" applyFill="1" applyBorder="1" applyAlignment="1">
      <alignment horizontal="left" vertical="center" wrapText="1"/>
    </xf>
    <xf numFmtId="0" fontId="1" fillId="0" borderId="2" xfId="21670" applyNumberFormat="1" applyFont="1" applyFill="1" applyBorder="1" applyAlignment="1">
      <alignment horizontal="left" vertical="center" wrapText="1"/>
    </xf>
    <xf numFmtId="0" fontId="5" fillId="0" borderId="8" xfId="21948" applyFont="1" applyFill="1" applyBorder="1" applyAlignment="1">
      <alignment horizontal="left" vertical="center" wrapText="1"/>
    </xf>
    <xf numFmtId="0" fontId="5" fillId="0" borderId="8" xfId="21948" applyNumberFormat="1" applyFont="1" applyFill="1" applyBorder="1" applyAlignment="1">
      <alignment horizontal="center" vertical="center" wrapText="1"/>
    </xf>
    <xf numFmtId="180" fontId="5" fillId="0" borderId="8" xfId="21948" applyNumberFormat="1" applyFont="1" applyFill="1" applyBorder="1" applyAlignment="1">
      <alignment horizontal="center" vertical="center" wrapText="1"/>
    </xf>
    <xf numFmtId="178" fontId="20" fillId="0" borderId="2" xfId="21948" applyNumberFormat="1" applyFont="1" applyFill="1" applyBorder="1" applyAlignment="1">
      <alignment horizontal="center" vertical="center"/>
    </xf>
    <xf numFmtId="0" fontId="1" fillId="0" borderId="2" xfId="30071" applyFont="1" applyFill="1" applyBorder="1" applyAlignment="1">
      <alignment horizontal="center" vertical="center" wrapText="1"/>
    </xf>
    <xf numFmtId="0" fontId="3" fillId="0" borderId="2" xfId="21948" applyNumberFormat="1" applyFont="1" applyFill="1" applyBorder="1" applyAlignment="1">
      <alignment horizontal="center" vertical="center" wrapText="1"/>
    </xf>
    <xf numFmtId="0" fontId="3" fillId="0" borderId="6" xfId="21948" applyNumberFormat="1" applyFont="1" applyFill="1" applyBorder="1" applyAlignment="1">
      <alignment horizontal="center" vertical="center" wrapText="1"/>
    </xf>
    <xf numFmtId="177" fontId="1" fillId="0" borderId="2" xfId="21081" applyFont="1" applyFill="1" applyBorder="1" applyAlignment="1">
      <alignment horizontal="center" vertical="center" wrapText="1"/>
    </xf>
    <xf numFmtId="0" fontId="1" fillId="0" borderId="2" xfId="10850" applyNumberFormat="1" applyFont="1" applyFill="1" applyBorder="1" applyAlignment="1">
      <alignment horizontal="center" vertical="center" wrapText="1"/>
    </xf>
    <xf numFmtId="0" fontId="1" fillId="0" borderId="2" xfId="17646" applyNumberFormat="1" applyFont="1" applyFill="1" applyBorder="1" applyAlignment="1">
      <alignment horizontal="left" vertical="center" wrapText="1"/>
    </xf>
    <xf numFmtId="177" fontId="1" fillId="0" borderId="2" xfId="21081" applyFont="1" applyFill="1" applyBorder="1" applyAlignment="1">
      <alignment horizontal="left" vertical="center" wrapText="1"/>
    </xf>
    <xf numFmtId="0" fontId="4" fillId="0" borderId="2" xfId="4192" applyNumberFormat="1" applyFont="1" applyFill="1" applyBorder="1" applyAlignment="1">
      <alignment horizontal="left" vertical="center" wrapText="1"/>
    </xf>
    <xf numFmtId="177" fontId="1" fillId="0" borderId="2" xfId="21082" applyFont="1" applyFill="1" applyBorder="1" applyAlignment="1">
      <alignment horizontal="left" vertical="center" wrapText="1"/>
    </xf>
    <xf numFmtId="177" fontId="1" fillId="0" borderId="2" xfId="21082" applyFont="1" applyFill="1" applyBorder="1" applyAlignment="1">
      <alignment horizontal="center" vertical="center" wrapText="1"/>
    </xf>
    <xf numFmtId="179" fontId="1" fillId="0" borderId="2" xfId="6244" applyNumberFormat="1" applyFont="1" applyFill="1" applyBorder="1" applyAlignment="1">
      <alignment horizontal="center" vertical="center" wrapText="1"/>
    </xf>
    <xf numFmtId="0" fontId="1" fillId="0" borderId="2" xfId="6244" applyNumberFormat="1" applyFont="1" applyFill="1" applyBorder="1" applyAlignment="1">
      <alignment horizontal="center" vertical="center" wrapText="1"/>
    </xf>
    <xf numFmtId="0" fontId="1" fillId="0" borderId="0" xfId="21082" applyNumberFormat="1" applyFont="1" applyFill="1" applyAlignment="1">
      <alignment horizontal="center" vertical="center" wrapText="1"/>
    </xf>
    <xf numFmtId="0" fontId="13" fillId="0" borderId="2" xfId="21948" applyFont="1" applyFill="1" applyBorder="1" applyAlignment="1">
      <alignment horizontal="left" vertical="center" wrapText="1"/>
    </xf>
    <xf numFmtId="14" fontId="9" fillId="0" borderId="2" xfId="21081" applyNumberFormat="1" applyFont="1" applyFill="1" applyBorder="1" applyAlignment="1">
      <alignment horizontal="center" vertical="center" wrapText="1"/>
    </xf>
    <xf numFmtId="0" fontId="4" fillId="0" borderId="2" xfId="21082" applyNumberFormat="1" applyFont="1" applyFill="1" applyBorder="1" applyAlignment="1">
      <alignment vertical="center" wrapText="1"/>
    </xf>
    <xf numFmtId="0" fontId="1" fillId="0" borderId="2" xfId="21082" applyNumberFormat="1" applyFont="1" applyFill="1" applyBorder="1" applyAlignment="1">
      <alignment vertical="center" wrapText="1"/>
    </xf>
    <xf numFmtId="14" fontId="9" fillId="0" borderId="2" xfId="21082" applyNumberFormat="1" applyFont="1" applyFill="1" applyBorder="1" applyAlignment="1">
      <alignment horizontal="center" vertical="center" wrapText="1"/>
    </xf>
    <xf numFmtId="49" fontId="1" fillId="0" borderId="2" xfId="25122" applyNumberFormat="1" applyFont="1" applyFill="1" applyBorder="1" applyAlignment="1">
      <alignment horizontal="center" vertical="center" wrapText="1"/>
    </xf>
    <xf numFmtId="49" fontId="1" fillId="0" borderId="2" xfId="186" applyNumberFormat="1" applyFont="1" applyFill="1" applyBorder="1" applyAlignment="1">
      <alignment horizontal="center" vertical="center" wrapText="1"/>
    </xf>
    <xf numFmtId="0" fontId="14" fillId="0" borderId="2" xfId="22553"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 xfId="22228" applyNumberFormat="1" applyFont="1" applyFill="1" applyBorder="1" applyAlignment="1">
      <alignment horizontal="center" vertical="center" wrapText="1"/>
    </xf>
    <xf numFmtId="0" fontId="21" fillId="0" borderId="2" xfId="21948" applyFont="1" applyFill="1" applyBorder="1" applyAlignment="1">
      <alignment vertical="center" wrapText="1"/>
    </xf>
    <xf numFmtId="0" fontId="5" fillId="0" borderId="0" xfId="21948" applyFont="1" applyFill="1" applyBorder="1" applyAlignment="1">
      <alignment horizontal="center" vertical="center"/>
    </xf>
    <xf numFmtId="0" fontId="1" fillId="0" borderId="2" xfId="21082"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4" fontId="1" fillId="0" borderId="2" xfId="18688" applyNumberFormat="1" applyFont="1" applyFill="1" applyBorder="1" applyAlignment="1">
      <alignment horizontal="center" vertical="center" wrapText="1"/>
    </xf>
    <xf numFmtId="178" fontId="5" fillId="0" borderId="2" xfId="21933" applyNumberFormat="1" applyFont="1" applyFill="1" applyBorder="1" applyAlignment="1">
      <alignment horizontal="center" vertical="center" wrapText="1"/>
    </xf>
    <xf numFmtId="179" fontId="4" fillId="0" borderId="2" xfId="21933" applyNumberFormat="1" applyFont="1" applyFill="1" applyBorder="1" applyAlignment="1">
      <alignment horizontal="center" vertical="center"/>
    </xf>
    <xf numFmtId="0" fontId="7" fillId="0" borderId="2" xfId="21082" applyNumberFormat="1" applyFont="1" applyFill="1" applyBorder="1" applyAlignment="1">
      <alignment horizontal="center" vertical="center" wrapText="1"/>
    </xf>
    <xf numFmtId="0" fontId="22" fillId="0" borderId="2" xfId="21948" applyFont="1" applyFill="1" applyBorder="1" applyAlignment="1">
      <alignment vertical="center" wrapText="1"/>
    </xf>
    <xf numFmtId="0" fontId="1" fillId="0" borderId="2" xfId="21756" applyNumberFormat="1" applyFont="1" applyFill="1" applyBorder="1" applyAlignment="1">
      <alignment horizontal="center" vertical="center" wrapText="1"/>
    </xf>
    <xf numFmtId="0" fontId="1" fillId="0" borderId="2" xfId="4082"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186" applyNumberFormat="1" applyFont="1" applyFill="1" applyBorder="1" applyAlignment="1">
      <alignment horizontal="center" vertical="center" wrapText="1"/>
    </xf>
    <xf numFmtId="0" fontId="1" fillId="0" borderId="6" xfId="21659" applyNumberFormat="1" applyFont="1" applyFill="1" applyBorder="1" applyAlignment="1">
      <alignment horizontal="left" vertical="center" wrapText="1"/>
    </xf>
    <xf numFmtId="0" fontId="1" fillId="0" borderId="6" xfId="21659" applyNumberFormat="1" applyFont="1" applyFill="1" applyBorder="1" applyAlignment="1">
      <alignment horizontal="center" vertical="center" wrapText="1"/>
    </xf>
    <xf numFmtId="0" fontId="1" fillId="0" borderId="6" xfId="21082" applyNumberFormat="1" applyFont="1" applyFill="1" applyBorder="1" applyAlignment="1">
      <alignment horizontal="center" vertical="center" wrapText="1"/>
    </xf>
    <xf numFmtId="0" fontId="1" fillId="0" borderId="6" xfId="23789" applyNumberFormat="1" applyFont="1" applyFill="1" applyBorder="1" applyAlignment="1">
      <alignment horizontal="center" vertical="center" wrapText="1"/>
    </xf>
    <xf numFmtId="0" fontId="1" fillId="0" borderId="6" xfId="23789" applyNumberFormat="1" applyFont="1" applyFill="1" applyBorder="1" applyAlignment="1">
      <alignment horizontal="left" vertical="center" wrapText="1"/>
    </xf>
    <xf numFmtId="0" fontId="1" fillId="0" borderId="6" xfId="4082" applyNumberFormat="1" applyFont="1" applyFill="1" applyBorder="1" applyAlignment="1">
      <alignment horizontal="center" vertical="center" wrapText="1"/>
    </xf>
    <xf numFmtId="0" fontId="1" fillId="0" borderId="6" xfId="186" applyNumberFormat="1" applyFont="1" applyFill="1" applyBorder="1" applyAlignment="1">
      <alignment horizontal="left" vertical="center" wrapText="1"/>
    </xf>
    <xf numFmtId="0" fontId="1" fillId="0" borderId="2" xfId="1842" applyNumberFormat="1" applyFont="1" applyFill="1" applyBorder="1" applyAlignment="1">
      <alignment horizontal="center" vertical="center" wrapText="1"/>
    </xf>
    <xf numFmtId="179" fontId="7" fillId="0" borderId="2" xfId="21082" applyNumberFormat="1" applyFont="1" applyFill="1" applyBorder="1" applyAlignment="1">
      <alignment horizontal="center" vertical="center" wrapText="1"/>
    </xf>
    <xf numFmtId="0" fontId="1" fillId="0" borderId="6" xfId="9169" applyNumberFormat="1" applyFont="1" applyFill="1" applyBorder="1" applyAlignment="1">
      <alignment horizontal="center" vertical="center" wrapText="1"/>
    </xf>
    <xf numFmtId="14" fontId="1" fillId="0" borderId="2" xfId="18130" applyNumberFormat="1" applyFont="1" applyFill="1" applyBorder="1" applyAlignment="1">
      <alignment horizontal="center" vertical="center" wrapText="1"/>
    </xf>
    <xf numFmtId="14" fontId="7" fillId="0" borderId="2" xfId="21082" applyNumberFormat="1" applyFont="1" applyFill="1" applyBorder="1" applyAlignment="1">
      <alignment horizontal="center" vertical="center" wrapText="1"/>
    </xf>
    <xf numFmtId="14" fontId="1" fillId="0" borderId="3" xfId="21665" applyNumberFormat="1" applyFont="1" applyFill="1" applyBorder="1" applyAlignment="1">
      <alignment horizontal="center" vertical="center" wrapText="1"/>
    </xf>
    <xf numFmtId="14" fontId="5" fillId="0" borderId="2" xfId="186" applyNumberFormat="1" applyFont="1" applyFill="1" applyBorder="1" applyAlignment="1">
      <alignment horizontal="center" vertical="center" wrapText="1"/>
    </xf>
    <xf numFmtId="14" fontId="1" fillId="0" borderId="6" xfId="21659"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6" xfId="23789" applyNumberFormat="1" applyFont="1" applyFill="1" applyBorder="1" applyAlignment="1">
      <alignment horizontal="center" vertical="center" wrapText="1"/>
    </xf>
    <xf numFmtId="14" fontId="1" fillId="0" borderId="6" xfId="21082" applyNumberFormat="1" applyFont="1" applyFill="1" applyBorder="1" applyAlignment="1">
      <alignment horizontal="center" vertical="center" wrapText="1"/>
    </xf>
    <xf numFmtId="0" fontId="4" fillId="0" borderId="6" xfId="21082" applyNumberFormat="1" applyFont="1" applyFill="1" applyBorder="1" applyAlignment="1">
      <alignment horizontal="left" vertical="center" wrapText="1"/>
    </xf>
    <xf numFmtId="14" fontId="1" fillId="0" borderId="6" xfId="186" applyNumberFormat="1" applyFont="1" applyFill="1" applyBorder="1" applyAlignment="1">
      <alignment horizontal="center" vertical="center" wrapText="1"/>
    </xf>
    <xf numFmtId="49" fontId="1" fillId="0" borderId="2" xfId="21081" applyNumberFormat="1" applyFont="1" applyFill="1" applyBorder="1" applyAlignment="1">
      <alignment vertical="center" wrapText="1"/>
    </xf>
    <xf numFmtId="14" fontId="1" fillId="0" borderId="0" xfId="0" applyNumberFormat="1" applyFont="1" applyFill="1" applyBorder="1" applyAlignment="1">
      <alignment horizontal="center" vertical="center" wrapText="1"/>
    </xf>
    <xf numFmtId="49" fontId="1" fillId="0" borderId="0" xfId="21081" applyNumberFormat="1" applyFont="1" applyFill="1" applyBorder="1" applyAlignment="1">
      <alignment vertical="center" wrapText="1"/>
    </xf>
    <xf numFmtId="184" fontId="0" fillId="0" borderId="0" xfId="0" applyNumberFormat="1">
      <alignment vertical="center"/>
    </xf>
    <xf numFmtId="177" fontId="0" fillId="0" borderId="0" xfId="0" applyFont="1">
      <alignment vertical="center"/>
    </xf>
    <xf numFmtId="0" fontId="23" fillId="0" borderId="0" xfId="0" applyNumberFormat="1" applyFont="1" applyFill="1" applyAlignment="1">
      <alignment horizontal="left" vertical="center" wrapText="1"/>
    </xf>
    <xf numFmtId="0" fontId="1" fillId="2" borderId="2" xfId="0" applyNumberFormat="1" applyFont="1" applyFill="1" applyBorder="1" applyAlignment="1">
      <alignment horizontal="center" vertical="center" wrapText="1"/>
    </xf>
    <xf numFmtId="183" fontId="1"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0" fontId="1" fillId="2" borderId="2" xfId="21659" applyNumberFormat="1" applyFont="1" applyFill="1" applyBorder="1" applyAlignment="1">
      <alignment horizontal="center" vertical="center" wrapText="1"/>
    </xf>
    <xf numFmtId="183" fontId="1" fillId="0" borderId="2" xfId="21659" applyNumberFormat="1" applyFont="1" applyFill="1" applyBorder="1" applyAlignment="1">
      <alignment horizontal="center" vertical="center" wrapText="1"/>
    </xf>
    <xf numFmtId="183" fontId="1" fillId="0" borderId="2" xfId="23790" applyNumberFormat="1" applyFont="1" applyFill="1" applyBorder="1" applyAlignment="1">
      <alignment horizontal="center" vertical="center" wrapText="1"/>
    </xf>
    <xf numFmtId="183" fontId="1" fillId="0" borderId="2" xfId="21665" applyNumberFormat="1" applyFont="1" applyFill="1" applyBorder="1" applyAlignment="1">
      <alignment horizontal="center" vertical="center" wrapText="1"/>
    </xf>
    <xf numFmtId="0" fontId="1" fillId="2" borderId="2" xfId="186" applyNumberFormat="1" applyFont="1" applyFill="1" applyBorder="1" applyAlignment="1">
      <alignment horizontal="center" vertical="center" wrapText="1"/>
    </xf>
    <xf numFmtId="183" fontId="1" fillId="0" borderId="2" xfId="17655" applyNumberFormat="1" applyFont="1" applyFill="1" applyBorder="1" applyAlignment="1">
      <alignment horizontal="center" vertical="center" wrapText="1"/>
    </xf>
    <xf numFmtId="0" fontId="1" fillId="2" borderId="2" xfId="16214" applyNumberFormat="1" applyFont="1" applyFill="1" applyBorder="1" applyAlignment="1">
      <alignment horizontal="center" vertical="center" wrapText="1"/>
    </xf>
    <xf numFmtId="183" fontId="4" fillId="0" borderId="2" xfId="21766" applyNumberFormat="1" applyFont="1" applyFill="1" applyBorder="1" applyAlignment="1">
      <alignment horizontal="center" vertical="center" wrapText="1"/>
    </xf>
    <xf numFmtId="0" fontId="1" fillId="2" borderId="2" xfId="18688" applyNumberFormat="1" applyFont="1" applyFill="1" applyBorder="1" applyAlignment="1">
      <alignment horizontal="center" vertical="center" wrapText="1"/>
    </xf>
    <xf numFmtId="183" fontId="4" fillId="0" borderId="2" xfId="21082" applyNumberFormat="1" applyFont="1" applyFill="1" applyBorder="1" applyAlignment="1">
      <alignment horizontal="center" vertical="center" wrapText="1"/>
    </xf>
    <xf numFmtId="0" fontId="1" fillId="2" borderId="2" xfId="5156" applyNumberFormat="1" applyFont="1" applyFill="1" applyBorder="1" applyAlignment="1">
      <alignment horizontal="center" vertical="center" wrapText="1"/>
    </xf>
    <xf numFmtId="183" fontId="1" fillId="0" borderId="2" xfId="25122" applyNumberFormat="1" applyFont="1" applyFill="1" applyBorder="1" applyAlignment="1">
      <alignment horizontal="center" vertical="center" wrapText="1"/>
    </xf>
    <xf numFmtId="183" fontId="1" fillId="0" borderId="2" xfId="21948" applyNumberFormat="1" applyFont="1" applyFill="1" applyBorder="1" applyAlignment="1">
      <alignment horizontal="center" vertical="center"/>
    </xf>
    <xf numFmtId="0" fontId="1" fillId="2" borderId="2" xfId="22620" applyNumberFormat="1" applyFont="1" applyFill="1" applyBorder="1" applyAlignment="1">
      <alignment horizontal="center" vertical="center" wrapText="1"/>
    </xf>
    <xf numFmtId="183" fontId="1" fillId="0" borderId="2" xfId="186" applyNumberFormat="1" applyFont="1" applyFill="1" applyBorder="1" applyAlignment="1">
      <alignment horizontal="center" vertical="center" wrapText="1"/>
    </xf>
    <xf numFmtId="183" fontId="1" fillId="0" borderId="2" xfId="5156" applyNumberFormat="1" applyFont="1" applyFill="1" applyBorder="1" applyAlignment="1">
      <alignment horizontal="center" vertical="center" wrapText="1"/>
    </xf>
    <xf numFmtId="185" fontId="0" fillId="0" borderId="0" xfId="0" applyNumberFormat="1" applyFont="1">
      <alignment vertical="center"/>
    </xf>
    <xf numFmtId="185" fontId="2" fillId="0" borderId="0" xfId="0" applyNumberFormat="1" applyFont="1" applyFill="1" applyAlignment="1">
      <alignment horizontal="center" vertical="center" wrapText="1"/>
    </xf>
    <xf numFmtId="185" fontId="1" fillId="0" borderId="1" xfId="0" applyNumberFormat="1" applyFont="1" applyFill="1" applyBorder="1" applyAlignment="1">
      <alignment horizontal="center" vertical="center" wrapText="1"/>
    </xf>
    <xf numFmtId="185" fontId="1" fillId="0" borderId="2" xfId="0" applyNumberFormat="1" applyFont="1" applyFill="1" applyBorder="1" applyAlignment="1">
      <alignment horizontal="center" vertical="center" wrapText="1"/>
    </xf>
    <xf numFmtId="185" fontId="7" fillId="2" borderId="2" xfId="0" applyNumberFormat="1" applyFont="1" applyFill="1" applyBorder="1" applyAlignment="1">
      <alignment horizontal="center" vertical="center" wrapText="1"/>
    </xf>
    <xf numFmtId="185" fontId="1" fillId="0" borderId="2" xfId="5156" applyNumberFormat="1" applyFont="1" applyFill="1" applyBorder="1" applyAlignment="1">
      <alignment horizontal="center" vertical="center" wrapText="1"/>
    </xf>
    <xf numFmtId="185" fontId="1" fillId="0" borderId="2" xfId="21659" applyNumberFormat="1" applyFont="1" applyFill="1" applyBorder="1" applyAlignment="1">
      <alignment horizontal="center" vertical="center" wrapText="1"/>
    </xf>
    <xf numFmtId="185" fontId="0" fillId="0" borderId="2" xfId="0" applyNumberFormat="1" applyBorder="1">
      <alignment vertical="center"/>
    </xf>
    <xf numFmtId="185" fontId="1" fillId="0" borderId="2" xfId="17655" applyNumberFormat="1" applyFont="1" applyFill="1" applyBorder="1" applyAlignment="1">
      <alignment horizontal="center" vertical="center" wrapText="1"/>
    </xf>
    <xf numFmtId="185" fontId="1" fillId="0" borderId="2" xfId="23790" applyNumberFormat="1" applyFont="1" applyFill="1" applyBorder="1" applyAlignment="1">
      <alignment horizontal="center" vertical="center" wrapText="1"/>
    </xf>
    <xf numFmtId="185" fontId="1" fillId="0" borderId="2" xfId="21080" applyNumberFormat="1" applyFont="1" applyFill="1" applyBorder="1" applyAlignment="1">
      <alignment horizontal="center" vertical="center" wrapText="1"/>
    </xf>
    <xf numFmtId="185" fontId="1" fillId="0" borderId="2" xfId="21665" applyNumberFormat="1" applyFont="1" applyFill="1" applyBorder="1" applyAlignment="1">
      <alignment horizontal="center" vertical="center" wrapText="1"/>
    </xf>
    <xf numFmtId="185" fontId="1" fillId="0" borderId="2" xfId="22240" applyNumberFormat="1" applyFont="1" applyFill="1" applyBorder="1" applyAlignment="1">
      <alignment horizontal="center" vertical="center" wrapText="1"/>
    </xf>
    <xf numFmtId="185" fontId="1" fillId="0" borderId="2" xfId="21670" applyNumberFormat="1" applyFont="1" applyFill="1" applyBorder="1" applyAlignment="1">
      <alignment horizontal="center" vertical="center" wrapText="1"/>
    </xf>
    <xf numFmtId="185" fontId="1" fillId="0" borderId="2" xfId="21082" applyNumberFormat="1" applyFont="1" applyFill="1" applyBorder="1" applyAlignment="1">
      <alignment horizontal="center" vertical="center" wrapText="1"/>
    </xf>
    <xf numFmtId="185" fontId="1" fillId="0" borderId="2" xfId="27995" applyNumberFormat="1" applyFont="1" applyFill="1" applyBorder="1" applyAlignment="1">
      <alignment horizontal="center" vertical="center" wrapText="1"/>
    </xf>
    <xf numFmtId="185" fontId="1" fillId="0" borderId="2" xfId="25185" applyNumberFormat="1" applyFont="1" applyFill="1" applyBorder="1" applyAlignment="1">
      <alignment horizontal="center" vertical="center" wrapText="1"/>
    </xf>
    <xf numFmtId="185" fontId="1" fillId="0" borderId="2" xfId="25132" applyNumberFormat="1" applyFont="1" applyFill="1" applyBorder="1" applyAlignment="1">
      <alignment horizontal="center" vertical="center" wrapText="1"/>
    </xf>
    <xf numFmtId="185" fontId="5" fillId="0" borderId="2" xfId="27995" applyNumberFormat="1" applyFont="1" applyFill="1" applyBorder="1" applyAlignment="1">
      <alignment horizontal="center" vertical="center" wrapText="1"/>
    </xf>
    <xf numFmtId="185" fontId="1" fillId="0" borderId="2" xfId="25122" applyNumberFormat="1" applyFont="1" applyFill="1" applyBorder="1" applyAlignment="1">
      <alignment horizontal="center" vertical="center" wrapText="1"/>
    </xf>
    <xf numFmtId="185" fontId="1" fillId="0" borderId="2" xfId="0" applyNumberFormat="1" applyFont="1" applyFill="1" applyBorder="1" applyAlignment="1">
      <alignment vertical="center" wrapText="1"/>
    </xf>
    <xf numFmtId="185" fontId="1" fillId="0" borderId="2" xfId="21663" applyNumberFormat="1" applyFont="1" applyFill="1" applyBorder="1" applyAlignment="1">
      <alignment horizontal="center" vertical="center" wrapText="1"/>
    </xf>
    <xf numFmtId="185" fontId="1" fillId="0" borderId="2" xfId="18130" applyNumberFormat="1" applyFont="1" applyFill="1" applyBorder="1" applyAlignment="1">
      <alignment horizontal="center" vertical="center" wrapText="1"/>
    </xf>
    <xf numFmtId="185" fontId="6" fillId="0" borderId="2" xfId="21082" applyNumberFormat="1" applyFont="1" applyFill="1" applyBorder="1" applyAlignment="1">
      <alignment horizontal="center" vertical="center" wrapText="1"/>
    </xf>
    <xf numFmtId="185" fontId="3" fillId="0" borderId="2" xfId="17655" applyNumberFormat="1" applyFont="1" applyFill="1" applyBorder="1" applyAlignment="1">
      <alignment horizontal="center" vertical="center" wrapText="1"/>
    </xf>
    <xf numFmtId="185" fontId="5" fillId="0" borderId="2" xfId="21082" applyNumberFormat="1" applyFont="1" applyFill="1" applyBorder="1" applyAlignment="1">
      <alignment horizontal="center" vertical="center" wrapText="1"/>
    </xf>
    <xf numFmtId="185" fontId="1" fillId="0" borderId="2" xfId="186"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0" borderId="2" xfId="21659" applyNumberFormat="1" applyFont="1" applyFill="1" applyBorder="1" applyAlignment="1">
      <alignment horizontal="center" vertical="center" wrapText="1"/>
    </xf>
    <xf numFmtId="0" fontId="1" fillId="2" borderId="2" xfId="21082" applyNumberFormat="1" applyFont="1" applyFill="1" applyBorder="1" applyAlignment="1">
      <alignment horizontal="center" vertical="center" wrapText="1"/>
    </xf>
    <xf numFmtId="183" fontId="8" fillId="0" borderId="2" xfId="21113" applyNumberFormat="1" applyFont="1" applyFill="1" applyBorder="1" applyAlignment="1">
      <alignment horizontal="center" vertical="center" wrapText="1"/>
    </xf>
    <xf numFmtId="0" fontId="1" fillId="2" borderId="2" xfId="17655" applyNumberFormat="1" applyFont="1" applyFill="1" applyBorder="1" applyAlignment="1">
      <alignment horizontal="center" vertical="center" wrapText="1"/>
    </xf>
    <xf numFmtId="183" fontId="5" fillId="0" borderId="2" xfId="21948" applyNumberFormat="1" applyFont="1" applyFill="1" applyBorder="1" applyAlignment="1" applyProtection="1">
      <alignment horizontal="center" vertical="center" wrapText="1"/>
      <protection locked="0"/>
    </xf>
    <xf numFmtId="183" fontId="1" fillId="0" borderId="2" xfId="21948" applyNumberFormat="1" applyFont="1" applyFill="1" applyBorder="1" applyAlignment="1">
      <alignment horizontal="center" vertical="center" wrapText="1"/>
    </xf>
    <xf numFmtId="183" fontId="3" fillId="0" borderId="2" xfId="21948" applyNumberFormat="1" applyFont="1" applyFill="1" applyBorder="1" applyAlignment="1">
      <alignment horizontal="center" vertical="center" wrapText="1"/>
    </xf>
    <xf numFmtId="185" fontId="5" fillId="0" borderId="2" xfId="21663" applyNumberFormat="1" applyFont="1" applyFill="1" applyBorder="1" applyAlignment="1">
      <alignment horizontal="center" vertical="center" wrapText="1"/>
    </xf>
    <xf numFmtId="185" fontId="1" fillId="0" borderId="2" xfId="23789" applyNumberFormat="1" applyFont="1" applyFill="1" applyBorder="1" applyAlignment="1">
      <alignment horizontal="center" vertical="center" wrapText="1"/>
    </xf>
    <xf numFmtId="185" fontId="1" fillId="0" borderId="2" xfId="21081" applyNumberFormat="1" applyFont="1" applyFill="1" applyBorder="1" applyAlignment="1">
      <alignment horizontal="center" vertical="center" wrapText="1"/>
    </xf>
    <xf numFmtId="185" fontId="1" fillId="0" borderId="2" xfId="18127" applyNumberFormat="1" applyFont="1" applyFill="1" applyBorder="1" applyAlignment="1">
      <alignment horizontal="center" vertical="center" wrapText="1"/>
    </xf>
    <xf numFmtId="185" fontId="3" fillId="0" borderId="2" xfId="21659" applyNumberFormat="1" applyFont="1" applyFill="1" applyBorder="1" applyAlignment="1">
      <alignment horizontal="center" vertical="center" wrapText="1"/>
    </xf>
    <xf numFmtId="185" fontId="7" fillId="0" borderId="2" xfId="0" applyNumberFormat="1" applyFont="1" applyFill="1" applyBorder="1" applyAlignment="1">
      <alignment horizontal="center" vertical="center" wrapText="1"/>
    </xf>
    <xf numFmtId="185" fontId="0" fillId="0" borderId="2" xfId="0" applyNumberFormat="1" applyFill="1" applyBorder="1" applyAlignment="1">
      <alignment horizontal="center" vertical="center"/>
    </xf>
    <xf numFmtId="185" fontId="0" fillId="0" borderId="2" xfId="0" applyNumberFormat="1" applyFill="1" applyBorder="1">
      <alignment vertical="center"/>
    </xf>
    <xf numFmtId="14" fontId="7" fillId="2" borderId="0" xfId="0" applyNumberFormat="1" applyFont="1" applyFill="1" applyBorder="1" applyAlignment="1">
      <alignment horizontal="center" vertical="center" wrapText="1"/>
    </xf>
    <xf numFmtId="183" fontId="5" fillId="0" borderId="2" xfId="21948" applyNumberFormat="1" applyFont="1" applyFill="1" applyBorder="1" applyAlignment="1">
      <alignment horizontal="center" vertical="center" wrapText="1"/>
    </xf>
    <xf numFmtId="183" fontId="5" fillId="0" borderId="2" xfId="19652" applyNumberFormat="1" applyFont="1" applyFill="1" applyBorder="1" applyAlignment="1">
      <alignment horizontal="center" vertical="center" wrapText="1"/>
    </xf>
    <xf numFmtId="183" fontId="1" fillId="0" borderId="2" xfId="21933" applyNumberFormat="1" applyFont="1" applyFill="1" applyBorder="1" applyAlignment="1">
      <alignment horizontal="center" vertical="center" wrapText="1"/>
    </xf>
    <xf numFmtId="0" fontId="1" fillId="2" borderId="2" xfId="21663" applyNumberFormat="1" applyFont="1" applyFill="1" applyBorder="1" applyAlignment="1">
      <alignment horizontal="center" vertical="center" wrapText="1"/>
    </xf>
    <xf numFmtId="183" fontId="4" fillId="0" borderId="2" xfId="21933" applyNumberFormat="1" applyFont="1" applyFill="1" applyBorder="1" applyAlignment="1">
      <alignment horizontal="center" vertical="center" wrapText="1"/>
    </xf>
    <xf numFmtId="183" fontId="4" fillId="0" borderId="2" xfId="21933" applyNumberFormat="1" applyFont="1" applyFill="1" applyBorder="1" applyAlignment="1">
      <alignment horizontal="center" vertical="center"/>
    </xf>
    <xf numFmtId="0" fontId="1" fillId="2" borderId="2" xfId="28653" applyNumberFormat="1" applyFont="1" applyFill="1" applyBorder="1" applyAlignment="1">
      <alignment horizontal="center" vertical="center" wrapText="1"/>
    </xf>
    <xf numFmtId="183" fontId="1" fillId="0" borderId="2" xfId="21082" applyNumberFormat="1" applyFont="1" applyFill="1" applyBorder="1" applyAlignment="1">
      <alignment horizontal="center" vertical="center" wrapText="1"/>
    </xf>
    <xf numFmtId="0" fontId="1" fillId="2" borderId="2" xfId="0" applyNumberFormat="1" applyFont="1" applyFill="1" applyBorder="1" applyAlignment="1">
      <alignment horizontal="center" wrapText="1"/>
    </xf>
    <xf numFmtId="183" fontId="1" fillId="0" borderId="2" xfId="21663" applyNumberFormat="1" applyFont="1" applyFill="1" applyBorder="1" applyAlignment="1">
      <alignment horizontal="center" vertical="center" wrapText="1"/>
    </xf>
    <xf numFmtId="183" fontId="1" fillId="2" borderId="2" xfId="0" applyNumberFormat="1" applyFont="1" applyFill="1" applyBorder="1" applyAlignment="1">
      <alignment horizontal="center" vertical="center" wrapText="1"/>
    </xf>
    <xf numFmtId="183" fontId="4" fillId="0" borderId="2" xfId="20843" applyNumberFormat="1" applyFont="1" applyFill="1" applyBorder="1" applyAlignment="1">
      <alignment horizontal="center" vertical="center" wrapText="1"/>
    </xf>
    <xf numFmtId="185" fontId="1" fillId="0" borderId="2" xfId="21878" applyNumberFormat="1" applyFont="1" applyFill="1" applyBorder="1" applyAlignment="1">
      <alignment horizontal="center" vertical="center" wrapText="1"/>
    </xf>
    <xf numFmtId="185" fontId="1" fillId="0" borderId="2" xfId="21873" applyNumberFormat="1" applyFont="1" applyFill="1" applyBorder="1" applyAlignment="1">
      <alignment horizontal="center" vertical="center" wrapText="1"/>
    </xf>
    <xf numFmtId="185" fontId="4" fillId="0" borderId="2" xfId="21082" applyNumberFormat="1" applyFont="1" applyFill="1" applyBorder="1" applyAlignment="1">
      <alignment horizontal="center" vertical="center" wrapText="1"/>
    </xf>
    <xf numFmtId="185"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0" xfId="0" applyNumberFormat="1" applyFont="1" applyFill="1" applyBorder="1" applyAlignment="1">
      <alignment horizontal="center" vertical="center" wrapText="1"/>
    </xf>
    <xf numFmtId="0" fontId="1" fillId="2" borderId="2" xfId="5241" applyNumberFormat="1" applyFont="1" applyFill="1" applyBorder="1" applyAlignment="1">
      <alignment horizontal="center" vertical="center" wrapText="1"/>
    </xf>
    <xf numFmtId="183" fontId="5" fillId="0" borderId="2" xfId="21933" applyNumberFormat="1" applyFont="1" applyFill="1" applyBorder="1" applyAlignment="1">
      <alignment vertical="center"/>
    </xf>
    <xf numFmtId="183" fontId="16" fillId="0" borderId="2" xfId="21933" applyNumberFormat="1" applyFont="1" applyFill="1" applyBorder="1" applyAlignment="1">
      <alignment horizontal="center" vertical="center" wrapText="1"/>
    </xf>
    <xf numFmtId="183" fontId="5" fillId="0" borderId="2" xfId="21933" applyNumberFormat="1" applyFont="1" applyFill="1" applyBorder="1" applyAlignment="1">
      <alignment horizontal="center" vertical="center"/>
    </xf>
    <xf numFmtId="183" fontId="3" fillId="0" borderId="2" xfId="21933" applyNumberFormat="1" applyFont="1" applyFill="1" applyBorder="1" applyAlignment="1">
      <alignment horizontal="center" vertical="center"/>
    </xf>
    <xf numFmtId="0" fontId="3" fillId="0" borderId="2" xfId="22232" applyFont="1" applyFill="1" applyBorder="1" applyAlignment="1">
      <alignment horizontal="center" vertical="center" wrapText="1"/>
    </xf>
    <xf numFmtId="0" fontId="5" fillId="0" borderId="2" xfId="21665" applyNumberFormat="1" applyFont="1" applyFill="1" applyBorder="1" applyAlignment="1">
      <alignment horizontal="left" vertical="center" wrapText="1"/>
    </xf>
    <xf numFmtId="183" fontId="1" fillId="0" borderId="2" xfId="21081" applyNumberFormat="1" applyFont="1" applyFill="1" applyBorder="1" applyAlignment="1">
      <alignment horizontal="center" vertical="center"/>
    </xf>
    <xf numFmtId="0" fontId="5" fillId="0" borderId="2" xfId="21665" applyNumberFormat="1" applyFont="1" applyFill="1" applyBorder="1" applyAlignment="1">
      <alignment horizontal="center" vertical="center" wrapText="1"/>
    </xf>
    <xf numFmtId="185" fontId="1" fillId="0" borderId="2" xfId="21081" applyNumberFormat="1" applyFont="1" applyFill="1" applyBorder="1" applyAlignment="1">
      <alignment horizontal="center" vertical="center"/>
    </xf>
    <xf numFmtId="185" fontId="5" fillId="0" borderId="2" xfId="21665" applyNumberFormat="1" applyFont="1" applyFill="1" applyBorder="1" applyAlignment="1">
      <alignment horizontal="center" vertical="center" wrapText="1"/>
    </xf>
    <xf numFmtId="14" fontId="5" fillId="0" borderId="2" xfId="21659" applyNumberFormat="1" applyFont="1" applyFill="1" applyBorder="1" applyAlignment="1">
      <alignment horizontal="center" vertical="center" wrapText="1"/>
    </xf>
    <xf numFmtId="14" fontId="5" fillId="0" borderId="2" xfId="21665" applyNumberFormat="1" applyFont="1" applyFill="1" applyBorder="1" applyAlignment="1">
      <alignment horizontal="center" vertical="center" wrapText="1"/>
    </xf>
    <xf numFmtId="0" fontId="1" fillId="2" borderId="2" xfId="23789" applyNumberFormat="1" applyFont="1" applyFill="1" applyBorder="1" applyAlignment="1">
      <alignment horizontal="center" vertical="center" wrapText="1"/>
    </xf>
    <xf numFmtId="183" fontId="3" fillId="0" borderId="2" xfId="22331" applyNumberFormat="1" applyFont="1" applyFill="1" applyBorder="1" applyAlignment="1">
      <alignment horizontal="center" vertical="center" wrapText="1"/>
    </xf>
    <xf numFmtId="183" fontId="1" fillId="0" borderId="2" xfId="21670" applyNumberFormat="1" applyFont="1" applyFill="1" applyBorder="1" applyAlignment="1">
      <alignment horizontal="center" vertical="center" wrapText="1"/>
    </xf>
    <xf numFmtId="0" fontId="1" fillId="2" borderId="2" xfId="21659" applyNumberFormat="1" applyFont="1" applyFill="1" applyBorder="1" applyAlignment="1">
      <alignment horizontal="left" vertical="center" wrapText="1"/>
    </xf>
    <xf numFmtId="183" fontId="13" fillId="0" borderId="2" xfId="21933" applyNumberFormat="1" applyFont="1" applyFill="1" applyBorder="1" applyAlignment="1">
      <alignment horizontal="center" vertical="center" wrapText="1"/>
    </xf>
    <xf numFmtId="183" fontId="5" fillId="0" borderId="2" xfId="21948" applyNumberFormat="1" applyFont="1" applyFill="1" applyBorder="1" applyAlignment="1">
      <alignment vertical="center"/>
    </xf>
    <xf numFmtId="183" fontId="20" fillId="0" borderId="2" xfId="21948" applyNumberFormat="1" applyFont="1" applyFill="1" applyBorder="1" applyAlignment="1">
      <alignment horizontal="center" vertical="center"/>
    </xf>
    <xf numFmtId="185" fontId="1" fillId="2" borderId="2" xfId="21670" applyNumberFormat="1" applyFont="1" applyFill="1" applyBorder="1" applyAlignment="1">
      <alignment horizontal="center" vertical="center" wrapText="1"/>
    </xf>
    <xf numFmtId="185" fontId="1" fillId="2" borderId="2" xfId="21659" applyNumberFormat="1" applyFont="1" applyFill="1" applyBorder="1" applyAlignment="1">
      <alignment horizontal="center" vertical="center" wrapText="1"/>
    </xf>
    <xf numFmtId="185" fontId="1" fillId="0" borderId="2" xfId="18688" applyNumberFormat="1" applyFont="1" applyFill="1" applyBorder="1" applyAlignment="1">
      <alignment horizontal="center" vertical="center" wrapText="1"/>
    </xf>
    <xf numFmtId="14" fontId="5" fillId="0" borderId="2" xfId="17655" applyNumberFormat="1" applyFont="1" applyFill="1" applyBorder="1" applyAlignment="1">
      <alignment horizontal="center" vertical="center" wrapText="1"/>
    </xf>
    <xf numFmtId="14" fontId="5" fillId="0" borderId="2" xfId="21670" applyNumberFormat="1" applyFont="1" applyFill="1" applyBorder="1" applyAlignment="1">
      <alignment horizontal="center" vertical="center" wrapText="1"/>
    </xf>
    <xf numFmtId="14" fontId="1" fillId="2" borderId="2" xfId="21659" applyNumberFormat="1" applyFont="1" applyFill="1" applyBorder="1" applyAlignment="1">
      <alignment horizontal="center" vertical="center" wrapText="1"/>
    </xf>
    <xf numFmtId="0" fontId="5" fillId="2" borderId="2" xfId="21948" applyFont="1" applyFill="1" applyBorder="1" applyAlignment="1">
      <alignment horizontal="left" vertical="center" wrapText="1"/>
    </xf>
    <xf numFmtId="183" fontId="1" fillId="0" borderId="2" xfId="21081" applyNumberFormat="1" applyFont="1" applyFill="1" applyBorder="1" applyAlignment="1">
      <alignment horizontal="center" vertical="center" wrapText="1"/>
    </xf>
    <xf numFmtId="185" fontId="3" fillId="0" borderId="2" xfId="22331" applyNumberFormat="1" applyFont="1" applyFill="1" applyBorder="1" applyAlignment="1">
      <alignment horizontal="center" vertical="center" wrapText="1"/>
    </xf>
    <xf numFmtId="185" fontId="1" fillId="0" borderId="2" xfId="6244" applyNumberFormat="1" applyFont="1" applyFill="1" applyBorder="1" applyAlignment="1">
      <alignment horizontal="center" vertical="center" wrapText="1"/>
    </xf>
    <xf numFmtId="0" fontId="9" fillId="0" borderId="2" xfId="21081" applyNumberFormat="1" applyFont="1" applyFill="1" applyBorder="1" applyAlignment="1">
      <alignment horizontal="center" vertical="center" wrapText="1"/>
    </xf>
    <xf numFmtId="0" fontId="1" fillId="2" borderId="2" xfId="27560" applyNumberFormat="1" applyFont="1" applyFill="1" applyBorder="1" applyAlignment="1">
      <alignment horizontal="center" vertical="center" wrapText="1"/>
    </xf>
    <xf numFmtId="185" fontId="1" fillId="0" borderId="2" xfId="1842" applyNumberFormat="1" applyFont="1" applyFill="1" applyBorder="1" applyAlignment="1">
      <alignment horizontal="center" vertical="center" wrapText="1"/>
    </xf>
    <xf numFmtId="0" fontId="10" fillId="0" borderId="2" xfId="21948" applyFont="1" applyFill="1" applyBorder="1" applyAlignment="1">
      <alignment vertical="center" wrapText="1"/>
    </xf>
    <xf numFmtId="183" fontId="10" fillId="0" borderId="2" xfId="21948" applyNumberFormat="1" applyFont="1" applyFill="1" applyBorder="1" applyAlignment="1">
      <alignment horizontal="center" vertical="center" wrapText="1"/>
    </xf>
    <xf numFmtId="0" fontId="10" fillId="0" borderId="2" xfId="21948" applyFont="1" applyFill="1" applyBorder="1" applyAlignment="1">
      <alignment horizontal="center" vertical="center" wrapText="1"/>
    </xf>
    <xf numFmtId="183" fontId="5" fillId="0" borderId="2" xfId="21933" applyNumberFormat="1" applyFont="1" applyFill="1" applyBorder="1" applyAlignment="1">
      <alignment horizontal="center" vertical="center" wrapText="1"/>
    </xf>
    <xf numFmtId="185" fontId="10" fillId="0" borderId="2" xfId="0" applyNumberFormat="1" applyFont="1" applyFill="1" applyBorder="1" applyAlignment="1">
      <alignment horizontal="center" vertical="center" wrapText="1"/>
    </xf>
    <xf numFmtId="185" fontId="10" fillId="0" borderId="2" xfId="21665" applyNumberFormat="1" applyFont="1" applyFill="1" applyBorder="1" applyAlignment="1">
      <alignment horizontal="center" vertical="center" wrapText="1"/>
    </xf>
    <xf numFmtId="0" fontId="10" fillId="0" borderId="2" xfId="21659" applyNumberFormat="1" applyFont="1" applyFill="1" applyBorder="1" applyAlignment="1">
      <alignment horizontal="center" vertical="center" wrapText="1"/>
    </xf>
    <xf numFmtId="185" fontId="1" fillId="0" borderId="2" xfId="21082" applyNumberFormat="1" applyFont="1" applyFill="1" applyBorder="1" applyAlignment="1">
      <alignment horizontal="center" vertical="center"/>
    </xf>
    <xf numFmtId="185" fontId="7" fillId="0" borderId="2" xfId="21082"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85" fontId="1" fillId="0" borderId="2" xfId="21743" applyNumberFormat="1" applyFont="1" applyFill="1" applyBorder="1" applyAlignment="1">
      <alignment horizontal="center" vertical="center" wrapText="1"/>
    </xf>
    <xf numFmtId="0" fontId="1" fillId="0" borderId="2" xfId="23789" applyNumberFormat="1" applyFont="1" applyFill="1" applyBorder="1" applyAlignment="1">
      <alignment horizontal="left" vertical="center" wrapText="1"/>
    </xf>
    <xf numFmtId="183" fontId="1" fillId="0" borderId="2" xfId="23789" applyNumberFormat="1" applyFont="1" applyFill="1" applyBorder="1" applyAlignment="1">
      <alignment horizontal="center" vertical="center" wrapText="1"/>
    </xf>
    <xf numFmtId="185" fontId="1" fillId="0" borderId="2" xfId="4082" applyNumberFormat="1" applyFont="1" applyFill="1" applyBorder="1" applyAlignment="1">
      <alignment horizontal="center" vertical="center" wrapText="1"/>
    </xf>
    <xf numFmtId="185" fontId="1" fillId="0" borderId="2" xfId="9169" applyNumberFormat="1" applyFont="1" applyFill="1" applyBorder="1" applyAlignment="1">
      <alignment horizontal="center" vertical="center" wrapText="1"/>
    </xf>
    <xf numFmtId="177" fontId="0" fillId="0" borderId="2" xfId="0" applyBorder="1">
      <alignment vertical="center"/>
    </xf>
  </cellXfs>
  <cellStyles count="36139">
    <cellStyle name="常规" xfId="0" builtinId="0"/>
    <cellStyle name="货币[0]" xfId="1" builtinId="7"/>
    <cellStyle name="60% - 强调文字颜色 1 2 4 2 4 2" xfId="2"/>
    <cellStyle name="40% - 强调文字颜色 1 2 2 2 3 5 2" xfId="3"/>
    <cellStyle name="常规 4 2 2 7 2 2 2 3" xfId="4"/>
    <cellStyle name="20% - 强调文字颜色 4 2 4 4 5" xfId="5"/>
    <cellStyle name="40% - 强调文字颜色 2 2 3 2 3 3 2" xfId="6"/>
    <cellStyle name="20% - 强调文字颜色 1 2" xfId="7"/>
    <cellStyle name="百分比 2 2 4 3 2 5 2" xfId="8"/>
    <cellStyle name="百分比 2 5 12 2" xfId="9"/>
    <cellStyle name="常规 5 2 3 11" xfId="10"/>
    <cellStyle name="百分比 4 2 3 3 3 5" xfId="11"/>
    <cellStyle name="40% - 强调文字颜色 5 2 5 3 2" xfId="12"/>
    <cellStyle name="百分比 6 4 2 4 2 2" xfId="13"/>
    <cellStyle name="20% - 强调文字颜色 3" xfId="14" builtinId="38"/>
    <cellStyle name="百分比 2 5 14" xfId="15"/>
    <cellStyle name="百分比 2 6 8 2 2" xfId="16"/>
    <cellStyle name="百分比 2 2 4 3 2 7" xfId="17"/>
    <cellStyle name="40% - 强调文字颜色 3 2 2 3 3 4" xfId="18"/>
    <cellStyle name="常规 6 3 2 5 2 2 2 2" xfId="19"/>
    <cellStyle name="40% - 强调文字颜色 4 2 3 3 3 2" xfId="20"/>
    <cellStyle name="常规 6 2 2 4 2 2 4 2" xfId="21"/>
    <cellStyle name="输入" xfId="22" builtinId="20"/>
    <cellStyle name="百分比 2 4 3 2 7 2" xfId="23"/>
    <cellStyle name="货币" xfId="24" builtinId="4"/>
    <cellStyle name="60% - 强调文字颜色 2 2 4 2 3 2" xfId="25"/>
    <cellStyle name="60% - 强调文字颜色 1 2 3 2 3 4" xfId="26"/>
    <cellStyle name="常规 3 3 4 2 4" xfId="27"/>
    <cellStyle name="20% - 强调文字颜色 6 2 7 2 2" xfId="28"/>
    <cellStyle name="常规 3 2 4 3 2 2 4 2 2" xfId="29"/>
    <cellStyle name="百分比 4 2 3 2 2 2 2 3" xfId="30"/>
    <cellStyle name="20% - 强调文字颜色 1 2 3 3 2 2" xfId="31"/>
    <cellStyle name="常规 2 6 2 5 3" xfId="32"/>
    <cellStyle name="千位分隔[0]" xfId="33" builtinId="6"/>
    <cellStyle name="40% - 强调文字颜色 2 2 3 2 2" xfId="34"/>
    <cellStyle name="60% - 强调文字颜色 4 2 3 3 5" xfId="35"/>
    <cellStyle name="20% - 强调文字颜色 1 2 2 2 6" xfId="36"/>
    <cellStyle name="百分比 2 2 4 2 4 2 3 3" xfId="37"/>
    <cellStyle name="40% - 强调文字颜色 3" xfId="38" builtinId="39"/>
    <cellStyle name="百分比 2 2 2 2 2 2 3 7" xfId="39"/>
    <cellStyle name="20% - 强调文字颜色 1 2 6 2 2" xfId="40"/>
    <cellStyle name="注释 2 3 2 5" xfId="41"/>
    <cellStyle name="常规 6 3 2 4 2 2 3 2 2" xfId="42"/>
    <cellStyle name="差" xfId="43" builtinId="27"/>
    <cellStyle name="20% - 强调文字颜色 1 2 2 2 2 4" xfId="44"/>
    <cellStyle name="20% - 强调文字颜色 2 2 3 2 2 2" xfId="45"/>
    <cellStyle name="常规 2 4 2 5 2 3" xfId="46"/>
    <cellStyle name="百分比 2 5 2 2 3 4 2 2" xfId="47"/>
    <cellStyle name="千位分隔" xfId="48" builtinId="3"/>
    <cellStyle name="常规 2 2 2 3 4 3 2" xfId="49"/>
    <cellStyle name="常规 14 3 3 3" xfId="50"/>
    <cellStyle name="常规 11 4 2 2 4" xfId="51"/>
    <cellStyle name="20% - 强调文字颜色 6 2 3 2 3 5" xfId="52"/>
    <cellStyle name="60% - 强调文字颜色 3" xfId="53" builtinId="40"/>
    <cellStyle name="常规 4 2 3 3 4 2 2" xfId="54"/>
    <cellStyle name="百分比 5 3 3 2 3" xfId="55"/>
    <cellStyle name="60% - 强调文字颜色 6 2 3 8" xfId="56"/>
    <cellStyle name="百分比 2 2 3 3 5 5 2 2" xfId="57"/>
    <cellStyle name="20% - 强调文字颜色 1 2 2 3 3 2 2" xfId="58"/>
    <cellStyle name="60% - 强调文字颜色 4 2 4 4 3 2" xfId="59"/>
    <cellStyle name="20% - 强调文字颜色 1 2 3 3 4 2" xfId="60"/>
    <cellStyle name="20% - 强调文字颜色 2 2 3 3 5" xfId="61"/>
    <cellStyle name="超链接" xfId="62" builtinId="8"/>
    <cellStyle name="60% - 强调文字颜色 5 2 4 4 4" xfId="63"/>
    <cellStyle name="60% - 强调文字颜色 5 2 3 5 4" xfId="64"/>
    <cellStyle name="40% - 强调文字颜色 5 2 2 3 2 2 2 3" xfId="65"/>
    <cellStyle name="20% - 强调文字颜色 2 2 2 4 5" xfId="66"/>
    <cellStyle name="百分比" xfId="67" builtinId="5"/>
    <cellStyle name="常规 3 5 2 2 2 3 3" xfId="68"/>
    <cellStyle name="60% - 强调文字颜色 4 2 4 3 4 2" xfId="69"/>
    <cellStyle name="20% - 强调文字颜色 2 2 7 2 2" xfId="70"/>
    <cellStyle name="20% - 强调文字颜色 2 2 3 8" xfId="71"/>
    <cellStyle name="20% - 强调文字颜色 1 2 3 2 5 2" xfId="72"/>
    <cellStyle name="20% - 强调文字颜色 1 2 4 3 4" xfId="73"/>
    <cellStyle name="已访问的超链接" xfId="74" builtinId="9"/>
    <cellStyle name="60% - 强调文字颜色 5 2 2 3 4 2" xfId="75"/>
    <cellStyle name="注释" xfId="76" builtinId="10"/>
    <cellStyle name="常规 3 4 3 2 3 2 3 2" xfId="77"/>
    <cellStyle name="常规 3 4 2 3 2 3 5" xfId="78"/>
    <cellStyle name="20% - 强调文字颜色 4 2 3 8" xfId="79"/>
    <cellStyle name="20% - 强调文字颜色 1 2 2 2 2 2 2 2 2" xfId="80"/>
    <cellStyle name="常规 10 2 2 2 2 3 3" xfId="81"/>
    <cellStyle name="20% - 强调文字颜色 1 2 4 5 2" xfId="82"/>
    <cellStyle name="60% - 强调文字颜色 2" xfId="83" builtinId="36"/>
    <cellStyle name="常规 5 4 8 2" xfId="84"/>
    <cellStyle name="百分比 5 3 3 2 2" xfId="85"/>
    <cellStyle name="60% - 强调文字颜色 6 2 3 7" xfId="86"/>
    <cellStyle name="常规 9 4 4 2" xfId="87"/>
    <cellStyle name="40% - 强调文字颜色 3 2 2 2 2 3 3 3" xfId="88"/>
    <cellStyle name="20% - 强调文字颜色 1 2 4 2 3 2" xfId="89"/>
    <cellStyle name="常规 2 2 9 2 2 2" xfId="90"/>
    <cellStyle name="标题 4" xfId="91" builtinId="19"/>
    <cellStyle name="百分比 4 5 2 2 2" xfId="92"/>
    <cellStyle name="20% - 强调文字颜色 6 2 2 2 2 2 2 2 2" xfId="93"/>
    <cellStyle name="20% - 强调文字颜色 1 2 3 4 2 2" xfId="94"/>
    <cellStyle name="警告文本" xfId="95" builtinId="11"/>
    <cellStyle name="常规 2 3 3 3 2 2 2 2" xfId="96"/>
    <cellStyle name="40% - 强调文字颜色 2 2 4 2 2" xfId="97"/>
    <cellStyle name="标题 3 2 4 3 4" xfId="98"/>
    <cellStyle name="百分比 2 5 2 2 4 2 2" xfId="99"/>
    <cellStyle name="标题" xfId="100" builtinId="15"/>
    <cellStyle name="60% - 强调文字颜色 1 2 9 2" xfId="101"/>
    <cellStyle name="常规 4 2 2 6 2 3 2 2" xfId="102"/>
    <cellStyle name="百分比 2 4 5 2 3 3" xfId="103"/>
    <cellStyle name="解释性文本" xfId="104" builtinId="53"/>
    <cellStyle name="常规 2 2 2 2 3 4 4 2 2" xfId="105"/>
    <cellStyle name="20% - 强调文字颜色 5 2 2 3 4 2" xfId="106"/>
    <cellStyle name="常规 2 4 3 3 2 2" xfId="107"/>
    <cellStyle name="常规 2 2 2 2 3 4 2 2 3 2" xfId="108"/>
    <cellStyle name="标题 1" xfId="109" builtinId="16"/>
    <cellStyle name="常规 8 2 3 3" xfId="110"/>
    <cellStyle name="40% - 强调文字颜色 2 2 2 2 2 3 2 2" xfId="111"/>
    <cellStyle name="常规 2 4 3 3 2 3" xfId="112"/>
    <cellStyle name="常规 2 2 2 2 3 4 2 2 3 3" xfId="113"/>
    <cellStyle name="百分比 2 5 2 2 4 2 2 2" xfId="114"/>
    <cellStyle name="标题 2" xfId="115" builtinId="17"/>
    <cellStyle name="输出 2 3 2 2 3" xfId="116"/>
    <cellStyle name="百分比 2 3 3 5 2 4 2" xfId="117"/>
    <cellStyle name="常规 8 2 3 4" xfId="118"/>
    <cellStyle name="40% - 强调文字颜色 2 2 2 2 2 3 2 3" xfId="119"/>
    <cellStyle name="60% - 强调文字颜色 1" xfId="120" builtinId="32"/>
    <cellStyle name="常规 10 4 2 5 2" xfId="121"/>
    <cellStyle name="60% - 强调文字颜色 6 2 3 6" xfId="122"/>
    <cellStyle name="标题 3" xfId="123" builtinId="18"/>
    <cellStyle name="60% - 强调文字颜色 4" xfId="124" builtinId="44"/>
    <cellStyle name="20% - 强调文字颜色 1 2 2 3 3 2 3" xfId="125"/>
    <cellStyle name="百分比 3 5 3 4 2" xfId="126"/>
    <cellStyle name="输出" xfId="127" builtinId="21"/>
    <cellStyle name="40% - 强调文字颜色 3 2 2 2 5" xfId="128"/>
    <cellStyle name="计算" xfId="129" builtinId="22"/>
    <cellStyle name="常规 4 3 4 3 2" xfId="130"/>
    <cellStyle name="百分比 2 2 4 4 5 3" xfId="131"/>
    <cellStyle name="40% - 强调文字颜色 6 2 2 2 3 2" xfId="132"/>
    <cellStyle name="40% - 强调文字颜色 4 2 2 2 7" xfId="133"/>
    <cellStyle name="常规 5 2 5 7 2" xfId="134"/>
    <cellStyle name="20% - 强调文字颜色 2 2 2 2 2 2 2 2" xfId="135"/>
    <cellStyle name="差 2 2 7" xfId="136"/>
    <cellStyle name="百分比 4 3 2 6 2" xfId="137"/>
    <cellStyle name="检查单元格" xfId="138" builtinId="23"/>
    <cellStyle name="百分比 3 3 4 2 2 3" xfId="139"/>
    <cellStyle name="40% - 强调文字颜色 1 2 2 3 4 2" xfId="140"/>
    <cellStyle name="60% - 强调文字颜色 5 2 4 3 2 2" xfId="141"/>
    <cellStyle name="20% - 强调文字颜色 1 2 2 2 3 4" xfId="142"/>
    <cellStyle name="20% - 强调文字颜色 2 2 3 2 3 2" xfId="143"/>
    <cellStyle name="常规 2 4 2 5 3 3" xfId="144"/>
    <cellStyle name="20% - 强调文字颜色 6" xfId="145" builtinId="50"/>
    <cellStyle name="百分比 2 2 4 6 2 4 3" xfId="146"/>
    <cellStyle name="常规 4 4 4 3 4" xfId="147"/>
    <cellStyle name="40% - 强调文字颜色 6 2 3 2 3 4" xfId="148"/>
    <cellStyle name="40% - 强调文字颜色 5 2 2 2 3 6" xfId="149"/>
    <cellStyle name="常规 2 2 2 2 5 2 2 2" xfId="150"/>
    <cellStyle name="百分比 2 2 3 3 5" xfId="151"/>
    <cellStyle name="20% - 强调文字颜色 6 2 2 3 2 5 2" xfId="152"/>
    <cellStyle name="百分比 4 5 4 2 2 2 2 2" xfId="153"/>
    <cellStyle name="百分比 2 5 2 2 2 6 2 2" xfId="154"/>
    <cellStyle name="20% - 强调文字颜色 2 2 2 4 2 2" xfId="155"/>
    <cellStyle name="常规 3 2 2 6 4 2" xfId="156"/>
    <cellStyle name="强调文字颜色 2" xfId="157" builtinId="33"/>
    <cellStyle name="解释性文本 2 2 5 3" xfId="158"/>
    <cellStyle name="40% - 强调文字颜色 4 2 3 3" xfId="159"/>
    <cellStyle name="百分比 2 2 2 2 2 3 2 3 5" xfId="160"/>
    <cellStyle name="链接单元格" xfId="161" builtinId="24"/>
    <cellStyle name="常规 2 2 11 2 2 2 2" xfId="162"/>
    <cellStyle name="常规 3 3 3 5 4" xfId="163"/>
    <cellStyle name="百分比 2 2 2 5 3 4 2 2" xfId="164"/>
    <cellStyle name="汇总" xfId="165" builtinId="25"/>
    <cellStyle name="常规 6 2 2 3 2 2 4 2 2" xfId="166"/>
    <cellStyle name="20% - 强调文字颜色 1 2 6 3" xfId="167"/>
    <cellStyle name="20% - 强调文字颜色 1 2 5 2 2" xfId="168"/>
    <cellStyle name="常规 11 7 2 2" xfId="169"/>
    <cellStyle name="好" xfId="170" builtinId="26"/>
    <cellStyle name="常规 6 3 2 4 2 2 3 3" xfId="171"/>
    <cellStyle name="40% - 强调文字颜色 1 2 2 3 2 4 2 2" xfId="172"/>
    <cellStyle name="常规 3 13 4" xfId="173"/>
    <cellStyle name="适中" xfId="174" builtinId="28"/>
    <cellStyle name="40% - 强调文字颜色 4 2 2 3 4 2 2" xfId="175"/>
    <cellStyle name="20% - 强调文字颜色 1 2 2 2 3 3" xfId="176"/>
    <cellStyle name="20% - 强调文字颜色 5" xfId="177" builtinId="46"/>
    <cellStyle name="百分比 2 2 4 6 2 4 2" xfId="178"/>
    <cellStyle name="百分比 2 2 4 3 2 9" xfId="179"/>
    <cellStyle name="标题 5 3 3" xfId="180"/>
    <cellStyle name="百分比 2 2 3 3 2 2 3 5" xfId="181"/>
    <cellStyle name="60% - 强调文字颜色 2 2 3 2 6 2" xfId="182"/>
    <cellStyle name="60% - 强调文字颜色 3 2 4 6 2" xfId="183"/>
    <cellStyle name="强调文字颜色 1" xfId="184" builtinId="29"/>
    <cellStyle name="解释性文本 2 2 5 2" xfId="185"/>
    <cellStyle name="常规 2 2 2 4" xfId="186"/>
    <cellStyle name="60% - 强调文字颜色 5 2 8 2" xfId="187"/>
    <cellStyle name="40% - 强调文字颜色 4 2 2 4 4 3" xfId="188"/>
    <cellStyle name="40% - 强调文字颜色 4 2 3 2" xfId="189"/>
    <cellStyle name="百分比 2 5 12" xfId="190"/>
    <cellStyle name="百分比 2 2 4 3 2 5" xfId="191"/>
    <cellStyle name="20% - 强调文字颜色 1" xfId="192" builtinId="30"/>
    <cellStyle name="常规 13 6 2" xfId="193"/>
    <cellStyle name="20% - 强调文字颜色 2 2 2 3 2 4 2 2" xfId="194"/>
    <cellStyle name="常规 2 2 7 2 3" xfId="195"/>
    <cellStyle name="20% - 强调文字颜色 2 2 2 2 2 2 2 3 2" xfId="196"/>
    <cellStyle name="60% - 强调文字颜色 4 2 3 3 3" xfId="197"/>
    <cellStyle name="标题 3 2 3 2 2 3 2" xfId="198"/>
    <cellStyle name="20% - 强调文字颜色 1 2 2 2 4" xfId="199"/>
    <cellStyle name="40% - 强调文字颜色 1" xfId="200" builtinId="31"/>
    <cellStyle name="百分比 2 2 2 2 2 2 3 5" xfId="201"/>
    <cellStyle name="40% - 强调文字颜色 1 2 2 2 2 2 6" xfId="202"/>
    <cellStyle name="常规 2 3 4 5 2" xfId="203"/>
    <cellStyle name="常规 2 2 2 2 3 3 3 4 3" xfId="204"/>
    <cellStyle name="百分比 4 2 6 3 2 2" xfId="205"/>
    <cellStyle name="百分比 2 5 13" xfId="206"/>
    <cellStyle name="百分比 2 2 4 3 2 6" xfId="207"/>
    <cellStyle name="20% - 强调文字颜色 2" xfId="208" builtinId="34"/>
    <cellStyle name="20% - 强调文字颜色 3 2 2 4 3 2 2" xfId="209"/>
    <cellStyle name="百分比 2 2 3 3 2 2 3 2" xfId="210"/>
    <cellStyle name="60% - 强调文字颜色 2 2 7 3 2" xfId="211"/>
    <cellStyle name="40% - 强调文字颜色 1 2 2 3 2" xfId="212"/>
    <cellStyle name="百分比 4 3 2 4" xfId="213"/>
    <cellStyle name="20% - 强调文字颜色 5 2 2 2 3 2 2 2" xfId="214"/>
    <cellStyle name="常规 2 2 7 2 4" xfId="215"/>
    <cellStyle name="百分比 2 6 3 3 3 2 2" xfId="216"/>
    <cellStyle name="20% - 强调文字颜色 2 2 2 2 2 2 2 3 3" xfId="217"/>
    <cellStyle name="60% - 强调文字颜色 4 2 3 3 4" xfId="218"/>
    <cellStyle name="20% - 强调文字颜色 1 2 2 2 5" xfId="219"/>
    <cellStyle name="百分比 2 2 4 2 4 2 3 2" xfId="220"/>
    <cellStyle name="40% - 强调文字颜色 2" xfId="221" builtinId="35"/>
    <cellStyle name="百分比 2 2 2 2 2 2 3 6" xfId="222"/>
    <cellStyle name="百分比 8 5" xfId="223"/>
    <cellStyle name="20% - 强调文字颜色 6 2 2 2 6 2" xfId="224"/>
    <cellStyle name="20% - 强调文字颜色 2 2 2 4 2 3" xfId="225"/>
    <cellStyle name="常规 3 2 2 6 4 3" xfId="226"/>
    <cellStyle name="强调文字颜色 3" xfId="227" builtinId="37"/>
    <cellStyle name="40% - 强调文字颜色 4 2 3 4" xfId="228"/>
    <cellStyle name="常规 6 6 3 6" xfId="229"/>
    <cellStyle name="常规 5 2 3 4 3 4" xfId="230"/>
    <cellStyle name="20% - 强调文字颜色 4 2 8 2" xfId="231"/>
    <cellStyle name="20% - 强调文字颜色 3 2 3 4 2 2" xfId="232"/>
    <cellStyle name="20% - 强调文字颜色 2 2 2 4 2 4" xfId="233"/>
    <cellStyle name="强调文字颜色 4" xfId="234" builtinId="41"/>
    <cellStyle name="常规 4 5 6 4 2" xfId="235"/>
    <cellStyle name="40% - 强调文字颜色 4 2 3 5" xfId="236"/>
    <cellStyle name="60% - 强调文字颜色 4 2 3 3 2 2" xfId="237"/>
    <cellStyle name="20% - 强调文字颜色 1 2 2 2 3 2" xfId="238"/>
    <cellStyle name="百分比 2 5 15" xfId="239"/>
    <cellStyle name="百分比 2 2 4 3 2 8" xfId="240"/>
    <cellStyle name="20% - 强调文字颜色 4" xfId="241" builtinId="42"/>
    <cellStyle name="常规 5 2 5 7" xfId="242"/>
    <cellStyle name="20% - 强调文字颜色 2 2 2 2 2 2 2" xfId="243"/>
    <cellStyle name="常规 7 4 8" xfId="244"/>
    <cellStyle name="百分比 5 5 3 2" xfId="245"/>
    <cellStyle name="20% - 强调文字颜色 6 2 2 2 3 2 3 2" xfId="246"/>
    <cellStyle name="20% - 强调文字颜色 1 2 2 2 7" xfId="247"/>
    <cellStyle name="百分比 2 2 4 2 4 2 3 4" xfId="248"/>
    <cellStyle name="百分比 2 2 2 5 2 2 4 2 2" xfId="249"/>
    <cellStyle name="40% - 强调文字颜色 4" xfId="250" builtinId="43"/>
    <cellStyle name="强调文字颜色 5" xfId="251" builtinId="45"/>
    <cellStyle name="常规 4 5 6 4 3" xfId="252"/>
    <cellStyle name="百分比 3 2 3 2" xfId="253"/>
    <cellStyle name="40% - 强调文字颜色 4 2 3 6" xfId="254"/>
    <cellStyle name="60% - 强调文字颜色 5 2 3 3 4 2" xfId="255"/>
    <cellStyle name="百分比 2 2 4 3 3 2 8" xfId="256"/>
    <cellStyle name="常规 10 2 4 4 3 2" xfId="257"/>
    <cellStyle name="20% - 强调文字颜色 2 2 2 2 5 2" xfId="258"/>
    <cellStyle name="40% - 强调文字颜色 2 2 2 3 2 2" xfId="259"/>
    <cellStyle name="常规 5 2 5 8" xfId="260"/>
    <cellStyle name="20% - 强调文字颜色 2 2 2 2 2 2 3" xfId="261"/>
    <cellStyle name="百分比 2 2 4 2 4 2 3 5" xfId="262"/>
    <cellStyle name="40% - 强调文字颜色 5" xfId="263" builtinId="47"/>
    <cellStyle name="20% - 强调文字颜色 1 2 3 2 3 2 2" xfId="264"/>
    <cellStyle name="60% - 强调文字颜色 5" xfId="265" builtinId="48"/>
    <cellStyle name="强调文字颜色 6" xfId="266" builtinId="49"/>
    <cellStyle name="百分比 3 2 3 3" xfId="267"/>
    <cellStyle name="40% - 强调文字颜色 4 2 3 7" xfId="268"/>
    <cellStyle name="20% - 强调文字颜色 2 2 2 2 5 3" xfId="269"/>
    <cellStyle name="40% - 强调文字颜色 2 2 2 3 2 3" xfId="270"/>
    <cellStyle name="常规 5 2 5 9" xfId="271"/>
    <cellStyle name="20% - 强调文字颜色 2 2 2 2 2 2 4" xfId="272"/>
    <cellStyle name="40% - 强调文字颜色 6" xfId="273" builtinId="51"/>
    <cellStyle name="适中 2 6 4" xfId="274"/>
    <cellStyle name="常规 2 4 12 2" xfId="275"/>
    <cellStyle name="60% - 强调文字颜色 6" xfId="276" builtinId="52"/>
    <cellStyle name="常规 2 3 2 4 2 2 4 2 2" xfId="277"/>
    <cellStyle name="20% - 强调文字颜色 1 2 2 2 2 3 2 2 2" xfId="278"/>
    <cellStyle name="常规 2 2 5 2 3 3 3" xfId="279"/>
    <cellStyle name="强调文字颜色 5 2 2 3 4 3" xfId="280"/>
    <cellStyle name="20% - 强调文字颜色 1 2 3 7 2" xfId="281"/>
    <cellStyle name="常规 3 3 2 4 8" xfId="282"/>
    <cellStyle name="40% - 强调文字颜色 2 2 7 2" xfId="283"/>
    <cellStyle name="常规 3 2 4 2 2 3 4" xfId="284"/>
    <cellStyle name="常规 2 3 3 3 2 5 2" xfId="285"/>
    <cellStyle name="20% - 强调文字颜色 1 2 2 2" xfId="286"/>
    <cellStyle name="60% - 强调文字颜色 6 2 2 3 6" xfId="287"/>
    <cellStyle name="20% - 强调文字颜色 1 2 2 2 2 2 2 2" xfId="288"/>
    <cellStyle name="40% - 强调文字颜色 4 2 3 2 3 3" xfId="289"/>
    <cellStyle name="40% - 强调文字颜色 3 2 2 2 3 5" xfId="290"/>
    <cellStyle name="20% - 强调文字颜色 1 2 2 2 2 2 2 2 2 2" xfId="291"/>
    <cellStyle name="常规 4 3 8 3" xfId="292"/>
    <cellStyle name="40% - 强调文字颜色 6 2 2 6 3" xfId="293"/>
    <cellStyle name="常规 4 2 3 2 3 2 2" xfId="294"/>
    <cellStyle name="百分比 5 2 2 2 3" xfId="295"/>
    <cellStyle name="百分比 2 2 3 3 4 4 2 2" xfId="296"/>
    <cellStyle name="20% - 强调文字颜色 1 2 2 2 2 2 2" xfId="297"/>
    <cellStyle name="常规 6 2 2 2 2 2 4 2" xfId="298"/>
    <cellStyle name="20% - 强调文字颜色 3 2 2 3 4 3" xfId="299"/>
    <cellStyle name="常规 5 5 5 7" xfId="300"/>
    <cellStyle name="常规 5 2 2 3 5 5" xfId="301"/>
    <cellStyle name="20% - 强调文字颜色 2 2 2 2 5 2 2" xfId="302"/>
    <cellStyle name="40% - 强调文字颜色 2 2 2 3 2 2 2" xfId="303"/>
    <cellStyle name="20% - 强调文字颜色 2 2 2 2 2 2 3 2" xfId="304"/>
    <cellStyle name="40% - 强调文字颜色 5 2" xfId="305"/>
    <cellStyle name="差 2 3 2 2 3" xfId="306"/>
    <cellStyle name="百分比 2 2 6 4 2 2" xfId="307"/>
    <cellStyle name="20% - 强调文字颜色 1 2 2 2 2 2 2 4" xfId="308"/>
    <cellStyle name="20% - 强调文字颜色 1 2 2 2 2 2 2 3 3" xfId="309"/>
    <cellStyle name="20% - 强调文字颜色 1 2 2 2 2 2" xfId="310"/>
    <cellStyle name="20% - 强调文字颜色 1 2 2 2 2 2 2 3 2 2" xfId="311"/>
    <cellStyle name="常规 3 4 3 2 3 2 2 2" xfId="312"/>
    <cellStyle name="常规 3 4 2 3 2 2 5" xfId="313"/>
    <cellStyle name="20% - 强调文字颜色 4 2 2 8" xfId="314"/>
    <cellStyle name="20% - 强调文字颜色 1 2 10" xfId="315"/>
    <cellStyle name="20% - 强调文字颜色 1 2 3 7" xfId="316"/>
    <cellStyle name="60% - 强调文字颜色 3 2 2 3 4 3" xfId="317"/>
    <cellStyle name="常规 2 3 3 3 2 5" xfId="318"/>
    <cellStyle name="40% - 强调文字颜色 2 2 7" xfId="319"/>
    <cellStyle name="百分比 4 2 3 3 3 5 2" xfId="320"/>
    <cellStyle name="百分比 2 5 2 4 4 5" xfId="321"/>
    <cellStyle name="百分比 2 2 4 3 2 5 2 2" xfId="322"/>
    <cellStyle name="20% - 强调文字颜色 1 2 2" xfId="323"/>
    <cellStyle name="60% - 强调文字颜色 2 2 2 5 2" xfId="324"/>
    <cellStyle name="40% - 强调文字颜色 4 2 3 2 4" xfId="325"/>
    <cellStyle name="20% - 强调文字颜色 1 2 3 2 4 5" xfId="326"/>
    <cellStyle name="常规 2 3 2 2 5 2 2 2 2" xfId="327"/>
    <cellStyle name="20% - 强调文字颜色 1 2 2 2 2 5 3" xfId="328"/>
    <cellStyle name="常规 3 2 3 3 2 2 7" xfId="329"/>
    <cellStyle name="20% - 强调文字颜色 1 2 2 2 2" xfId="330"/>
    <cellStyle name="40% - 强调文字颜色 1 2 2 4 2 3 2" xfId="331"/>
    <cellStyle name="20% - 强调文字颜色 1 2 2 2 2 2 2 2 3" xfId="332"/>
    <cellStyle name="20% - 强调文字颜色 2 2 2 3 3 2 2 2" xfId="333"/>
    <cellStyle name="20% - 强调文字颜色 1 2 2 2 2 2 2 3" xfId="334"/>
    <cellStyle name="20% - 强调文字颜色 1 2 2 2 2 2 2 3 2" xfId="335"/>
    <cellStyle name="40% - 强调文字颜色 2 2 2 3 2 2 2 2" xfId="336"/>
    <cellStyle name="20% - 强调文字颜色 2 2 2 2 2 2 3 2 2" xfId="337"/>
    <cellStyle name="20% - 强调文字颜色 3 2 2 2 2 2 6" xfId="338"/>
    <cellStyle name="60% - 强调文字颜色 6 2 7" xfId="339"/>
    <cellStyle name="40% - 强调文字颜色 5 2 2" xfId="340"/>
    <cellStyle name="20% - 强调文字颜色 1 2 2 2 2 2 2 4 2" xfId="341"/>
    <cellStyle name="常规 2 2 5 4 2 2 2 2 2" xfId="342"/>
    <cellStyle name="60% - 强调文字颜色 5 2 2 2 3" xfId="343"/>
    <cellStyle name="常规 4 5 4 2 2 6" xfId="344"/>
    <cellStyle name="60% - 强调文字颜色 1 2 5 4 2" xfId="345"/>
    <cellStyle name="40% - 强调文字颜色 1 2 2 3 5 3" xfId="346"/>
    <cellStyle name="常规 14 6" xfId="347"/>
    <cellStyle name="20% - 强调文字颜色 2 2 2 3 2 5 2" xfId="348"/>
    <cellStyle name="40% - 强调文字颜色 2 2 2 3 2 2 3" xfId="349"/>
    <cellStyle name="常规 6 2 2 4 2 3 2 2" xfId="350"/>
    <cellStyle name="20% - 强调文字颜色 2 2 2 2 2 2 3 3" xfId="351"/>
    <cellStyle name="百分比 4 4 2 5 2 2" xfId="352"/>
    <cellStyle name="20% - 强调文字颜色 1 2 2 2 2 2 2 5" xfId="353"/>
    <cellStyle name="常规 3 4 6 4 2" xfId="354"/>
    <cellStyle name="常规 10 2 2 3 5 2" xfId="355"/>
    <cellStyle name="20% - 强调文字颜色 1 2 2 2 2 2 3" xfId="356"/>
    <cellStyle name="常规 3 4 6 4 2 2" xfId="357"/>
    <cellStyle name="20% - 强调文字颜色 1 2 2 2 2 2 3 2" xfId="358"/>
    <cellStyle name="20% - 强调文字颜色 1 2 2 2 2 2 3 2 2" xfId="359"/>
    <cellStyle name="差 2 3 2 3 2" xfId="360"/>
    <cellStyle name="40% - 强调文字颜色 6 2 2 2 2 5 2 2" xfId="361"/>
    <cellStyle name="常规 5 2 2 4 2 3 2 2" xfId="362"/>
    <cellStyle name="常规 7 2 2 5 2 2 2" xfId="363"/>
    <cellStyle name="20% - 强调文字颜色 1 2 2 2 2 2 3 3" xfId="364"/>
    <cellStyle name="常规 10 2 2 2 2 2 3 2" xfId="365"/>
    <cellStyle name="20% - 强调文字颜色 1 2 4 4 2 2" xfId="366"/>
    <cellStyle name="常规 3 4 6 4 3" xfId="367"/>
    <cellStyle name="20% - 强调文字颜色 1 2 2 2 2 2 4" xfId="368"/>
    <cellStyle name="20% - 强调文字颜色 1 2 2 2 2 2 4 2" xfId="369"/>
    <cellStyle name="40% - 强调文字颜色 4 2 2 2 2 3" xfId="370"/>
    <cellStyle name="百分比 4 5 3 2 3 3" xfId="371"/>
    <cellStyle name="20% - 强调文字颜色 1 2 3 5" xfId="372"/>
    <cellStyle name="20% - 强调文字颜色 3 2 2 3 2 2 2 3" xfId="373"/>
    <cellStyle name="20% - 强调文字颜色 1 2 2 2 2 2 4 2 2" xfId="374"/>
    <cellStyle name="40% - 强调文字颜色 4 2 2 2 2 3 2" xfId="375"/>
    <cellStyle name="40% - 强调文字颜色 5 2 3 2 2 2" xfId="376"/>
    <cellStyle name="常规 5 2 2 4 2 3 3 2" xfId="377"/>
    <cellStyle name="常规 7 2 2 5 2 3 2" xfId="378"/>
    <cellStyle name="20% - 强调文字颜色 1 2 2 2 2 2 4 3" xfId="379"/>
    <cellStyle name="40% - 强调文字颜色 4 2 2 2 2 4" xfId="380"/>
    <cellStyle name="20% - 强调文字颜色 1 2 2 2 2 2 5" xfId="381"/>
    <cellStyle name="20% - 强调文字颜色 1 2 2 2 2 2 5 2" xfId="382"/>
    <cellStyle name="40% - 强调文字颜色 4 2 2 2 3 3" xfId="383"/>
    <cellStyle name="20% - 强调文字颜色 1 2 2 2 2 2 6" xfId="384"/>
    <cellStyle name="20% - 强调文字颜色 1 2 2 2 2 3" xfId="385"/>
    <cellStyle name="百分比 2 2 5 6" xfId="386"/>
    <cellStyle name="20% - 强调文字颜色 2 2 4 2 2 2" xfId="387"/>
    <cellStyle name="20% - 强调文字颜色 1 2 3 2 2 4" xfId="388"/>
    <cellStyle name="常规 2 3 2 4 2 2 4" xfId="389"/>
    <cellStyle name="20% - 强调文字颜色 1 2 2 2 2 3 2" xfId="390"/>
    <cellStyle name="40% - 强调文字颜色 3 2 5 4" xfId="391"/>
    <cellStyle name="20% - 强调文字颜色 1 2 3 2 2 4 2" xfId="392"/>
    <cellStyle name="常规 2 2 2 2 2 2 5 2 2" xfId="393"/>
    <cellStyle name="60% - 强调文字颜色 5 2 3 2 6 2" xfId="394"/>
    <cellStyle name="20% - 强调文字颜色 1 2 2 4 2 2 3" xfId="395"/>
    <cellStyle name="20% - 强调文字颜色 3 2 2 2 7" xfId="396"/>
    <cellStyle name="常规 2 4 12" xfId="397"/>
    <cellStyle name="常规 2 3 2 4 2 2 4 2" xfId="398"/>
    <cellStyle name="20% - 强调文字颜色 1 2 2 2 2 3 2 2" xfId="399"/>
    <cellStyle name="常规 2 3 2 4 2 2 4 3" xfId="400"/>
    <cellStyle name="20% - 强调文字颜色 1 2 2 2 2 3 2 3" xfId="401"/>
    <cellStyle name="60% - 强调文字颜色 2 2 2 3 2" xfId="402"/>
    <cellStyle name="常规 3 4 4 5 2 2" xfId="403"/>
    <cellStyle name="20% - 强调文字颜色 1 2 3 2 2 5" xfId="404"/>
    <cellStyle name="常规 3 4 6 5 2" xfId="405"/>
    <cellStyle name="常规 2 3 2 4 2 2 5" xfId="406"/>
    <cellStyle name="20% - 强调文字颜色 1 2 2 2 2 3 3" xfId="407"/>
    <cellStyle name="20% - 强调文字颜色 3 2 2 3 7" xfId="408"/>
    <cellStyle name="常规 3 4 6 5 2 2" xfId="409"/>
    <cellStyle name="常规 2 3 2 4 2 2 5 2" xfId="410"/>
    <cellStyle name="20% - 强调文字颜色 1 2 2 2 2 3 3 2" xfId="411"/>
    <cellStyle name="20% - 强调文字颜色 1 2 2 2 2 3 3 2 2" xfId="412"/>
    <cellStyle name="百分比 2 5 2 2 2 4 2" xfId="413"/>
    <cellStyle name="20% - 强调文字颜色 2 2 2 2 2" xfId="414"/>
    <cellStyle name="常规 5 2 2 4 2 4 2 2" xfId="415"/>
    <cellStyle name="常规 7 2 2 5 3 2 2" xfId="416"/>
    <cellStyle name="20% - 强调文字颜色 1 2 2 2 2 3 3 3" xfId="417"/>
    <cellStyle name="40% - 强调文字颜色 2 2 2 2 6" xfId="418"/>
    <cellStyle name="20% - 强调文字颜色 1 2 4 4 3 2" xfId="419"/>
    <cellStyle name="常规 3 4 6 5 3" xfId="420"/>
    <cellStyle name="常规 2 5 2 6 2 2 2" xfId="421"/>
    <cellStyle name="常规 2 3 2 4 2 2 6" xfId="422"/>
    <cellStyle name="20% - 强调文字颜色 1 2 2 2 2 3 4" xfId="423"/>
    <cellStyle name="60% - 强调文字颜色 2 2 2 3 3 2" xfId="424"/>
    <cellStyle name="百分比 4 5 4 2 2 2" xfId="425"/>
    <cellStyle name="百分比 2 5 2 2 2 6" xfId="426"/>
    <cellStyle name="20% - 强调文字颜色 2 2 2 4" xfId="427"/>
    <cellStyle name="20% - 强调文字颜色 1 2 2 2 2 3 4 2" xfId="428"/>
    <cellStyle name="40% - 强调文字颜色 4 2 2 3 2 3" xfId="429"/>
    <cellStyle name="常规 2 3 2 4 2 2 7" xfId="430"/>
    <cellStyle name="常规 2 3 2 2 5 4 2 2" xfId="431"/>
    <cellStyle name="20% - 强调文字颜色 1 2 2 2 2 3 5" xfId="432"/>
    <cellStyle name="60% - 强调文字颜色 5 2 4" xfId="433"/>
    <cellStyle name="常规 2 3 2 4 2 3 4" xfId="434"/>
    <cellStyle name="20% - 强调文字颜色 1 2 2 2 2 4 2" xfId="435"/>
    <cellStyle name="20% - 强调文字颜色 2 2 3 2 2 2 2" xfId="436"/>
    <cellStyle name="常规 2 4 2 5 2 3 2" xfId="437"/>
    <cellStyle name="常规 2 2 2 3 2 3 6" xfId="438"/>
    <cellStyle name="20% - 强调文字颜色 2 2 2 2 7" xfId="439"/>
    <cellStyle name="百分比 2 2 6 6" xfId="440"/>
    <cellStyle name="20% - 强调文字颜色 2 2 4 2 3 2" xfId="441"/>
    <cellStyle name="20% - 强调文字颜色 1 2 3 2 3 4" xfId="442"/>
    <cellStyle name="百分比 4 3 4 2 2 3" xfId="443"/>
    <cellStyle name="百分比 2 3 2 2 2 7" xfId="444"/>
    <cellStyle name="40% - 强调文字颜色 2 2 2 3 4 2" xfId="445"/>
    <cellStyle name="常规 3 2 2 3 2 3 7" xfId="446"/>
    <cellStyle name="百分比 2 2 4 3 3 2 2 4 2 2" xfId="447"/>
    <cellStyle name="百分比 2 2 2 2 2 2 2 2 2" xfId="448"/>
    <cellStyle name="20% - 强调文字颜色 6 2 3 6" xfId="449"/>
    <cellStyle name="标题 5 2 4 2 2" xfId="450"/>
    <cellStyle name="20% - 强调文字颜色 2 2 2 2 2 4 3" xfId="451"/>
    <cellStyle name="20% - 强调文字颜色 1 2 3 2 3 4 2" xfId="452"/>
    <cellStyle name="60% - 强调文字颜色 5 2 4 2" xfId="453"/>
    <cellStyle name="20% - 强调文字颜色 3 2 3 2 7" xfId="454"/>
    <cellStyle name="20% - 强调文字颜色 1 2 2 2 2 4 2 2" xfId="455"/>
    <cellStyle name="60% - 强调文字颜色 2 2 2 4 2" xfId="456"/>
    <cellStyle name="20% - 强调文字颜色 1 2 3 2 3 5" xfId="457"/>
    <cellStyle name="60% - 强调文字颜色 5 2 5" xfId="458"/>
    <cellStyle name="常规 3 4 6 6 2" xfId="459"/>
    <cellStyle name="20% - 强调文字颜色 1 2 2 2 2 4 3" xfId="460"/>
    <cellStyle name="常规 3 4 3 5 2 2" xfId="461"/>
    <cellStyle name="20% - 强调文字颜色 1 2 2 2 2 5" xfId="462"/>
    <cellStyle name="20% - 强调文字颜色 2 2 3 2 2 3" xfId="463"/>
    <cellStyle name="常规 2 4 2 5 2 4" xfId="464"/>
    <cellStyle name="常规 3 4 3 5 2 2 2" xfId="465"/>
    <cellStyle name="20% - 强调文字颜色 1 2 2 2 2 5 2" xfId="466"/>
    <cellStyle name="常规 3 2 3 3 2 2 6" xfId="467"/>
    <cellStyle name="常规 3 3 3 4 2 2 4" xfId="468"/>
    <cellStyle name="20% - 强调文字颜色 2 2 3 2 2 3 2" xfId="469"/>
    <cellStyle name="常规 2 4 2 5 2 4 2" xfId="470"/>
    <cellStyle name="常规 2 2 2 3 2 4 6" xfId="471"/>
    <cellStyle name="20% - 强调文字颜色 2 2 2 3 7" xfId="472"/>
    <cellStyle name="40% - 强调文字颜色 4 2 3 2 3" xfId="473"/>
    <cellStyle name="百分比 2 2 7 6" xfId="474"/>
    <cellStyle name="20% - 强调文字颜色 2 2 4 2 4 2" xfId="475"/>
    <cellStyle name="20% - 强调文字颜色 1 2 3 2 4 4" xfId="476"/>
    <cellStyle name="百分比 2 3 2 3 2 7" xfId="477"/>
    <cellStyle name="40% - 强调文字颜色 2 2 2 4 4 2" xfId="478"/>
    <cellStyle name="40% - 强调文字颜色 1 2 2 2 2 2 3 2" xfId="479"/>
    <cellStyle name="标题 5 2 5 2 2" xfId="480"/>
    <cellStyle name="20% - 强调文字颜色 2 2 2 2 3 4 3" xfId="481"/>
    <cellStyle name="40% - 强调文字颜色 4 2 3 2 3 2" xfId="482"/>
    <cellStyle name="40% - 强调文字颜色 3 2 2 2 3 4" xfId="483"/>
    <cellStyle name="20% - 强调文字颜色 1 2 3 2 4 4 2" xfId="484"/>
    <cellStyle name="20% - 强调文字颜色 6 2 3 2 2 3" xfId="485"/>
    <cellStyle name="20% - 强调文字颜色 5 2 2 2 2 5" xfId="486"/>
    <cellStyle name="20% - 强调文字颜色 1 2 2 2 2 5 2 2" xfId="487"/>
    <cellStyle name="常规 7 2 2 2 3 2 2" xfId="488"/>
    <cellStyle name="常规 3 4 3 8 2" xfId="489"/>
    <cellStyle name="20% - 强调文字颜色 3 2 4 2 2 2" xfId="490"/>
    <cellStyle name="常规 3 4 3 5 2 3" xfId="491"/>
    <cellStyle name="20% - 强调文字颜色 1 2 2 2 2 6" xfId="492"/>
    <cellStyle name="20% - 强调文字颜色 2 2 3 2 2 4" xfId="493"/>
    <cellStyle name="常规 2 4 2 5 2 5" xfId="494"/>
    <cellStyle name="常规 2 2 8 4 2 2" xfId="495"/>
    <cellStyle name="20% - 强调文字颜色 1 2 3 4 3 2" xfId="496"/>
    <cellStyle name="常规 7 2 2 2 3 2 2 2" xfId="497"/>
    <cellStyle name="常规 3 4 3 5 2 3 2" xfId="498"/>
    <cellStyle name="20% - 强调文字颜色 1 2 2 2 2 6 2" xfId="499"/>
    <cellStyle name="常规 3 3 3 4 2 3 4" xfId="500"/>
    <cellStyle name="20% - 强调文字颜色 2 2 3 2 2 4 2" xfId="501"/>
    <cellStyle name="常规 2 4 2 5 2 5 2" xfId="502"/>
    <cellStyle name="常规 2 2 2 3 2 5 6" xfId="503"/>
    <cellStyle name="常规 2 3 3 3 2 2 3 2 2" xfId="504"/>
    <cellStyle name="40% - 强调文字颜色 2 2 4 3 2 2" xfId="505"/>
    <cellStyle name="20% - 强调文字颜色 2 2 2 4 2 2 3" xfId="506"/>
    <cellStyle name="常规 7 2 2 2 3 2 3" xfId="507"/>
    <cellStyle name="常规 3 4 3 5 2 4" xfId="508"/>
    <cellStyle name="百分比 2 2 3 5 3 2" xfId="509"/>
    <cellStyle name="20% - 强调文字颜色 1 2 2 2 2 7" xfId="510"/>
    <cellStyle name="20% - 强调文字颜色 2 2 3 2 2 5" xfId="511"/>
    <cellStyle name="常规 2 4 2 5 2 6" xfId="512"/>
    <cellStyle name="60% - 强调文字颜色 4 2 3 3 2" xfId="513"/>
    <cellStyle name="20% - 强调文字颜色 1 2 2 2 3" xfId="514"/>
    <cellStyle name="常规 4 2 3 2 4 2 2" xfId="515"/>
    <cellStyle name="百分比 5 2 3 2 3" xfId="516"/>
    <cellStyle name="60% - 强调文字颜色 5 2 3 8" xfId="517"/>
    <cellStyle name="百分比 2 2 3 3 4 5 2 2" xfId="518"/>
    <cellStyle name="20% - 强调文字颜色 1 2 2 2 3 2 2" xfId="519"/>
    <cellStyle name="60% - 强调文字颜色 1 2 7 2" xfId="520"/>
    <cellStyle name="20% - 强调文字颜色 2 2 2 3 4 3" xfId="521"/>
    <cellStyle name="常规 5 2 3 7 4" xfId="522"/>
    <cellStyle name="20% - 强调文字颜色 1 2 2 2 3 2 2 2" xfId="523"/>
    <cellStyle name="常规 3 2 2" xfId="524"/>
    <cellStyle name="40% - 强调文字颜色 2 2 2 3 2 5" xfId="525"/>
    <cellStyle name="20% - 强调文字颜色 2 2 2 2 2 2 6" xfId="526"/>
    <cellStyle name="20% - 强调文字颜色 1 2 2 2 3 2 2 2 2" xfId="527"/>
    <cellStyle name="常规 5 2 3 7 5" xfId="528"/>
    <cellStyle name="20% - 强调文字颜色 1 2 2 2 3 2 2 3" xfId="529"/>
    <cellStyle name="常规 3 4 7 4 2" xfId="530"/>
    <cellStyle name="20% - 强调文字颜色 1 2 2 2 3 2 3" xfId="531"/>
    <cellStyle name="60% - 强调文字颜色 1 2 8 2" xfId="532"/>
    <cellStyle name="20% - 强调文字颜色 2 2 2 3 5 3" xfId="533"/>
    <cellStyle name="常规 4 2 2 2 4 4 4" xfId="534"/>
    <cellStyle name="常规 2 6 3 3" xfId="535"/>
    <cellStyle name="常规 2 2 2 4 5 2 3 2" xfId="536"/>
    <cellStyle name="百分比 4 2 3 4 5" xfId="537"/>
    <cellStyle name="60% - 强调文字颜色 6 2 3 2 3 5" xfId="538"/>
    <cellStyle name="百分比 2 8 2 4 2" xfId="539"/>
    <cellStyle name="40% - 强调文字颜色 2 2 2 4 2 3" xfId="540"/>
    <cellStyle name="常规 4 2" xfId="541"/>
    <cellStyle name="20% - 强调文字颜色 2 2 2 2 3 2 4" xfId="542"/>
    <cellStyle name="常规 3 4 7 4 2 2" xfId="543"/>
    <cellStyle name="20% - 强调文字颜色 1 2 2 2 3 2 3 2" xfId="544"/>
    <cellStyle name="常规 3 4 7 4 3" xfId="545"/>
    <cellStyle name="20% - 强调文字颜色 1 2 2 2 3 2 4" xfId="546"/>
    <cellStyle name="20% - 强调文字颜色 1 2 2 2 3 3 2" xfId="547"/>
    <cellStyle name="20% - 强调文字颜色 2 2 2 4 4 3" xfId="548"/>
    <cellStyle name="20% - 强调文字颜色 1 2 2 2 3 3 2 2" xfId="549"/>
    <cellStyle name="常规 3 4 7 5 2" xfId="550"/>
    <cellStyle name="20% - 强调文字颜色 1 2 2 2 3 3 3" xfId="551"/>
    <cellStyle name="20% - 强调文字颜色 2 2 3 2 7" xfId="552"/>
    <cellStyle name="60% - 强调文字颜色 6 2 4" xfId="553"/>
    <cellStyle name="20% - 强调文字颜色 1 2 2 2 3 4 2" xfId="554"/>
    <cellStyle name="常规 2 2 2 3 3 3 6" xfId="555"/>
    <cellStyle name="20% - 强调文字颜色 2 2 3 2 3 2 2" xfId="556"/>
    <cellStyle name="常规 14 2 3 7" xfId="557"/>
    <cellStyle name="百分比 3 3 4 2 2 5" xfId="558"/>
    <cellStyle name="20% - 强调文字颜色 6 2 2" xfId="559"/>
    <cellStyle name="标题 5 3 4 2 2" xfId="560"/>
    <cellStyle name="常规 13 7" xfId="561"/>
    <cellStyle name="20% - 强调文字颜色 2 2 2 3 2 4 3" xfId="562"/>
    <cellStyle name="60% - 强调文字颜色 6 2 4 2" xfId="563"/>
    <cellStyle name="20% - 强调文字颜色 1 2 2 2 3 4 2 2" xfId="564"/>
    <cellStyle name="20% - 强调文字颜色 2 2 2 2 2 2 2 4" xfId="565"/>
    <cellStyle name="60% - 强调文字颜色 6 2 5" xfId="566"/>
    <cellStyle name="20% - 强调文字颜色 1 2 2 2 3 4 3" xfId="567"/>
    <cellStyle name="常规 3 4 3 5 3 2" xfId="568"/>
    <cellStyle name="20% - 强调文字颜色 1 2 2 2 3 5" xfId="569"/>
    <cellStyle name="20% - 强调文字颜色 2 2 3 2 3 3" xfId="570"/>
    <cellStyle name="常规 2 4 2 5 3 4" xfId="571"/>
    <cellStyle name="常规 3 4 3 5 3 2 2" xfId="572"/>
    <cellStyle name="20% - 强调文字颜色 1 2 2 2 3 5 2" xfId="573"/>
    <cellStyle name="20% - 强调文字颜色 2 2 3 2 3 3 2" xfId="574"/>
    <cellStyle name="常规 7 2 2 2 3 3 2" xfId="575"/>
    <cellStyle name="常规 3 4 3 9 2" xfId="576"/>
    <cellStyle name="20% - 强调文字颜色 3 2 4 2 3 2" xfId="577"/>
    <cellStyle name="常规 3 4 3 5 3 3" xfId="578"/>
    <cellStyle name="20% - 强调文字颜色 1 2 2 2 3 6" xfId="579"/>
    <cellStyle name="20% - 强调文字颜色 2 2 3 2 3 4" xfId="580"/>
    <cellStyle name="常规 2 3 10 2 2 3" xfId="581"/>
    <cellStyle name="百分比 2 2 3 2 2 2 2 2" xfId="582"/>
    <cellStyle name="标题 4 2 4 4" xfId="583"/>
    <cellStyle name="40% - 强调文字颜色 5 2 2 2 2 3 2 2 2" xfId="584"/>
    <cellStyle name="20% - 强调文字颜色 1 2 3 4 4 2" xfId="585"/>
    <cellStyle name="40% - 强调文字颜色 4 2 2 2 2 2 5" xfId="586"/>
    <cellStyle name="常规 2 2 7 2 3 2" xfId="587"/>
    <cellStyle name="20% - 强调文字颜色 2 2 2 2 2 2 2 3 2 2" xfId="588"/>
    <cellStyle name="60% - 强调文字颜色 4 2 3 3 3 2" xfId="589"/>
    <cellStyle name="百分比 2 2 2 3 4 2 2 2 3" xfId="590"/>
    <cellStyle name="20% - 强调文字颜色 1 2 2 2 4 2" xfId="591"/>
    <cellStyle name="百分比 4 5 3 2 2 6" xfId="592"/>
    <cellStyle name="20% - 强调文字颜色 1 2 2 8" xfId="593"/>
    <cellStyle name="常规 6 3 3 2 3 3" xfId="594"/>
    <cellStyle name="百分比 2 2 2 2 2 4 2 5 3" xfId="595"/>
    <cellStyle name="20% - 强调文字颜色 1 2 2 2 4 2 2" xfId="596"/>
    <cellStyle name="20% - 强调文字颜色 1 2 2 2 4 3" xfId="597"/>
    <cellStyle name="60% - 强调文字颜色 4 2 3 3 4 2" xfId="598"/>
    <cellStyle name="百分比 2 2 2 3 4 2 2 3 3" xfId="599"/>
    <cellStyle name="20% - 强调文字颜色 1 2 2 2 5 2" xfId="600"/>
    <cellStyle name="20% - 强调文字颜色 1 2 3 8" xfId="601"/>
    <cellStyle name="常规 4 3 5 3 2 2" xfId="602"/>
    <cellStyle name="常规 2 3 3 3 2 6" xfId="603"/>
    <cellStyle name="40% - 强调文字颜色 6 2 2 3 3 2 2" xfId="604"/>
    <cellStyle name="40% - 强调文字颜色 2 2 8" xfId="605"/>
    <cellStyle name="常规 5 7 3 2 2" xfId="606"/>
    <cellStyle name="20% - 强调文字颜色 1 2 3" xfId="607"/>
    <cellStyle name="40% - 强调文字颜色 6 2 2 3 3 2 2 2" xfId="608"/>
    <cellStyle name="40% - 强调文字颜色 2 2 8 2" xfId="609"/>
    <cellStyle name="20% - 强调文字颜色 1 2 3 2" xfId="610"/>
    <cellStyle name="常规 6 3 3 3 3 3" xfId="611"/>
    <cellStyle name="百分比 2 2 2 2 2 4 3 5 3" xfId="612"/>
    <cellStyle name="20% - 强调文字颜色 1 2 2 2 5 2 2" xfId="613"/>
    <cellStyle name="常规 3 3 3 3 2 3 3" xfId="614"/>
    <cellStyle name="常规 2 2 2 2 2 5 5" xfId="615"/>
    <cellStyle name="百分比 4 5 4 2 2 3 2 2" xfId="616"/>
    <cellStyle name="20% - 强调文字颜色 2 2 2 5 2 2" xfId="617"/>
    <cellStyle name="40% - 强调文字颜色 1 2 2 3 2 3" xfId="618"/>
    <cellStyle name="常规 6 2 5 7" xfId="619"/>
    <cellStyle name="常规 11 6" xfId="620"/>
    <cellStyle name="20% - 强调文字颜色 2 2 2 3 2 2 2" xfId="621"/>
    <cellStyle name="常规 2 3 3 3 2 7" xfId="622"/>
    <cellStyle name="40% - 强调文字颜色 6 2 2 3 3 2 3" xfId="623"/>
    <cellStyle name="40% - 强调文字颜色 2 2 9" xfId="624"/>
    <cellStyle name="常规 5 7 3 2 3" xfId="625"/>
    <cellStyle name="20% - 强调文字颜色 1 2 4" xfId="626"/>
    <cellStyle name="20% - 强调文字颜色 1 2 2 2 5 3" xfId="627"/>
    <cellStyle name="百分比 2 2 2 3 4 2 2 4 3" xfId="628"/>
    <cellStyle name="20% - 强调文字颜色 1 2 2 2 6 2" xfId="629"/>
    <cellStyle name="20% - 强调文字颜色 1 2 2 3 2 4 2" xfId="630"/>
    <cellStyle name="20% - 强调文字颜色 1 2 2 3" xfId="631"/>
    <cellStyle name="20% - 强调文字颜色 4 2 3 2 7" xfId="632"/>
    <cellStyle name="40% - 强调文字颜色 1 2 2 2 2 3 4" xfId="633"/>
    <cellStyle name="常规 2 7 6" xfId="634"/>
    <cellStyle name="20% - 强调文字颜色 1 2 2 3 2 4 2 2" xfId="635"/>
    <cellStyle name="20% - 强调文字颜色 1 2 2 3 2" xfId="636"/>
    <cellStyle name="20% - 强调文字颜色 1 2 2 3 2 2" xfId="637"/>
    <cellStyle name="百分比 2 2 2 2 2 4 3 2 4" xfId="638"/>
    <cellStyle name="60% - 强调文字颜色 4 2 4 6 2" xfId="639"/>
    <cellStyle name="20% - 强调文字颜色 1 2 3 5 3" xfId="640"/>
    <cellStyle name="20% - 强调文字颜色 1 2 2 3 2 2 2" xfId="641"/>
    <cellStyle name="常规 3 2 3 4 2 4 3" xfId="642"/>
    <cellStyle name="常规 2 5 2 5 7" xfId="643"/>
    <cellStyle name="20% - 强调文字颜色 1 2 3 5 3 2" xfId="644"/>
    <cellStyle name="60% - 强调文字颜色 2 2 5 3" xfId="645"/>
    <cellStyle name="常规 7 2 2 2 4 2 2" xfId="646"/>
    <cellStyle name="百分比 2 2 4 3 3 3 2 2 2 2" xfId="647"/>
    <cellStyle name="20% - 强调文字颜色 1 2 2 3 2 6" xfId="648"/>
    <cellStyle name="20% - 强调文字颜色 3 2 4 3 2 2" xfId="649"/>
    <cellStyle name="常规 7 2 2 2 8" xfId="650"/>
    <cellStyle name="常规 4 5 3 3 2 2 2" xfId="651"/>
    <cellStyle name="常规 3 4 2 2 2 4 4" xfId="652"/>
    <cellStyle name="常规 2 3 7 2 2 3 2" xfId="653"/>
    <cellStyle name="百分比 2 2 2 2 3 2 4" xfId="654"/>
    <cellStyle name="20% - 强调文字颜色 3 2 4 7" xfId="655"/>
    <cellStyle name="常规 3 3 2 10" xfId="656"/>
    <cellStyle name="20% - 强调文字颜色 1 2 2 3 2 2 2 2" xfId="657"/>
    <cellStyle name="40% - 强调文字颜色 1 2 2 3 2 3 3" xfId="658"/>
    <cellStyle name="20% - 强调文字颜色 1 2 2 3 2 2 2 2 2" xfId="659"/>
    <cellStyle name="常规 11 6 3" xfId="660"/>
    <cellStyle name="20% - 强调文字颜色 2 2 2 3 2 2 2 3" xfId="661"/>
    <cellStyle name="20% - 强调文字颜色 1 2 4 3" xfId="662"/>
    <cellStyle name="常规 3 3 2 11" xfId="663"/>
    <cellStyle name="20% - 强调文字颜色 1 2 2 3 2 2 2 3" xfId="664"/>
    <cellStyle name="百分比 2 2 3 2 2 3 2" xfId="665"/>
    <cellStyle name="40% - 强调文字颜色 5 2 2 2 2 3 3 2" xfId="666"/>
    <cellStyle name="20% - 强调文字颜色 1 2 3 5 4" xfId="667"/>
    <cellStyle name="常规 3 5 6 4 2" xfId="668"/>
    <cellStyle name="常规 10 2 3 3 5 2" xfId="669"/>
    <cellStyle name="20% - 强调文字颜色 1 2 2 3 2 2 3" xfId="670"/>
    <cellStyle name="百分比 2 2 3 2 2 3 2 2" xfId="671"/>
    <cellStyle name="40% - 强调文字颜色 5 2 2 2 2 3 3 2 2" xfId="672"/>
    <cellStyle name="常规 2 5 2 6 7" xfId="673"/>
    <cellStyle name="20% - 强调文字颜色 1 2 3 5 4 2" xfId="674"/>
    <cellStyle name="常规 3 5 6 4 2 2" xfId="675"/>
    <cellStyle name="20% - 强调文字颜色 1 2 2 3 2 2 3 2" xfId="676"/>
    <cellStyle name="百分比 2 2 3 2 2 3 3" xfId="677"/>
    <cellStyle name="40% - 强调文字颜色 5 2 2 2 2 3 3 3" xfId="678"/>
    <cellStyle name="20% - 强调文字颜色 1 2 3 5 5" xfId="679"/>
    <cellStyle name="常规 3 5 6 4 3" xfId="680"/>
    <cellStyle name="20% - 强调文字颜色 1 2 2 3 2 2 4" xfId="681"/>
    <cellStyle name="20% - 强调文字颜色 1 2 2 3 2 3" xfId="682"/>
    <cellStyle name="20% - 强调文字颜色 1 2 2 3 2 3 2" xfId="683"/>
    <cellStyle name="20% - 强调文字颜色 4 2 2 2 7" xfId="684"/>
    <cellStyle name="20% - 强调文字颜色 1 2 2 3 2 3 2 2" xfId="685"/>
    <cellStyle name="常规 3 5 6 5 2" xfId="686"/>
    <cellStyle name="20% - 强调文字颜色 1 2 2 3 2 3 3" xfId="687"/>
    <cellStyle name="20% - 强调文字颜色 1 2 2 3 2 4" xfId="688"/>
    <cellStyle name="20% - 强调文字颜色 2 2 3 3 2 2" xfId="689"/>
    <cellStyle name="常规 2 4 2 6 2 3" xfId="690"/>
    <cellStyle name="百分比 2 5 2 2 3 5 2 2" xfId="691"/>
    <cellStyle name="百分比 4 5 3 2 2 2" xfId="692"/>
    <cellStyle name="20% - 强调文字颜色 1 2 2 4" xfId="693"/>
    <cellStyle name="20% - 强调文字颜色 1 2 2 3 2 4 3" xfId="694"/>
    <cellStyle name="60% - 强调文字颜色 2 2 5 2" xfId="695"/>
    <cellStyle name="常规 3 4 3 6 2 2" xfId="696"/>
    <cellStyle name="20% - 强调文字颜色 1 2 2 3 2 5" xfId="697"/>
    <cellStyle name="20% - 强调文字颜色 1 2 3 3" xfId="698"/>
    <cellStyle name="60% - 强调文字颜色 2 2 5 2 2" xfId="699"/>
    <cellStyle name="20% - 强调文字颜色 1 2 2 3 2 5 2" xfId="700"/>
    <cellStyle name="常规 3 2 3 4 2 2 6" xfId="701"/>
    <cellStyle name="60% - 强调文字颜色 4 2 3 4 2" xfId="702"/>
    <cellStyle name="20% - 强调文字颜色 1 2 2 3 3" xfId="703"/>
    <cellStyle name="60% - 强调文字颜色 4 2 3 4 2 2" xfId="704"/>
    <cellStyle name="20% - 强调文字颜色 1 2 2 3 3 2" xfId="705"/>
    <cellStyle name="60% - 强调文字颜色 3 2" xfId="706"/>
    <cellStyle name="常规 3 4 2 3 2 4 4" xfId="707"/>
    <cellStyle name="百分比 2 2 2 3 3 2 4" xfId="708"/>
    <cellStyle name="20% - 强调文字颜色 4 2 4 7" xfId="709"/>
    <cellStyle name="20% - 强调文字颜色 1 2 2 3 3 2 2 2" xfId="710"/>
    <cellStyle name="百分比 2 3 2 4 4" xfId="711"/>
    <cellStyle name="40% - 强调文字颜色 4 2 2 3 5 2 2" xfId="712"/>
    <cellStyle name="20% - 强调文字颜色 1 2 2 3 3 3" xfId="713"/>
    <cellStyle name="20% - 强调文字颜色 1 2 2 3 3 3 2" xfId="714"/>
    <cellStyle name="60% - 强调文字颜色 5 2 4 4 2 2" xfId="715"/>
    <cellStyle name="20% - 强调文字颜色 1 2 2 3 3 4" xfId="716"/>
    <cellStyle name="20% - 强调文字颜色 2 2 3 3 3 2" xfId="717"/>
    <cellStyle name="常规 2 4 2 6 3 3" xfId="718"/>
    <cellStyle name="百分比 4 3 3 3" xfId="719"/>
    <cellStyle name="60% - 强调文字颜色 6 2 4 2 2" xfId="720"/>
    <cellStyle name="常规 2 2 7 3 3" xfId="721"/>
    <cellStyle name="20% - 强调文字颜色 2 2 2 2 2 2 2 4 2" xfId="722"/>
    <cellStyle name="60% - 强调文字颜色 4 2 3 4 3" xfId="723"/>
    <cellStyle name="20% - 强调文字颜色 3 2 2 2 2 2 3 2 2" xfId="724"/>
    <cellStyle name="20% - 强调文字颜色 1 2 2 3 4" xfId="725"/>
    <cellStyle name="60% - 强调文字颜色 4 2 3 4 3 2" xfId="726"/>
    <cellStyle name="20% - 强调文字颜色 1 2 2 3 4 2" xfId="727"/>
    <cellStyle name="常规 6 3 4 2 3 3" xfId="728"/>
    <cellStyle name="常规 4 3 2 2 3 7" xfId="729"/>
    <cellStyle name="百分比 2 2 2 2 2 5 2 5 3" xfId="730"/>
    <cellStyle name="20% - 强调文字颜色 1 2 2 3 4 2 2" xfId="731"/>
    <cellStyle name="20% - 强调文字颜色 1 2 2 3 4 3" xfId="732"/>
    <cellStyle name="常规 2 2 5 5 2 2" xfId="733"/>
    <cellStyle name="60% - 强调文字颜色 4 2 3 4 4" xfId="734"/>
    <cellStyle name="20% - 强调文字颜色 1 2 2 3 5" xfId="735"/>
    <cellStyle name="常规 4 3 5 4 2 2" xfId="736"/>
    <cellStyle name="常规 2 3 3 4 2 6" xfId="737"/>
    <cellStyle name="40% - 强调文字颜色 6 2 2 3 4 2 2" xfId="738"/>
    <cellStyle name="40% - 强调文字颜色 3 2 8" xfId="739"/>
    <cellStyle name="常规 5 7 4 2 2" xfId="740"/>
    <cellStyle name="20% - 强调文字颜色 2 2 3" xfId="741"/>
    <cellStyle name="常规 2 2 5 5 2 2 2" xfId="742"/>
    <cellStyle name="60% - 强调文字颜色 4 2 3 4 4 2" xfId="743"/>
    <cellStyle name="20% - 强调文字颜色 1 2 2 3 5 2" xfId="744"/>
    <cellStyle name="40% - 强调文字颜色 3 2 8 2" xfId="745"/>
    <cellStyle name="百分比 2 5 2 2 3 4" xfId="746"/>
    <cellStyle name="20% - 强调文字颜色 2 2 3 2" xfId="747"/>
    <cellStyle name="60% - 强调文字颜色 6 2 2 2 2 4 3" xfId="748"/>
    <cellStyle name="常规 6 3 4 3 3 3" xfId="749"/>
    <cellStyle name="常规 4 3 2 3 3 7" xfId="750"/>
    <cellStyle name="百分比 2 2 2 2 2 5 3 5 3" xfId="751"/>
    <cellStyle name="20% - 强调文字颜色 1 2 2 3 5 2 2" xfId="752"/>
    <cellStyle name="常规 3 2 3 2 5 2 2 2" xfId="753"/>
    <cellStyle name="百分比 2 2 2 3" xfId="754"/>
    <cellStyle name="40% - 强调文字颜色 3 2 2 7" xfId="755"/>
    <cellStyle name="常规 3 3 3 3 3 3 3" xfId="756"/>
    <cellStyle name="常规 2 2 6 2 2 2 3 2" xfId="757"/>
    <cellStyle name="常规 2 2 2 2 3 5 5" xfId="758"/>
    <cellStyle name="百分比 4 5 4 2 2 4 2 2" xfId="759"/>
    <cellStyle name="20% - 强调文字颜色 2 2 2 6 2 2" xfId="760"/>
    <cellStyle name="常规 5 2 3 3 4 2 2" xfId="761"/>
    <cellStyle name="60% - 强调文字颜色 5 2 3 2 3 5" xfId="762"/>
    <cellStyle name="40% - 强调文字颜色 1 2 2 4 2 3" xfId="763"/>
    <cellStyle name="常规 6 3 5 7" xfId="764"/>
    <cellStyle name="20% - 强调文字颜色 2 2 2 3 3 2 2" xfId="765"/>
    <cellStyle name="20% - 强调文字颜色 1 2 2 3 5 3" xfId="766"/>
    <cellStyle name="常规 2 2 5 5 2 3" xfId="767"/>
    <cellStyle name="60% - 强调文字颜色 4 2 3 4 5" xfId="768"/>
    <cellStyle name="常规 4 2 3 3 7" xfId="769"/>
    <cellStyle name="60% - 强调文字颜色 4 2 2 2 4 2 2" xfId="770"/>
    <cellStyle name="常规 2 8 2 3 4" xfId="771"/>
    <cellStyle name="百分比 2 2 3 2 3 7 2 2" xfId="772"/>
    <cellStyle name="20% - 强调文字颜色 1 2 2 3 6" xfId="773"/>
    <cellStyle name="常规 4 2 3 3 7 2" xfId="774"/>
    <cellStyle name="60% - 强调文字颜色 3 2 2 2 3" xfId="775"/>
    <cellStyle name="常规 6 3 6 2 2 2" xfId="776"/>
    <cellStyle name="常规 4 3 4 2 2 6" xfId="777"/>
    <cellStyle name="40% - 强调文字颜色 6 2 2 2 2 2 6" xfId="778"/>
    <cellStyle name="常规 5 3 5 2 2 4" xfId="779"/>
    <cellStyle name="常规 3 3 3 2 2 8" xfId="780"/>
    <cellStyle name="20% - 强调文字颜色 1 2 2 3 6 2" xfId="781"/>
    <cellStyle name="常规 3 4 2 5 2 2 2" xfId="782"/>
    <cellStyle name="常规 3 2 2 3 2 2 6" xfId="783"/>
    <cellStyle name="20% - 强调文字颜色 6 2 2 5" xfId="784"/>
    <cellStyle name="常规 5 2 6 7" xfId="785"/>
    <cellStyle name="常规 3 3 2 4 2 2 4" xfId="786"/>
    <cellStyle name="20% - 强调文字颜色 2 2 2 2 2 3 2" xfId="787"/>
    <cellStyle name="常规 2 4 2 3 2 2 3 2" xfId="788"/>
    <cellStyle name="常规 2 2 5 5 2 4" xfId="789"/>
    <cellStyle name="百分比 2 5 4 2 2 5 2 2" xfId="790"/>
    <cellStyle name="20% - 强调文字颜色 4 2 2 3 2 2" xfId="791"/>
    <cellStyle name="20% - 强调文字颜色 1 2 2 3 7" xfId="792"/>
    <cellStyle name="常规 4 5 4 3" xfId="793"/>
    <cellStyle name="40% - 强调文字颜色 6 2 4 2 3" xfId="794"/>
    <cellStyle name="百分比 4 5 3 2 2 2 2" xfId="795"/>
    <cellStyle name="20% - 强调文字颜色 1 2 2 4 2" xfId="796"/>
    <cellStyle name="常规 4 5 4 3 2" xfId="797"/>
    <cellStyle name="40% - 强调文字颜色 4 2 2 2 3 6" xfId="798"/>
    <cellStyle name="40% - 强调文字颜色 6 2 4 2 3 2" xfId="799"/>
    <cellStyle name="百分比 2 3 3 3 3" xfId="800"/>
    <cellStyle name="40% - 强调文字颜色 5 2 3 2 3 4" xfId="801"/>
    <cellStyle name="百分比 4 5 3 2 2 2 2 2" xfId="802"/>
    <cellStyle name="20% - 强调文字颜色 1 2 2 4 2 2" xfId="803"/>
    <cellStyle name="20% - 强调文字颜色 1 2 2 4 2 2 2" xfId="804"/>
    <cellStyle name="20% - 强调文字颜色 1 2 2 4 2 2 2 2" xfId="805"/>
    <cellStyle name="20% - 强调文字颜色 1 2 2 4 2 3" xfId="806"/>
    <cellStyle name="20% - 强调文字颜色 1 2 2 4 2 3 2" xfId="807"/>
    <cellStyle name="20% - 强调文字颜色 2 2 3 4 2 2" xfId="808"/>
    <cellStyle name="20% - 强调文字颜色 1 2 2 4 2 4" xfId="809"/>
    <cellStyle name="常规 2 2 2 3 2 3 3 4 2 2" xfId="810"/>
    <cellStyle name="60% - 强调文字颜色 4 2 3 5 2" xfId="811"/>
    <cellStyle name="常规 4 5 4 4" xfId="812"/>
    <cellStyle name="40% - 强调文字颜色 6 2 4 2 4" xfId="813"/>
    <cellStyle name="百分比 4 5 3 2 2 2 3" xfId="814"/>
    <cellStyle name="20% - 强调文字颜色 1 2 2 4 3" xfId="815"/>
    <cellStyle name="20% - 强调文字颜色 3 2 3 2 2 2" xfId="816"/>
    <cellStyle name="常规 3 4 2 5 2 3" xfId="817"/>
    <cellStyle name="常规 3 3 3 8 2" xfId="818"/>
    <cellStyle name="常规 2 2 7 4 2 2" xfId="819"/>
    <cellStyle name="20% - 强调文字颜色 2 2 2 2 2 4" xfId="820"/>
    <cellStyle name="60% - 强调文字颜色 4 2 3 5 2 2" xfId="821"/>
    <cellStyle name="百分比 2 2 4 3 10 3" xfId="822"/>
    <cellStyle name="20% - 强调文字颜色 1 2 2 4 3 2" xfId="823"/>
    <cellStyle name="20% - 强调文字颜色 3 2 3 2 2 2 2" xfId="824"/>
    <cellStyle name="常规 3 4 2 5 2 3 2" xfId="825"/>
    <cellStyle name="常规 3 2 2 3 2 3 6" xfId="826"/>
    <cellStyle name="20% - 强调文字颜色 6 2 3 5" xfId="827"/>
    <cellStyle name="常规 5 2 7 7" xfId="828"/>
    <cellStyle name="常规 3 3 2 4 2 3 4" xfId="829"/>
    <cellStyle name="20% - 强调文字颜色 2 2 2 2 2 4 2" xfId="830"/>
    <cellStyle name="百分比 2 2 4 3 10 3 2" xfId="831"/>
    <cellStyle name="20% - 强调文字颜色 1 2 2 4 3 2 2" xfId="832"/>
    <cellStyle name="20% - 强调文字颜色 3 2 3 2 2 3" xfId="833"/>
    <cellStyle name="常规 3 4 2 5 2 4" xfId="834"/>
    <cellStyle name="百分比 2 2 2 5 3 2" xfId="835"/>
    <cellStyle name="常规 4 4 3 5 2 2" xfId="836"/>
    <cellStyle name="20% - 强调文字颜色 2 2 2 2 2 5" xfId="837"/>
    <cellStyle name="百分比 2 2 4 3 10 4" xfId="838"/>
    <cellStyle name="20% - 强调文字颜色 1 2 2 4 3 3" xfId="839"/>
    <cellStyle name="60% - 强调文字颜色 4 2 3 5 3" xfId="840"/>
    <cellStyle name="40% - 强调文字颜色 5 2 2 2 2 2 2 2" xfId="841"/>
    <cellStyle name="20% - 强调文字颜色 1 2 2 4 4" xfId="842"/>
    <cellStyle name="百分比 4 3 4 3 2" xfId="843"/>
    <cellStyle name="60% - 强调文字颜色 6 2 4 3 2 2" xfId="844"/>
    <cellStyle name="20% - 强调文字颜色 3 2 3 2 3 2" xfId="845"/>
    <cellStyle name="常规 3 4 2 5 3 3" xfId="846"/>
    <cellStyle name="常规 3 3 3 9 2" xfId="847"/>
    <cellStyle name="百分比 2 2 3 3 11" xfId="848"/>
    <cellStyle name="20% - 强调文字颜色 2 2 2 2 3 4" xfId="849"/>
    <cellStyle name="60% - 强调文字颜色 4 2 3 5 3 2" xfId="850"/>
    <cellStyle name="标题 3 2 4 4" xfId="851"/>
    <cellStyle name="40% - 强调文字颜色 5 2 2 2 2 2 2 2 2" xfId="852"/>
    <cellStyle name="20% - 强调文字颜色 1 2 2 4 4 2" xfId="853"/>
    <cellStyle name="20% - 强调文字颜色 3 2 3 2 3 2 2" xfId="854"/>
    <cellStyle name="常规 3 4 2 5 3 3 2" xfId="855"/>
    <cellStyle name="常规 3 2 2 3 3 3 6" xfId="856"/>
    <cellStyle name="20% - 强调文字颜色 2 2 2 2 3 4 2" xfId="857"/>
    <cellStyle name="40% - 强调文字颜色 5 2 2 2 2 2 2 2 2 2" xfId="858"/>
    <cellStyle name="常规 2 2 5 4 2 4 3" xfId="859"/>
    <cellStyle name="20% - 强调文字颜色 4 2 2 2 2 2 3" xfId="860"/>
    <cellStyle name="标题 3 2 4 4 2" xfId="861"/>
    <cellStyle name="常规 6 3 5 2 3 3" xfId="862"/>
    <cellStyle name="20% - 强调文字颜色 1 2 2 4 4 2 2" xfId="863"/>
    <cellStyle name="20% - 强调文字颜色 3 2 3 2 3 3" xfId="864"/>
    <cellStyle name="常规 3 4 2 5 3 4" xfId="865"/>
    <cellStyle name="百分比 2 2 2 5 4 2" xfId="866"/>
    <cellStyle name="常规 4 4 3 5 3 2" xfId="867"/>
    <cellStyle name="标题 1 2 2 2 3 2 2" xfId="868"/>
    <cellStyle name="20% - 强调文字颜色 2 2 2 2 3 5" xfId="869"/>
    <cellStyle name="常规 3 6 2 2 4 2 2" xfId="870"/>
    <cellStyle name="标题 3 2 4 5" xfId="871"/>
    <cellStyle name="40% - 强调文字颜色 5 2 2 2 2 2 2 2 3" xfId="872"/>
    <cellStyle name="20% - 强调文字颜色 1 2 2 4 4 3" xfId="873"/>
    <cellStyle name="常规 3 6 2 6 2" xfId="874"/>
    <cellStyle name="20% - 强调文字颜色 1 2 7 2 2" xfId="875"/>
    <cellStyle name="20% - 强调文字颜色 1 2 2 4 5" xfId="876"/>
    <cellStyle name="60% - 强调文字颜色 6 2 2 4 2 2" xfId="877"/>
    <cellStyle name="常规 2 2 5 5 3 2" xfId="878"/>
    <cellStyle name="60% - 强调文字颜色 4 2 3 5 4" xfId="879"/>
    <cellStyle name="40% - 强调文字颜色 5 2 2 2 2 2 2 3" xfId="880"/>
    <cellStyle name="40% - 强调文字颜色 3 2 2 2 3 2 2 2 2" xfId="881"/>
    <cellStyle name="常规 4 2 3 4 6" xfId="882"/>
    <cellStyle name="常规 2 8 2 4 3" xfId="883"/>
    <cellStyle name="常规 2 2 5 5 3 2 2" xfId="884"/>
    <cellStyle name="60% - 强调文字颜色 4 2 3 5 4 2" xfId="885"/>
    <cellStyle name="标题 3 2 5 4" xfId="886"/>
    <cellStyle name="40% - 强调文字颜色 5 2 2 2 2 2 2 3 2" xfId="887"/>
    <cellStyle name="20% - 强调文字颜色 1 2 2 4 5 2" xfId="888"/>
    <cellStyle name="常规 2 2 5 5 3 3" xfId="889"/>
    <cellStyle name="60% - 强调文字颜色 4 2 3 5 5" xfId="890"/>
    <cellStyle name="40% - 强调文字颜色 5 2 2 2 2 2 2 4" xfId="891"/>
    <cellStyle name="40% - 强调文字颜色 4 2 2 2 3 4 2 2" xfId="892"/>
    <cellStyle name="常规 3 2 2 4 3 2 2 2" xfId="893"/>
    <cellStyle name="20% - 强调文字颜色 1 2 2 4 6" xfId="894"/>
    <cellStyle name="百分比 4 5 3 2 2 3" xfId="895"/>
    <cellStyle name="20% - 强调文字颜色 1 2 2 5" xfId="896"/>
    <cellStyle name="常规 4 5 5 3" xfId="897"/>
    <cellStyle name="常规 10 3 3 2 4" xfId="898"/>
    <cellStyle name="40% - 强调文字颜色 6 2 4 3 3" xfId="899"/>
    <cellStyle name="百分比 4 5 3 2 2 3 2" xfId="900"/>
    <cellStyle name="强调文字颜色 5 2 2 2 2 3" xfId="901"/>
    <cellStyle name="20% - 强调文字颜色 1 2 2 5 2" xfId="902"/>
    <cellStyle name="60% - 强调文字颜色 5 2 3 5 3" xfId="903"/>
    <cellStyle name="40% - 强调文字颜色 5 2 2 3 2 2 2 2" xfId="904"/>
    <cellStyle name="常规 10 2 4 6 2" xfId="905"/>
    <cellStyle name="20% - 强调文字颜色 2 2 2 4 4" xfId="906"/>
    <cellStyle name="常规 4 5 5 3 2" xfId="907"/>
    <cellStyle name="40% - 强调文字颜色 6 2 4 3 3 2" xfId="908"/>
    <cellStyle name="常规 3 2 3 3 2 3 3" xfId="909"/>
    <cellStyle name="百分比 4 5 3 2 2 3 2 2" xfId="910"/>
    <cellStyle name="常规 2 4 2 4 7" xfId="911"/>
    <cellStyle name="强调文字颜色 5 2 2 2 2 3 2" xfId="912"/>
    <cellStyle name="20% - 强调文字颜色 1 2 2 5 2 2" xfId="913"/>
    <cellStyle name="常规 10 2 2 5 2 2" xfId="914"/>
    <cellStyle name="百分比 2 2 2 2 2 4 2 2 4" xfId="915"/>
    <cellStyle name="60% - 强调文字颜色 4 2 3 6 2" xfId="916"/>
    <cellStyle name="常规 4 5 5 4" xfId="917"/>
    <cellStyle name="40% - 强调文字颜色 6 2 4 3 4" xfId="918"/>
    <cellStyle name="百分比 4 5 3 2 2 3 3" xfId="919"/>
    <cellStyle name="强调文字颜色 5 2 2 2 2 4" xfId="920"/>
    <cellStyle name="20% - 强调文字颜色 1 2 2 5 3" xfId="921"/>
    <cellStyle name="20% - 强调文字颜色 6 2 2 5 2 2" xfId="922"/>
    <cellStyle name="百分比 4 2 2 5 3 2 2" xfId="923"/>
    <cellStyle name="常规 9 2 3 5 3 2" xfId="924"/>
    <cellStyle name="20% - 强调文字颜色 5 2 3 2 2 3 2" xfId="925"/>
    <cellStyle name="20% - 强调文字颜色 4 2 2 2 2 5 2" xfId="926"/>
    <cellStyle name="常规 6 2 3 3 2 2 6" xfId="927"/>
    <cellStyle name="20% - 强调文字颜色 2 2 2 2 2 3 2 2 2" xfId="928"/>
    <cellStyle name="百分比 4 5 3 2 2 4" xfId="929"/>
    <cellStyle name="20% - 强调文字颜色 1 2 2 6" xfId="930"/>
    <cellStyle name="60% - 强调文字颜色 3 2 2 3 3 2" xfId="931"/>
    <cellStyle name="常规 2 2 5 5 2 4 2 2" xfId="932"/>
    <cellStyle name="20% - 强调文字颜色 4 2 2 3 2 2 2 2" xfId="933"/>
    <cellStyle name="常规 2 2 5 2 2 2 3" xfId="934"/>
    <cellStyle name="百分比 4 5 3 2 2 4 2" xfId="935"/>
    <cellStyle name="强调文字颜色 5 2 2 2 3 3" xfId="936"/>
    <cellStyle name="20% - 强调文字颜色 1 2 2 6 2" xfId="937"/>
    <cellStyle name="60% - 强调文字颜色 3 2 2 3 3 2 2" xfId="938"/>
    <cellStyle name="常规 5 4 10" xfId="939"/>
    <cellStyle name="20% - 强调文字颜色 4 2 2 3 2 2 2 2 2" xfId="940"/>
    <cellStyle name="常规 4 2 3 6 3" xfId="941"/>
    <cellStyle name="常规 4 2 3 6 3 2" xfId="942"/>
    <cellStyle name="60% - 强调文字颜色 5 2 7 5" xfId="943"/>
    <cellStyle name="常规 4 5 6 3 2" xfId="944"/>
    <cellStyle name="40% - 强调文字颜色 4 2 2 5" xfId="945"/>
    <cellStyle name="常规 3 2 3 3 3 3 3" xfId="946"/>
    <cellStyle name="常规 2 2 5 2 2 2 3 2" xfId="947"/>
    <cellStyle name="百分比 4 5 3 2 2 4 2 2" xfId="948"/>
    <cellStyle name="20% - 强调文字颜色 1 2 2 6 2 2" xfId="949"/>
    <cellStyle name="常规 3 4 8 2 2" xfId="950"/>
    <cellStyle name="常规 10 2 2 5 3 2" xfId="951"/>
    <cellStyle name="百分比 2 2 2 2 2 4 2 3 4" xfId="952"/>
    <cellStyle name="60% - 强调文字颜色 4 2 3 7 2" xfId="953"/>
    <cellStyle name="常规 2 2 5 2 2 2 4" xfId="954"/>
    <cellStyle name="百分比 4 5 3 2 2 4 3" xfId="955"/>
    <cellStyle name="20% - 强调文字颜色 1 2 2 6 3" xfId="956"/>
    <cellStyle name="百分比 4 5 3 2 2 5" xfId="957"/>
    <cellStyle name="20% - 强调文字颜色 1 2 2 7" xfId="958"/>
    <cellStyle name="60% - 强调文字颜色 3 2 2 3 3 3" xfId="959"/>
    <cellStyle name="20% - 强调文字颜色 4 2 2 3 2 2 2 3" xfId="960"/>
    <cellStyle name="常规 2 2 5 2 2 3 3" xfId="961"/>
    <cellStyle name="百分比 4 5 3 2 2 5 2" xfId="962"/>
    <cellStyle name="强调文字颜色 5 2 2 2 4 3" xfId="963"/>
    <cellStyle name="20% - 强调文字颜色 1 2 2 7 2" xfId="964"/>
    <cellStyle name="20% - 强调文字颜色 1 2 3 2 2" xfId="965"/>
    <cellStyle name="百分比 2 2 5 6 6" xfId="966"/>
    <cellStyle name="20% - 强调文字颜色 1 2 3 2 2 2" xfId="967"/>
    <cellStyle name="百分比 2 2 5 4 2" xfId="968"/>
    <cellStyle name="40% - 强调文字颜色 5 2 2 4 4 3" xfId="969"/>
    <cellStyle name="40% - 强调文字颜色 3 2 3 4" xfId="970"/>
    <cellStyle name="20% - 强调文字颜色 1 2 3 2 2 2 2" xfId="971"/>
    <cellStyle name="常规 2 2 2 2 2" xfId="972"/>
    <cellStyle name="常规 3 2 3 2 3 5" xfId="973"/>
    <cellStyle name="常规 8 4 3 3" xfId="974"/>
    <cellStyle name="40% - 强调文字颜色 2 2 2 2 2 5 2 2" xfId="975"/>
    <cellStyle name="20% - 强调文字颜色 1 2 3 2 2 3" xfId="976"/>
    <cellStyle name="40% - 强调文字颜色 3 2 4 4" xfId="977"/>
    <cellStyle name="20% - 强调文字颜色 1 2 3 2 2 3 2" xfId="978"/>
    <cellStyle name="60% - 强调文字颜色 4 2 4 3 2" xfId="979"/>
    <cellStyle name="20% - 强调文字颜色 1 2 3 2 3" xfId="980"/>
    <cellStyle name="60% - 强调文字颜色 5 2 3 3 4" xfId="981"/>
    <cellStyle name="常规 3 6 7 2" xfId="982"/>
    <cellStyle name="常规 10 2 4 4 3" xfId="983"/>
    <cellStyle name="20% - 强调文字颜色 2 2 2 2 5" xfId="984"/>
    <cellStyle name="60% - 强调文字颜色 4 2 4 3 2 2" xfId="985"/>
    <cellStyle name="20% - 强调文字颜色 1 2 3 2 3 2" xfId="986"/>
    <cellStyle name="60% - 强调文字颜色 5 2 3 3 5" xfId="987"/>
    <cellStyle name="常规 10 2 4 4 4" xfId="988"/>
    <cellStyle name="20% - 强调文字颜色 2 2 2 2 6" xfId="989"/>
    <cellStyle name="40% - 强调文字颜色 4 2 2 4 4 2 2" xfId="990"/>
    <cellStyle name="20% - 强调文字颜色 1 2 3 2 3 3" xfId="991"/>
    <cellStyle name="20% - 强调文字颜色 2 2 2 2 6 2" xfId="992"/>
    <cellStyle name="40% - 强调文字颜色 2 2 2 3 3 2" xfId="993"/>
    <cellStyle name="常规 3 2 2 3 2 2 7" xfId="994"/>
    <cellStyle name="20% - 强调文字颜色 6 2 2 6" xfId="995"/>
    <cellStyle name="常规 5 2 6 8" xfId="996"/>
    <cellStyle name="20% - 强调文字颜色 2 2 2 2 2 3 3" xfId="997"/>
    <cellStyle name="20% - 强调文字颜色 1 2 3 2 3 3 2" xfId="998"/>
    <cellStyle name="60% - 强调文字颜色 4 2 4 3 3" xfId="999"/>
    <cellStyle name="标题 3 2 3 2 3 3 2" xfId="1000"/>
    <cellStyle name="20% - 强调文字颜色 1 2 3 2 4" xfId="1001"/>
    <cellStyle name="常规 3 5 2 2 2 2 3" xfId="1002"/>
    <cellStyle name="60% - 强调文字颜色 4 2 4 3 3 2" xfId="1003"/>
    <cellStyle name="20% - 强调文字颜色 1 2 3 2 4 2" xfId="1004"/>
    <cellStyle name="百分比 4 5 4 2 2 6" xfId="1005"/>
    <cellStyle name="20% - 强调文字颜色 2 2 2 8" xfId="1006"/>
    <cellStyle name="常规 2 3 5 5 2 2" xfId="1007"/>
    <cellStyle name="60% - 强调文字颜色 5 2 3 4 4" xfId="1008"/>
    <cellStyle name="20% - 强调文字颜色 2 2 2 3 5" xfId="1009"/>
    <cellStyle name="60% - 强调文字颜色 5 2 3 4 4 2" xfId="1010"/>
    <cellStyle name="百分比 2 2 4 3 4 2 8" xfId="1011"/>
    <cellStyle name="20% - 强调文字颜色 2 2 2 3 5 2" xfId="1012"/>
    <cellStyle name="常规 4 2 2 2 4 4 3" xfId="1013"/>
    <cellStyle name="常规 2 6 3 2" xfId="1014"/>
    <cellStyle name="百分比 4 2 3 4 4" xfId="1015"/>
    <cellStyle name="60% - 强调文字颜色 6 2 3 2 3 4" xfId="1016"/>
    <cellStyle name="40% - 强调文字颜色 2 2 2 4 2 2" xfId="1017"/>
    <cellStyle name="常规 5 3 5 8" xfId="1018"/>
    <cellStyle name="20% - 强调文字颜色 2 2 2 2 3 2 3" xfId="1019"/>
    <cellStyle name="常规 6 4 3 2 3 3" xfId="1020"/>
    <cellStyle name="百分比 2 2 2 2 3 4 2 5 3" xfId="1021"/>
    <cellStyle name="20% - 强调文字颜色 1 2 3 2 4 2 2" xfId="1022"/>
    <cellStyle name="60% - 强调文字颜色 5 2 3 4 5" xfId="1023"/>
    <cellStyle name="常规 5 2 3 3 7" xfId="1024"/>
    <cellStyle name="60% - 强调文字颜色 4 2 3 2 4 2 2" xfId="1025"/>
    <cellStyle name="常规 3 8 2 3 4" xfId="1026"/>
    <cellStyle name="百分比 2 2 3 3 3 7 2 2" xfId="1027"/>
    <cellStyle name="20% - 强调文字颜色 2 2 2 3 6" xfId="1028"/>
    <cellStyle name="40% - 强调文字颜色 4 2 3 2 2" xfId="1029"/>
    <cellStyle name="20% - 强调文字颜色 1 2 3 2 4 3" xfId="1030"/>
    <cellStyle name="20% - 强调文字颜色 2 2 2 3 6 2" xfId="1031"/>
    <cellStyle name="常规 2 6 4 2" xfId="1032"/>
    <cellStyle name="百分比 4 2 3 5 4" xfId="1033"/>
    <cellStyle name="60% - 强调文字颜色 6 2 3 2 4 4" xfId="1034"/>
    <cellStyle name="40% - 强调文字颜色 2 2 2 4 3 2" xfId="1035"/>
    <cellStyle name="40% - 强调文字颜色 1 2 2 2 2 2 2 2" xfId="1036"/>
    <cellStyle name="20% - 强调文字颜色 2 2 2 2 3 3 3" xfId="1037"/>
    <cellStyle name="40% - 强调文字颜色 4 2 3 2 2 2" xfId="1038"/>
    <cellStyle name="40% - 强调文字颜色 3 2 2 2 2 4" xfId="1039"/>
    <cellStyle name="常规 6 4 3 2 4 3" xfId="1040"/>
    <cellStyle name="百分比 2 2 2 2 3 4 2 6 3" xfId="1041"/>
    <cellStyle name="20% - 强调文字颜色 1 2 3 2 4 3 2" xfId="1042"/>
    <cellStyle name="60% - 强调文字颜色 4 2 4 3 4" xfId="1043"/>
    <cellStyle name="常规 4 6 2 6" xfId="1044"/>
    <cellStyle name="百分比 2 2 3 2 2 3 4 2 2" xfId="1045"/>
    <cellStyle name="20% - 强调文字颜色 2 2 7 2" xfId="1046"/>
    <cellStyle name="20% - 强调文字颜色 1 2 3 2 5" xfId="1047"/>
    <cellStyle name="60% - 强调文字颜色 4 2 4 3 5" xfId="1048"/>
    <cellStyle name="常规 4 6 2 7" xfId="1049"/>
    <cellStyle name="百分比 2 2 4 3 2 3 5 2" xfId="1050"/>
    <cellStyle name="20% - 强调文字颜色 2 2 7 3" xfId="1051"/>
    <cellStyle name="20% - 强调文字颜色 1 2 3 2 6" xfId="1052"/>
    <cellStyle name="60% - 强调文字颜色 1 2 5 4" xfId="1053"/>
    <cellStyle name="40% - 强调文字颜色 4 2 2 2 2 2 2 3 3" xfId="1054"/>
    <cellStyle name="常规 4 4 3 3 7" xfId="1055"/>
    <cellStyle name="常规 2 2 5 4 2 2 2 2" xfId="1056"/>
    <cellStyle name="20% - 强调文字颜色 2 2 2 3 2 5" xfId="1057"/>
    <cellStyle name="百分比 2 2 4 3 2 3 5 2 2" xfId="1058"/>
    <cellStyle name="20% - 强调文字颜色 2 2 7 3 2" xfId="1059"/>
    <cellStyle name="20% - 强调文字颜色 1 2 3 2 6 2" xfId="1060"/>
    <cellStyle name="常规 7 5 2 2 2 3" xfId="1061"/>
    <cellStyle name="常规 4 2 2 2 4 4 2" xfId="1062"/>
    <cellStyle name="百分比 4 2 3 4 3" xfId="1063"/>
    <cellStyle name="60% - 强调文字颜色 6 2 3 2 3 3" xfId="1064"/>
    <cellStyle name="常规 5 3 5 7" xfId="1065"/>
    <cellStyle name="20% - 强调文字颜色 2 2 2 2 3 2 2" xfId="1066"/>
    <cellStyle name="常规 7 2 3 4 2 2" xfId="1067"/>
    <cellStyle name="百分比 2 2 4 3 2 3 5 3" xfId="1068"/>
    <cellStyle name="输出 2 2 2 2 3 2 2" xfId="1069"/>
    <cellStyle name="20% - 强调文字颜色 2 2 7 4" xfId="1070"/>
    <cellStyle name="20% - 强调文字颜色 1 2 3 2 7" xfId="1071"/>
    <cellStyle name="20% - 强调文字颜色 1 2 3 3 2" xfId="1072"/>
    <cellStyle name="60% - 强调文字颜色 4 2 4 4 2" xfId="1073"/>
    <cellStyle name="20% - 强调文字颜色 1 2 3 3 3" xfId="1074"/>
    <cellStyle name="60% - 强调文字颜色 5 2 4 3 4" xfId="1075"/>
    <cellStyle name="20% - 强调文字颜色 2 2 3 2 5" xfId="1076"/>
    <cellStyle name="60% - 强调文字颜色 4 2 4 4 2 2" xfId="1077"/>
    <cellStyle name="20% - 强调文字颜色 1 2 3 3 3 2" xfId="1078"/>
    <cellStyle name="60% - 强调文字颜色 4 2 4 4 3" xfId="1079"/>
    <cellStyle name="20% - 强调文字颜色 3 2 2 2 2 2 4 2 2" xfId="1080"/>
    <cellStyle name="20% - 强调文字颜色 1 2 3 3 4" xfId="1081"/>
    <cellStyle name="常规 2 2 5 6 2 2" xfId="1082"/>
    <cellStyle name="60% - 强调文字颜色 4 2 4 4 4" xfId="1083"/>
    <cellStyle name="常规 4 6 3 6" xfId="1084"/>
    <cellStyle name="20% - 强调文字颜色 2 2 8 2" xfId="1085"/>
    <cellStyle name="20% - 强调文字颜色 1 2 3 3 5" xfId="1086"/>
    <cellStyle name="百分比 4 5 3 2 3 2" xfId="1087"/>
    <cellStyle name="20% - 强调文字颜色 1 2 3 4" xfId="1088"/>
    <cellStyle name="百分比 4 5 3 2 3 2 2" xfId="1089"/>
    <cellStyle name="20% - 强调文字颜色 1 2 3 4 2" xfId="1090"/>
    <cellStyle name="60% - 强调文字颜色 4 2 4 5 2" xfId="1091"/>
    <cellStyle name="20% - 强调文字颜色 1 2 3 4 3" xfId="1092"/>
    <cellStyle name="百分比 2 2 3 2 2 2 2" xfId="1093"/>
    <cellStyle name="40% - 强调文字颜色 5 2 2 2 2 3 2 2" xfId="1094"/>
    <cellStyle name="20% - 强调文字颜色 1 2 3 4 4" xfId="1095"/>
    <cellStyle name="20% - 强调文字颜色 1 2 3 4 5" xfId="1096"/>
    <cellStyle name="60% - 强调文字颜色 6 2 2 5 2 2" xfId="1097"/>
    <cellStyle name="百分比 2 2 3 2 2 2 3" xfId="1098"/>
    <cellStyle name="40% - 强调文字颜色 5 2 2 2 2 3 2 3" xfId="1099"/>
    <cellStyle name="20% - 强调文字颜色 2 2 9 2" xfId="1100"/>
    <cellStyle name="强调文字颜色 5 2 2 3 2 3" xfId="1101"/>
    <cellStyle name="20% - 强调文字颜色 1 2 3 5 2" xfId="1102"/>
    <cellStyle name="常规 3 2 3 4 2 3 3" xfId="1103"/>
    <cellStyle name="常规 2 5 2 4 7" xfId="1104"/>
    <cellStyle name="20% - 强调文字颜色 1 2 3 5 2 2" xfId="1105"/>
    <cellStyle name="20% - 强调文字颜色 1 2 3 6" xfId="1106"/>
    <cellStyle name="60% - 强调文字颜色 3 2 2 3 4 2" xfId="1107"/>
    <cellStyle name="20% - 强调文字颜色 4 2 2 3 2 2 3 2" xfId="1108"/>
    <cellStyle name="常规 2 2 5 2 3 2 3" xfId="1109"/>
    <cellStyle name="强调文字颜色 5 2 2 3 3 3" xfId="1110"/>
    <cellStyle name="20% - 强调文字颜色 1 2 3 6 2" xfId="1111"/>
    <cellStyle name="60% - 强调文字颜色 3 2 2 3 4 2 2" xfId="1112"/>
    <cellStyle name="40% - 强调文字颜色 1 2 2 3 2 3 2" xfId="1113"/>
    <cellStyle name="常规 11 6 2" xfId="1114"/>
    <cellStyle name="20% - 强调文字颜色 2 2 2 3 2 2 2 2" xfId="1115"/>
    <cellStyle name="常规 5 7 3 2 3 2" xfId="1116"/>
    <cellStyle name="20% - 强调文字颜色 1 2 4 2" xfId="1117"/>
    <cellStyle name="40% - 强调文字颜色 1 2 2 3 2 3 2 2" xfId="1118"/>
    <cellStyle name="常规 11 6 2 2" xfId="1119"/>
    <cellStyle name="20% - 强调文字颜色 2 2 2 3 2 2 2 2 2" xfId="1120"/>
    <cellStyle name="20% - 强调文字颜色 1 2 4 2 2" xfId="1121"/>
    <cellStyle name="常规 3 2 4 2 3 4" xfId="1122"/>
    <cellStyle name="常规 9 4 3 2" xfId="1123"/>
    <cellStyle name="40% - 强调文字颜色 3 2 2 2 2 3 2 3" xfId="1124"/>
    <cellStyle name="20% - 强调文字颜色 1 2 4 2 2 2" xfId="1125"/>
    <cellStyle name="60% - 强调文字颜色 4 2 5 3 2" xfId="1126"/>
    <cellStyle name="20% - 强调文字颜色 1 2 4 2 3" xfId="1127"/>
    <cellStyle name="20% - 强调文字颜色 1 2 4 2 4" xfId="1128"/>
    <cellStyle name="常规 3 4 3 2 2 2 2 2" xfId="1129"/>
    <cellStyle name="常规 3 4 2 2 2 2 5" xfId="1130"/>
    <cellStyle name="20% - 强调文字颜色 3 2 2 8" xfId="1131"/>
    <cellStyle name="20% - 强调文字颜色 1 2 4 2 4 2" xfId="1132"/>
    <cellStyle name="20% - 强调文字颜色 1 2 4 2 5" xfId="1133"/>
    <cellStyle name="20% - 强调文字颜色 5 2 2 2 2 2 5" xfId="1134"/>
    <cellStyle name="20% - 强调文字颜色 1 2 4 3 2" xfId="1135"/>
    <cellStyle name="百分比 3 3 5 4" xfId="1136"/>
    <cellStyle name="20% - 强调文字颜色 5 2 2 2 2 2 5 2" xfId="1137"/>
    <cellStyle name="20% - 强调文字颜色 1 2 4 3 2 2" xfId="1138"/>
    <cellStyle name="60% - 强调文字颜色 4 2 5 4 2" xfId="1139"/>
    <cellStyle name="20% - 强调文字颜色 5 2 2 2 2 2 6" xfId="1140"/>
    <cellStyle name="百分比 2 2 5 6 3 2 2" xfId="1141"/>
    <cellStyle name="20% - 强调文字颜色 1 2 4 3 3" xfId="1142"/>
    <cellStyle name="20% - 强调文字颜色 1 2 4 3 3 2" xfId="1143"/>
    <cellStyle name="20% - 强调文字颜色 1 2 4 3 4 2" xfId="1144"/>
    <cellStyle name="20% - 强调文字颜色 1 2 4 3 5" xfId="1145"/>
    <cellStyle name="百分比 4 5 3 2 4 2" xfId="1146"/>
    <cellStyle name="20% - 强调文字颜色 1 2 4 4" xfId="1147"/>
    <cellStyle name="常规 6 3 2 4 2 2 7" xfId="1148"/>
    <cellStyle name="20% - 强调文字颜色 5 2 2 2 2 3 5" xfId="1149"/>
    <cellStyle name="常规 10 2 2 2 2 2 3" xfId="1150"/>
    <cellStyle name="百分比 4 5 3 2 4 2 2" xfId="1151"/>
    <cellStyle name="20% - 强调文字颜色 1 2 4 4 2" xfId="1152"/>
    <cellStyle name="常规 10 2 2 2 2 2 4" xfId="1153"/>
    <cellStyle name="20% - 强调文字颜色 1 2 4 4 3" xfId="1154"/>
    <cellStyle name="常规 3 4 3 2 2 4 2" xfId="1155"/>
    <cellStyle name="百分比 2 2 3 2 3 2 2" xfId="1156"/>
    <cellStyle name="40% - 强调文字颜色 5 2 2 2 2 4 2 2" xfId="1157"/>
    <cellStyle name="常规 4 2 2 4 2 2 2 2" xfId="1158"/>
    <cellStyle name="20% - 强调文字颜色 1 2 4 4 4" xfId="1159"/>
    <cellStyle name="常规 6 6 2 2 2 2 2" xfId="1160"/>
    <cellStyle name="40% - 强调文字颜色 2 2 2 3 6" xfId="1161"/>
    <cellStyle name="链接单元格 2 2 2 5" xfId="1162"/>
    <cellStyle name="常规 4 2 2 4 2 2 2 2 2" xfId="1163"/>
    <cellStyle name="20% - 强调文字颜色 1 2 4 4 4 2" xfId="1164"/>
    <cellStyle name="常规 4 2 2 4 2 2 2 3" xfId="1165"/>
    <cellStyle name="20% - 强调文字颜色 1 2 4 4 5" xfId="1166"/>
    <cellStyle name="百分比 4 5 3 2 4 3" xfId="1167"/>
    <cellStyle name="40% - 强调文字颜色 3 2 2 4 3 2 2" xfId="1168"/>
    <cellStyle name="20% - 强调文字颜色 1 2 4 5" xfId="1169"/>
    <cellStyle name="20% - 强调文字颜色 1 2 4 6" xfId="1170"/>
    <cellStyle name="60% - 强调文字颜色 3 2 2 3 5 2" xfId="1171"/>
    <cellStyle name="20% - 强调文字颜色 1 2 4 6 2" xfId="1172"/>
    <cellStyle name="20% - 强调文字颜色 1 2 4 7" xfId="1173"/>
    <cellStyle name="常规 3 6 2 2 2 3 3" xfId="1174"/>
    <cellStyle name="60% - 强调文字颜色 5 2 4 3 4 2" xfId="1175"/>
    <cellStyle name="20% - 强调文字颜色 2 2 3 2 5 2" xfId="1176"/>
    <cellStyle name="40% - 强调文字颜色 2 2 3 3 2 2" xfId="1177"/>
    <cellStyle name="40% - 强调文字颜色 1 2 2 3 2 4" xfId="1178"/>
    <cellStyle name="常规 6 2 5 8" xfId="1179"/>
    <cellStyle name="常规 11 7" xfId="1180"/>
    <cellStyle name="20% - 强调文字颜色 2 2 2 3 2 2 3" xfId="1181"/>
    <cellStyle name="标题 4 2 6 2" xfId="1182"/>
    <cellStyle name="20% - 强调文字颜色 1 2 5" xfId="1183"/>
    <cellStyle name="40% - 强调文字颜色 1 2 2 3 2 4 2" xfId="1184"/>
    <cellStyle name="常规 2 2 2 2 2 10" xfId="1185"/>
    <cellStyle name="常规 11 7 2" xfId="1186"/>
    <cellStyle name="20% - 强调文字颜色 2 2 2 3 2 2 3 2" xfId="1187"/>
    <cellStyle name="标题 4 2 6 2 2" xfId="1188"/>
    <cellStyle name="20% - 强调文字颜色 1 2 5 2" xfId="1189"/>
    <cellStyle name="20% - 强调文字颜色 1 2 5 3" xfId="1190"/>
    <cellStyle name="常规 3 6 2 7" xfId="1191"/>
    <cellStyle name="20% - 强调文字颜色 1 2 7 3" xfId="1192"/>
    <cellStyle name="常规 4 2 6 3 3" xfId="1193"/>
    <cellStyle name="40% - 强调文字颜色 1 2 2 6" xfId="1194"/>
    <cellStyle name="20% - 强调文字颜色 1 2 5 3 2" xfId="1195"/>
    <cellStyle name="百分比 4 5 3 2 5 2" xfId="1196"/>
    <cellStyle name="20% - 强调文字颜色 1 2 5 4" xfId="1197"/>
    <cellStyle name="常规 4 2 6 4 3" xfId="1198"/>
    <cellStyle name="40% - 强调文字颜色 1 2 3 6" xfId="1199"/>
    <cellStyle name="百分比 2 5 5 2 2 4 3" xfId="1200"/>
    <cellStyle name="常规 3 2 2 2 2 2 3 3" xfId="1201"/>
    <cellStyle name="20% - 强调文字颜色 5 2 2 2 3" xfId="1202"/>
    <cellStyle name="常规 3 4 5 2 2 3" xfId="1203"/>
    <cellStyle name="20% - 强调文字颜色 1 2 5 4 2" xfId="1204"/>
    <cellStyle name="40% - 强调文字颜色 2 2 2 3 2 4 2 2" xfId="1205"/>
    <cellStyle name="20% - 强调文字颜色 1 2 5 5" xfId="1206"/>
    <cellStyle name="40% - 强调文字颜色 1 2 2 3 2 5" xfId="1207"/>
    <cellStyle name="常规 11 8" xfId="1208"/>
    <cellStyle name="20% - 强调文字颜色 2 2 2 3 2 2 4" xfId="1209"/>
    <cellStyle name="常规 4 5 3 2 4 2 2" xfId="1210"/>
    <cellStyle name="常规 2 3 10 2 4 2" xfId="1211"/>
    <cellStyle name="标题 4 2 6 3" xfId="1212"/>
    <cellStyle name="20% - 强调文字颜色 1 2 6" xfId="1213"/>
    <cellStyle name="20% - 强调文字颜色 1 2 6 2" xfId="1214"/>
    <cellStyle name="20% - 强调文字颜色 1 2 6 3 2" xfId="1215"/>
    <cellStyle name="百分比 4 6 2 2" xfId="1216"/>
    <cellStyle name="常规 17 2 2 2" xfId="1217"/>
    <cellStyle name="20% - 强调文字颜色 6 2 2 2 2 3 2 2" xfId="1218"/>
    <cellStyle name="百分比 2 5 3 2 6 2 2" xfId="1219"/>
    <cellStyle name="20% - 强调文字颜色 1 2 6 4" xfId="1220"/>
    <cellStyle name="百分比 4 6 2 2 2" xfId="1221"/>
    <cellStyle name="20% - 强调文字颜色 6 2 2 2 2 3 2 2 2" xfId="1222"/>
    <cellStyle name="常规 3 2 2 2 2 3 3 3" xfId="1223"/>
    <cellStyle name="常规 9 2 3 6" xfId="1224"/>
    <cellStyle name="20% - 强调文字颜色 5 2 3 2 3" xfId="1225"/>
    <cellStyle name="常规 3 4 5 3 2 3" xfId="1226"/>
    <cellStyle name="20% - 强调文字颜色 1 2 6 4 2" xfId="1227"/>
    <cellStyle name="常规 2 2 2 6 3 2 2" xfId="1228"/>
    <cellStyle name="常规 2 10 2 2" xfId="1229"/>
    <cellStyle name="百分比 4 6 2 3" xfId="1230"/>
    <cellStyle name="常规 17 2 2 3" xfId="1231"/>
    <cellStyle name="20% - 强调文字颜色 6 2 2 2 2 3 2 3" xfId="1232"/>
    <cellStyle name="20% - 强调文字颜色 1 2 6 5" xfId="1233"/>
    <cellStyle name="百分比 2 2 3 2 2 2 4 2" xfId="1234"/>
    <cellStyle name="20% - 强调文字颜色 1 2 7" xfId="1235"/>
    <cellStyle name="常规 3 6 2 6" xfId="1236"/>
    <cellStyle name="百分比 2 2 3 2 2 2 4 2 2" xfId="1237"/>
    <cellStyle name="20% - 强调文字颜色 1 2 7 2" xfId="1238"/>
    <cellStyle name="20% - 强调文字颜色 1 2 7 3 2" xfId="1239"/>
    <cellStyle name="百分比 4 6 3 2" xfId="1240"/>
    <cellStyle name="常规 17 2 3 2" xfId="1241"/>
    <cellStyle name="20% - 强调文字颜色 6 2 2 2 2 3 3 2" xfId="1242"/>
    <cellStyle name="常规 7 2 2 4 2 2" xfId="1243"/>
    <cellStyle name="常规 3 6 2 8" xfId="1244"/>
    <cellStyle name="20% - 强调文字颜色 1 2 7 4" xfId="1245"/>
    <cellStyle name="百分比 2 3 3 4 2 3 2 2 2" xfId="1246"/>
    <cellStyle name="百分比 4 6 3 2 2" xfId="1247"/>
    <cellStyle name="常规 17 2 3 2 2" xfId="1248"/>
    <cellStyle name="20% - 强调文字颜色 6 2 2 2 2 3 3 2 2" xfId="1249"/>
    <cellStyle name="常规 7 4 2 2 3 3" xfId="1250"/>
    <cellStyle name="常规 9 3 3 6" xfId="1251"/>
    <cellStyle name="20% - 强调文字颜色 5 2 4 2 3" xfId="1252"/>
    <cellStyle name="常规 7 2 2 4 2 2 2" xfId="1253"/>
    <cellStyle name="20% - 强调文字颜色 1 2 7 4 2" xfId="1254"/>
    <cellStyle name="60% - 强调文字颜色 6 2 7 2 2" xfId="1255"/>
    <cellStyle name="常规 2 2 2 6 3 3 2" xfId="1256"/>
    <cellStyle name="常规 2 10 3 2" xfId="1257"/>
    <cellStyle name="百分比 4 6 3 3" xfId="1258"/>
    <cellStyle name="20% - 强调文字颜色 6 2 2 2 2 3 3 3" xfId="1259"/>
    <cellStyle name="40% - 强调文字颜色 5 2 2 2 2" xfId="1260"/>
    <cellStyle name="常规 7 2 2 4 2 3" xfId="1261"/>
    <cellStyle name="20% - 强调文字颜色 1 2 7 5" xfId="1262"/>
    <cellStyle name="百分比 2 4 2 3 5 2 2" xfId="1263"/>
    <cellStyle name="百分比 2 2 3 2 2 2 4 3" xfId="1264"/>
    <cellStyle name="20% - 强调文字颜色 1 2 8" xfId="1265"/>
    <cellStyle name="常规 3 6 3 6" xfId="1266"/>
    <cellStyle name="20% - 强调文字颜色 1 2 8 2" xfId="1267"/>
    <cellStyle name="20% - 强调文字颜色 1 2 9" xfId="1268"/>
    <cellStyle name="常规 3 6 4 6" xfId="1269"/>
    <cellStyle name="20% - 强调文字颜色 1 2 9 2" xfId="1270"/>
    <cellStyle name="20% - 强调文字颜色 2 2" xfId="1271"/>
    <cellStyle name="常规 2 6 2 2 5" xfId="1272"/>
    <cellStyle name="百分比 2 5 13 2" xfId="1273"/>
    <cellStyle name="百分比 2 2 4 3 2 6 2" xfId="1274"/>
    <cellStyle name="60% - 强调文字颜色 4 2 2 3 2 2 2" xfId="1275"/>
    <cellStyle name="常规 4 2 2 2 4 2 2" xfId="1276"/>
    <cellStyle name="百分比 4 2 3 2 3" xfId="1277"/>
    <cellStyle name="百分比 2 2 3 2 4 5 2 2" xfId="1278"/>
    <cellStyle name="20% - 强调文字颜色 2 2 10" xfId="1279"/>
    <cellStyle name="常规 2 3 3 4 2 5" xfId="1280"/>
    <cellStyle name="百分比 2 2 3 3 2 2 3 2 2 2" xfId="1281"/>
    <cellStyle name="40% - 强调文字颜色 3 2 7" xfId="1282"/>
    <cellStyle name="20% - 强调文字颜色 2 2 2" xfId="1283"/>
    <cellStyle name="常规 2 6 2 2 5 2" xfId="1284"/>
    <cellStyle name="百分比 2 2 4 3 2 6 2 2" xfId="1285"/>
    <cellStyle name="常规 3 4 2 4 8" xfId="1286"/>
    <cellStyle name="40% - 强调文字颜色 3 2 7 2" xfId="1287"/>
    <cellStyle name="常规 3 2 4 3 2 3 4" xfId="1288"/>
    <cellStyle name="常规 2 3 3 4 2 5 2" xfId="1289"/>
    <cellStyle name="百分比 2 5 2 2 2 4" xfId="1290"/>
    <cellStyle name="20% - 强调文字颜色 2 2 2 2" xfId="1291"/>
    <cellStyle name="百分比 2 5 2 2 2 4 2 2" xfId="1292"/>
    <cellStyle name="20% - 强调文字颜色 2 2 2 2 2 2" xfId="1293"/>
    <cellStyle name="20% - 强调文字颜色 2 2 2 2 2 2 2 2 2" xfId="1294"/>
    <cellStyle name="20% - 强调文字颜色 2 2 2 2 2 2 2 2 2 2" xfId="1295"/>
    <cellStyle name="常规 6 2 3 2 2 2 7" xfId="1296"/>
    <cellStyle name="60% - 强调文字颜色 2 2 7 2 2" xfId="1297"/>
    <cellStyle name="40% - 强调文字颜色 1 2 2 2 2" xfId="1298"/>
    <cellStyle name="20% - 强调文字颜色 2 2 2 2 2 2 2 2 3" xfId="1299"/>
    <cellStyle name="百分比 3 3 4 2 2 4" xfId="1300"/>
    <cellStyle name="60% - 强调文字颜色 1 2 5 3 2" xfId="1301"/>
    <cellStyle name="40% - 强调文字颜色 1 2 2 3 4 3" xfId="1302"/>
    <cellStyle name="40% - 强调文字颜色 4 2 2 2 2 2 2 3 2 2" xfId="1303"/>
    <cellStyle name="常规 6 2 7 7" xfId="1304"/>
    <cellStyle name="常规 13 6" xfId="1305"/>
    <cellStyle name="20% - 强调文字颜色 2 2 2 3 2 4 2" xfId="1306"/>
    <cellStyle name="20% - 强调文字颜色 2 2 2 2 2 2 2 3" xfId="1307"/>
    <cellStyle name="60% - 强调文字颜色 6 2 4 3" xfId="1308"/>
    <cellStyle name="20% - 强调文字颜色 2 2 2 2 2 2 2 5" xfId="1309"/>
    <cellStyle name="40% - 强调文字颜色 3 2 2 4 2 3" xfId="1310"/>
    <cellStyle name="40% - 强调文字颜色 2 2 2 3 2 3 2" xfId="1311"/>
    <cellStyle name="百分比 2 2 5 3 2 2 3" xfId="1312"/>
    <cellStyle name="20% - 强调文字颜色 2 2 2 2 2 2 4 2" xfId="1313"/>
    <cellStyle name="40% - 强调文字颜色 3 2 2 4 2 3 2" xfId="1314"/>
    <cellStyle name="40% - 强调文字颜色 2 2 2 3 2 3 2 2" xfId="1315"/>
    <cellStyle name="百分比 2 2 5 3 2 2 3 2" xfId="1316"/>
    <cellStyle name="20% - 强调文字颜色 2 2 2 2 2 2 4 2 2" xfId="1317"/>
    <cellStyle name="百分比 2 2 5 3 2 2 4" xfId="1318"/>
    <cellStyle name="20% - 强调文字颜色 2 2 2 2 2 2 4 3" xfId="1319"/>
    <cellStyle name="40% - 强调文字颜色 4 2 3 4 2 2" xfId="1320"/>
    <cellStyle name="40% - 强调文字颜色 3 2 2 4 2 4" xfId="1321"/>
    <cellStyle name="常规 2 2 2 6 2 2" xfId="1322"/>
    <cellStyle name="40% - 强调文字颜色 2 2 2 3 2 3 3" xfId="1323"/>
    <cellStyle name="40% - 强调文字颜色 3 2 3 3 2 2" xfId="1324"/>
    <cellStyle name="40% - 强调文字颜色 2 2 2 3 2 4" xfId="1325"/>
    <cellStyle name="20% - 强调文字颜色 2 2 2 2 2 2 5" xfId="1326"/>
    <cellStyle name="40% - 强调文字颜色 3 2 2 4 3 3" xfId="1327"/>
    <cellStyle name="40% - 强调文字颜色 2 2 2 3 2 4 2" xfId="1328"/>
    <cellStyle name="百分比 2 2 5 3 2 3 3" xfId="1329"/>
    <cellStyle name="20% - 强调文字颜色 2 2 2 2 2 2 5 2" xfId="1330"/>
    <cellStyle name="20% - 强调文字颜色 2 2 2 2 2 3" xfId="1331"/>
    <cellStyle name="常规 3 2 2 3 2 2 6 2" xfId="1332"/>
    <cellStyle name="20% - 强调文字颜色 6 2 2 5 2" xfId="1333"/>
    <cellStyle name="常规 4 2 2 2 3 5 2 2" xfId="1334"/>
    <cellStyle name="常规 5 2 2 2 2 3 2 4" xfId="1335"/>
    <cellStyle name="百分比 4 2 2 5 3 2" xfId="1336"/>
    <cellStyle name="常规 9 2 3 5 3" xfId="1337"/>
    <cellStyle name="20% - 强调文字颜色 5 2 3 2 2 3" xfId="1338"/>
    <cellStyle name="常规 6 4 3 5 2 2" xfId="1339"/>
    <cellStyle name="常规 5 2 3 2 3 3 2 2" xfId="1340"/>
    <cellStyle name="常规 2 2 5 4 2 7" xfId="1341"/>
    <cellStyle name="20% - 强调文字颜色 4 2 2 2 2 5" xfId="1342"/>
    <cellStyle name="20% - 强调文字颜色 2 2 2 2 2 3 2 2" xfId="1343"/>
    <cellStyle name="常规 7 5 2 2 3 2 2" xfId="1344"/>
    <cellStyle name="20% - 强调文字颜色 4 2 2 2 2 6" xfId="1345"/>
    <cellStyle name="20% - 强调文字颜色 6 2 4 2 2 2" xfId="1346"/>
    <cellStyle name="20% - 强调文字颜色 6 2 2 5 3" xfId="1347"/>
    <cellStyle name="常规 4 2 3 3 2 2 3 2 2" xfId="1348"/>
    <cellStyle name="百分比 4 2 2 5 3 3" xfId="1349"/>
    <cellStyle name="常规 9 2 3 5 4" xfId="1350"/>
    <cellStyle name="20% - 强调文字颜色 5 2 3 2 2 4" xfId="1351"/>
    <cellStyle name="20% - 强调文字颜色 2 2 2 2 2 3 2 3" xfId="1352"/>
    <cellStyle name="常规 6 2 2 2 4 7" xfId="1353"/>
    <cellStyle name="40% - 强调文字颜色 2 2 2 3 3 2 2" xfId="1354"/>
    <cellStyle name="20% - 强调文字颜色 6 2 2 6 2" xfId="1355"/>
    <cellStyle name="常规 4 2 2 2 3 5 3 2" xfId="1356"/>
    <cellStyle name="常规 5 2 2 2 2 3 3 4" xfId="1357"/>
    <cellStyle name="常规 2 5 4 2 2" xfId="1358"/>
    <cellStyle name="百分比 4 2 2 5 4 2" xfId="1359"/>
    <cellStyle name="20% - 强调文字颜色 5 2 3 2 3 3" xfId="1360"/>
    <cellStyle name="常规 5 2 3 2 3 3 3 2" xfId="1361"/>
    <cellStyle name="常规 2 2 5 4 3 7" xfId="1362"/>
    <cellStyle name="20% - 强调文字颜色 4 2 2 2 3 5" xfId="1363"/>
    <cellStyle name="20% - 强调文字颜色 2 2 2 2 2 3 3 2" xfId="1364"/>
    <cellStyle name="常规 6 2 9" xfId="1365"/>
    <cellStyle name="40% - 强调文字颜色 2 2 2 3 3 2 2 2" xfId="1366"/>
    <cellStyle name="20% - 强调文字颜色 6 2 2 6 2 2" xfId="1367"/>
    <cellStyle name="常规 2 5 4 2 2 2" xfId="1368"/>
    <cellStyle name="百分比 4 2 2 5 4 2 2" xfId="1369"/>
    <cellStyle name="20% - 强调文字颜色 5 2 3 2 3 3 2" xfId="1370"/>
    <cellStyle name="20% - 强调文字颜色 4 2 2 2 3 5 2" xfId="1371"/>
    <cellStyle name="20% - 强调文字颜色 2 2 2 2 2 3 3 2 2" xfId="1372"/>
    <cellStyle name="20% - 强调文字颜色 2 2 2 2 3 2 2 2 2" xfId="1373"/>
    <cellStyle name="常规 6 2 2 2 4 8" xfId="1374"/>
    <cellStyle name="40% - 强调文字颜色 2 2 2 3 3 2 3" xfId="1375"/>
    <cellStyle name="20% - 强调文字颜色 4 2 2 2 3 6" xfId="1376"/>
    <cellStyle name="20% - 强调文字颜色 6 2 4 2 3 2" xfId="1377"/>
    <cellStyle name="20% - 强调文字颜色 6 2 2 6 3" xfId="1378"/>
    <cellStyle name="常规 4 2 3 3 2 2 3 3 2" xfId="1379"/>
    <cellStyle name="常规 2 5 4 2 3" xfId="1380"/>
    <cellStyle name="百分比 4 2 2 5 4 3" xfId="1381"/>
    <cellStyle name="20% - 强调文字颜色 5 2 3 2 3 4" xfId="1382"/>
    <cellStyle name="常规 6 2 2 4 2 4 2 2" xfId="1383"/>
    <cellStyle name="20% - 强调文字颜色 2 2 2 2 2 3 3 3" xfId="1384"/>
    <cellStyle name="40% - 强调文字颜色 2 2 2 3 3 3" xfId="1385"/>
    <cellStyle name="常规 3 2 2 3 2 2 8" xfId="1386"/>
    <cellStyle name="20% - 强调文字颜色 6 2 2 7" xfId="1387"/>
    <cellStyle name="20% - 强调文字颜色 2 2 2 2 2 3 4" xfId="1388"/>
    <cellStyle name="60% - 强调文字颜色 5 2 3 3 2" xfId="1389"/>
    <cellStyle name="百分比 2 5 2 2 2 4 3" xfId="1390"/>
    <cellStyle name="20% - 强调文字颜色 2 2 2 2 3" xfId="1391"/>
    <cellStyle name="常规 6 2 2 2 5 7" xfId="1392"/>
    <cellStyle name="40% - 强调文字颜色 2 2 2 3 3 3 2" xfId="1393"/>
    <cellStyle name="20% - 强调文字颜色 6 2 2 7 2" xfId="1394"/>
    <cellStyle name="常规 2 5 4 3 2" xfId="1395"/>
    <cellStyle name="百分比 4 2 2 5 5 2" xfId="1396"/>
    <cellStyle name="20% - 强调文字颜色 5 2 3 2 4 3" xfId="1397"/>
    <cellStyle name="百分比 2 2 5 3 3 2 3" xfId="1398"/>
    <cellStyle name="20% - 强调文字颜色 2 2 2 2 2 3 4 2" xfId="1399"/>
    <cellStyle name="20% - 强调文字颜色 6 2 3 5 2" xfId="1400"/>
    <cellStyle name="常规 2 2 5 5 2 7" xfId="1401"/>
    <cellStyle name="百分比 2 5 2 5 10" xfId="1402"/>
    <cellStyle name="20% - 强调文字颜色 4 2 2 3 2 5" xfId="1403"/>
    <cellStyle name="20% - 强调文字颜色 2 2 2 2 2 4 2 2" xfId="1404"/>
    <cellStyle name="40% - 强调文字颜色 3 2 3 3 3 2" xfId="1405"/>
    <cellStyle name="40% - 强调文字颜色 2 2 2 3 3 4" xfId="1406"/>
    <cellStyle name="20% - 强调文字颜色 6 2 2 8" xfId="1407"/>
    <cellStyle name="20% - 强调文字颜色 2 2 2 2 2 3 5" xfId="1408"/>
    <cellStyle name="常规 7 5 2 2 6" xfId="1409"/>
    <cellStyle name="百分比 2 2 2 5 3 2 2" xfId="1410"/>
    <cellStyle name="20% - 强调文字颜色 3 2 3 2 2 3 2" xfId="1411"/>
    <cellStyle name="20% - 强调文字颜色 6 2 4 5" xfId="1412"/>
    <cellStyle name="20% - 强调文字颜色 2 2 2 2 2 5 2" xfId="1413"/>
    <cellStyle name="常规 4 2 3 3 2 2 6" xfId="1414"/>
    <cellStyle name="百分比 2 2 2 5 3 2 2 2" xfId="1415"/>
    <cellStyle name="20% - 强调文字颜色 6 2 4 5 2" xfId="1416"/>
    <cellStyle name="20% - 强调文字颜色 2 2 2 2 2 5 2 2" xfId="1417"/>
    <cellStyle name="百分比 4 3 4 2 3 3" xfId="1418"/>
    <cellStyle name="百分比 2 3 2 2 3 7" xfId="1419"/>
    <cellStyle name="40% - 强调文字颜色 2 2 2 3 5 2" xfId="1420"/>
    <cellStyle name="常规 7 5 2 2 7" xfId="1421"/>
    <cellStyle name="百分比 2 2 2 5 3 2 3" xfId="1422"/>
    <cellStyle name="百分比 2 2 2 2 2 2 2 3 2" xfId="1423"/>
    <cellStyle name="20% - 强调文字颜色 6 2 4 6" xfId="1424"/>
    <cellStyle name="20% - 强调文字颜色 2 2 2 2 2 5 3" xfId="1425"/>
    <cellStyle name="常规 4 2 3 3 2 2 7" xfId="1426"/>
    <cellStyle name="常规 7 3 2 2 3 2 2" xfId="1427"/>
    <cellStyle name="20% - 强调文字颜色 2 2 2 2 2 6" xfId="1428"/>
    <cellStyle name="20% - 强调文字颜色 4 2 4 2 2 2" xfId="1429"/>
    <cellStyle name="常规 3 2 8 4 2 2" xfId="1430"/>
    <cellStyle name="百分比 2 2 2 5 3 3" xfId="1431"/>
    <cellStyle name="20% - 强调文字颜色 3 2 3 2 2 4" xfId="1432"/>
    <cellStyle name="百分比 2 2 2 5 3 3 2" xfId="1433"/>
    <cellStyle name="20% - 强调文字颜色 3 2 3 2 2 4 2" xfId="1434"/>
    <cellStyle name="20% - 强调文字颜色 6 2 5 5" xfId="1435"/>
    <cellStyle name="20% - 强调文字颜色 2 2 2 2 2 6 2" xfId="1436"/>
    <cellStyle name="常规 2 2 11 2 2" xfId="1437"/>
    <cellStyle name="常规 5 2 2 2 4 3 2 2" xfId="1438"/>
    <cellStyle name="百分比 2 2 2 5 3 4" xfId="1439"/>
    <cellStyle name="20% - 强调文字颜色 3 2 3 2 2 5" xfId="1440"/>
    <cellStyle name="百分比 7 2 2 5 2" xfId="1441"/>
    <cellStyle name="20% - 强调文字颜色 2 2 2 2 2 7" xfId="1442"/>
    <cellStyle name="60% - 强调文字颜色 5 2 3 3 2 2" xfId="1443"/>
    <cellStyle name="20% - 强调文字颜色 2 2 2 2 3 2" xfId="1444"/>
    <cellStyle name="常规 4 2 2 2 4 4 2 2" xfId="1445"/>
    <cellStyle name="常规 5 2 2 2 3 2 2 4" xfId="1446"/>
    <cellStyle name="60% - 强调文字颜色 6 2 3 2 3 3 2" xfId="1447"/>
    <cellStyle name="常规 3 2 2 8 7" xfId="1448"/>
    <cellStyle name="百分比 4 2 3 4 3 2" xfId="1449"/>
    <cellStyle name="20% - 强调文字颜色 2 2 2 2 3 2 2 2" xfId="1450"/>
    <cellStyle name="百分比 2 4 2 7 2 2" xfId="1451"/>
    <cellStyle name="20% - 强调文字颜色 2 2 2 2 3 2 2 3" xfId="1452"/>
    <cellStyle name="60% - 强调文字颜色 1 2 7 4" xfId="1453"/>
    <cellStyle name="百分比 2 6 2 3 3 3" xfId="1454"/>
    <cellStyle name="常规 5 2 3 3 5 5" xfId="1455"/>
    <cellStyle name="常规 2 2 2 4 3 2 2 3 3" xfId="1456"/>
    <cellStyle name="20% - 强调文字颜色 2 2 2 3 5 2 2" xfId="1457"/>
    <cellStyle name="常规 4 2 2 2 4 4 3 2" xfId="1458"/>
    <cellStyle name="常规 5 2 2 2 3 2 3 4" xfId="1459"/>
    <cellStyle name="常规 2 6 3 2 2" xfId="1460"/>
    <cellStyle name="百分比 4 2 3 4 4 2" xfId="1461"/>
    <cellStyle name="60% - 强调文字颜色 6 2 3 2 3 4 2" xfId="1462"/>
    <cellStyle name="差 2 2 2 2 2 3" xfId="1463"/>
    <cellStyle name="40% - 强调文字颜色 2 2 2 4 2 2 2" xfId="1464"/>
    <cellStyle name="20% - 强调文字颜色 2 2 2 2 3 2 3 2" xfId="1465"/>
    <cellStyle name="百分比 2 2 3 3 10" xfId="1466"/>
    <cellStyle name="20% - 强调文字颜色 2 2 2 2 3 3" xfId="1467"/>
    <cellStyle name="常规 4 2 2 2 4 5 2" xfId="1468"/>
    <cellStyle name="百分比 4 2 3 5 3" xfId="1469"/>
    <cellStyle name="60% - 强调文字颜色 6 2 3 2 4 3" xfId="1470"/>
    <cellStyle name="常规 5 3 6 7" xfId="1471"/>
    <cellStyle name="百分比 2 2 3 3 10 2" xfId="1472"/>
    <cellStyle name="20% - 强调文字颜色 2 2 2 2 3 3 2" xfId="1473"/>
    <cellStyle name="常规 5 2 2 2 3 3 2 4" xfId="1474"/>
    <cellStyle name="百分比 4 2 3 5 3 2" xfId="1475"/>
    <cellStyle name="20% - 强调文字颜色 3 2 2 2 2 7" xfId="1476"/>
    <cellStyle name="60% - 强调文字颜色 6 2 3 2 4 3 2" xfId="1477"/>
    <cellStyle name="常规 6 4 4 5 2 2" xfId="1478"/>
    <cellStyle name="20% - 强调文字颜色 4 2 3 2 2 5" xfId="1479"/>
    <cellStyle name="20% - 强调文字颜色 2 2 2 2 3 3 2 2" xfId="1480"/>
    <cellStyle name="20% - 强调文字颜色 3 2 2 2 2 2 2 4" xfId="1481"/>
    <cellStyle name="20% - 强调文字颜色 2 2 2 2 3 4 2 2" xfId="1482"/>
    <cellStyle name="百分比 2 2 2 5 4 2 2" xfId="1483"/>
    <cellStyle name="20% - 强调文字颜色 3 2 3 2 3 3 2" xfId="1484"/>
    <cellStyle name="20% - 强调文字颜色 2 2 2 2 3 5 2" xfId="1485"/>
    <cellStyle name="20% - 强调文字颜色 2 2 2 2 3 6" xfId="1486"/>
    <cellStyle name="20% - 强调文字颜色 4 2 4 2 3 2" xfId="1487"/>
    <cellStyle name="百分比 2 2 2 5 4 3" xfId="1488"/>
    <cellStyle name="20% - 强调文字颜色 3 2 3 2 3 4" xfId="1489"/>
    <cellStyle name="60% - 强调文字颜色 5 2 3 3 3" xfId="1490"/>
    <cellStyle name="常规 10 2 4 4 2" xfId="1491"/>
    <cellStyle name="20% - 强调文字颜色 2 2 2 2 4" xfId="1492"/>
    <cellStyle name="60% - 强调文字颜色 5 2 3 3 3 2" xfId="1493"/>
    <cellStyle name="常规 10 2 4 4 2 2" xfId="1494"/>
    <cellStyle name="20% - 强调文字颜色 2 2 2 2 4 2" xfId="1495"/>
    <cellStyle name="适中 2 3 5" xfId="1496"/>
    <cellStyle name="20% - 强调文字颜色 3 2 2 2 4 3" xfId="1497"/>
    <cellStyle name="常规 5 4 5 7" xfId="1498"/>
    <cellStyle name="常规 5 2 2 2 5 5" xfId="1499"/>
    <cellStyle name="20% - 强调文字颜色 2 2 2 2 4 2 2" xfId="1500"/>
    <cellStyle name="20% - 强调文字颜色 2 2 2 2 4 3" xfId="1501"/>
    <cellStyle name="百分比 2 5 2 2 2 5" xfId="1502"/>
    <cellStyle name="20% - 强调文字颜色 2 2 2 3" xfId="1503"/>
    <cellStyle name="60% - 强调文字颜色 2 2 2 3 3 3" xfId="1504"/>
    <cellStyle name="常规 2 2 2 2 10 3" xfId="1505"/>
    <cellStyle name="20% - 强调文字颜色 4 2 2 2 5 2 2" xfId="1506"/>
    <cellStyle name="百分比 4 5 4 2 2 3" xfId="1507"/>
    <cellStyle name="百分比 2 5 2 2 2 7" xfId="1508"/>
    <cellStyle name="20% - 强调文字颜色 2 2 2 5" xfId="1509"/>
    <cellStyle name="百分比 2 5 2 2 2 5 2" xfId="1510"/>
    <cellStyle name="20% - 强调文字颜色 2 2 2 3 2" xfId="1511"/>
    <cellStyle name="百分比 4 5 4 2 2 3 2" xfId="1512"/>
    <cellStyle name="百分比 2 5 2 2 2 7 2" xfId="1513"/>
    <cellStyle name="20% - 强调文字颜色 2 2 2 5 2" xfId="1514"/>
    <cellStyle name="百分比 2 5 2 2 2 5 2 2" xfId="1515"/>
    <cellStyle name="20% - 强调文字颜色 2 2 2 3 2 2" xfId="1516"/>
    <cellStyle name="百分比 2 2 2 2 3 4 2 2 4" xfId="1517"/>
    <cellStyle name="60% - 强调文字颜色 5 2 3 6 2" xfId="1518"/>
    <cellStyle name="百分比 4 5 4 2 2 3 3" xfId="1519"/>
    <cellStyle name="20% - 强调文字颜色 2 2 2 5 3" xfId="1520"/>
    <cellStyle name="60% - 强调文字颜色 1 2 5 2" xfId="1521"/>
    <cellStyle name="20% - 强调文字颜色 2 2 2 3 2 3" xfId="1522"/>
    <cellStyle name="60% - 强调文字颜色 1 2 5 2 2" xfId="1523"/>
    <cellStyle name="40% - 强调文字颜色 1 2 2 3 3 3" xfId="1524"/>
    <cellStyle name="常规 6 2 6 7" xfId="1525"/>
    <cellStyle name="常规 12 6" xfId="1526"/>
    <cellStyle name="20% - 强调文字颜色 2 2 2 3 2 3 2" xfId="1527"/>
    <cellStyle name="百分比 2 2 4 2 14" xfId="1528"/>
    <cellStyle name="40% - 强调文字颜色 1 2 2 3 3 3 2" xfId="1529"/>
    <cellStyle name="常规 12 6 2" xfId="1530"/>
    <cellStyle name="20% - 强调文字颜色 2 2 2 3 2 3 2 2" xfId="1531"/>
    <cellStyle name="20% - 强调文字颜色 2 2 3 2 6 2" xfId="1532"/>
    <cellStyle name="40% - 强调文字颜色 2 2 3 3 3 2" xfId="1533"/>
    <cellStyle name="40% - 强调文字颜色 1 2 2 3 3 4" xfId="1534"/>
    <cellStyle name="常规 12 7" xfId="1535"/>
    <cellStyle name="20% - 强调文字颜色 2 2 2 3 2 3 3" xfId="1536"/>
    <cellStyle name="60% - 强调文字颜色 1 2 5 3" xfId="1537"/>
    <cellStyle name="40% - 强调文字颜色 4 2 2 2 2 2 2 3 2" xfId="1538"/>
    <cellStyle name="常规 2 14 2 3 2 2" xfId="1539"/>
    <cellStyle name="常规 4 4 3 3 6" xfId="1540"/>
    <cellStyle name="常规 3 2 5 3 3 2 2" xfId="1541"/>
    <cellStyle name="20% - 强调文字颜色 3 2 3 3 2 2" xfId="1542"/>
    <cellStyle name="常规 2 2 7 5 2 2" xfId="1543"/>
    <cellStyle name="20% - 强调文字颜色 2 2 2 3 2 4" xfId="1544"/>
    <cellStyle name="常规 7 2 6 7" xfId="1545"/>
    <cellStyle name="20% - 强调文字颜色 2 2 2 4 2 3 2" xfId="1546"/>
    <cellStyle name="常规 5 5 2 2 2 2 2 2" xfId="1547"/>
    <cellStyle name="60% - 强调文字颜色 1 2 5 5" xfId="1548"/>
    <cellStyle name="常规 7 3 2 2 4 2 2" xfId="1549"/>
    <cellStyle name="百分比 2 2 4 3 4 3 2 2 2 2" xfId="1550"/>
    <cellStyle name="20% - 强调文字颜色 2 2 2 3 2 6" xfId="1551"/>
    <cellStyle name="20% - 强调文字颜色 4 2 4 3 2 2" xfId="1552"/>
    <cellStyle name="60% - 强调文字颜色 3 2 3 3 3 2" xfId="1553"/>
    <cellStyle name="标题 3 2 2 2 2 3 2 2" xfId="1554"/>
    <cellStyle name="百分比 4 5 4 2 2 4" xfId="1555"/>
    <cellStyle name="百分比 2 5 2 2 2 8" xfId="1556"/>
    <cellStyle name="20% - 强调文字颜色 2 2 2 6" xfId="1557"/>
    <cellStyle name="20% - 强调文字颜色 4 2 2 3 3 2 2 2" xfId="1558"/>
    <cellStyle name="60% - 强调文字颜色 5 2 3 4 2" xfId="1559"/>
    <cellStyle name="百分比 2 5 2 2 2 5 3" xfId="1560"/>
    <cellStyle name="20% - 强调文字颜色 2 2 2 3 3" xfId="1561"/>
    <cellStyle name="常规 2 2 6 2 2 2 3" xfId="1562"/>
    <cellStyle name="百分比 4 5 4 2 2 4 2" xfId="1563"/>
    <cellStyle name="20% - 强调文字颜色 2 2 2 6 2" xfId="1564"/>
    <cellStyle name="60% - 强调文字颜色 5 2 3 4 2 2" xfId="1565"/>
    <cellStyle name="20% - 强调文字颜色 2 2 2 3 3 2" xfId="1566"/>
    <cellStyle name="40% - 强调文字颜色 2 2 3 4 2 2" xfId="1567"/>
    <cellStyle name="40% - 强调文字颜色 1 2 2 4 2 4" xfId="1568"/>
    <cellStyle name="20% - 强调文字颜色 2 2 2 3 3 2 3" xfId="1569"/>
    <cellStyle name="百分比 5 2 3 2 2 2" xfId="1570"/>
    <cellStyle name="百分比 2 2 2 2 3 4 2 3 4" xfId="1571"/>
    <cellStyle name="60% - 强调文字颜色 5 2 3 7 2" xfId="1572"/>
    <cellStyle name="常规 4 2 2 8 2 2" xfId="1573"/>
    <cellStyle name="常规 2 2 6 2 2 2 4" xfId="1574"/>
    <cellStyle name="百分比 4 5 4 2 2 4 3" xfId="1575"/>
    <cellStyle name="20% - 强调文字颜色 2 2 2 6 3" xfId="1576"/>
    <cellStyle name="60% - 强调文字颜色 1 2 6 2" xfId="1577"/>
    <cellStyle name="20% - 强调文字颜色 2 2 2 3 3 3" xfId="1578"/>
    <cellStyle name="常规 5 2 3 3 4 3 2" xfId="1579"/>
    <cellStyle name="60% - 强调文字颜色 5 2 3 2 4 5" xfId="1580"/>
    <cellStyle name="60% - 强调文字颜色 1 2 6 2 2" xfId="1581"/>
    <cellStyle name="40% - 强调文字颜色 1 2 2 4 3 3" xfId="1582"/>
    <cellStyle name="常规 6 3 6 7" xfId="1583"/>
    <cellStyle name="20% - 强调文字颜色 2 2 2 3 3 3 2" xfId="1584"/>
    <cellStyle name="百分比 4 3 5 3 2" xfId="1585"/>
    <cellStyle name="60% - 强调文字颜色 6 2 4 4 2 2" xfId="1586"/>
    <cellStyle name="60% - 强调文字颜色 1 2 6 3" xfId="1587"/>
    <cellStyle name="标题 1 2 2 2 2 5" xfId="1588"/>
    <cellStyle name="40% - 强调文字颜色 4 2 2 2 2 2 2 4 2" xfId="1589"/>
    <cellStyle name="20% - 强调文字颜色 3 2 3 3 3 2" xfId="1590"/>
    <cellStyle name="20% - 强调文字颜色 2 2 2 3 3 4" xfId="1591"/>
    <cellStyle name="百分比 4 5 4 2 2 5" xfId="1592"/>
    <cellStyle name="20% - 强调文字颜色 2 2 2 7" xfId="1593"/>
    <cellStyle name="60% - 强调文字颜色 5 2 3 4 3" xfId="1594"/>
    <cellStyle name="常规 10 2 4 5 2" xfId="1595"/>
    <cellStyle name="20% - 强调文字颜色 2 2 2 3 4" xfId="1596"/>
    <cellStyle name="常规 2 2 6 2 2 3 3" xfId="1597"/>
    <cellStyle name="百分比 4 5 4 2 2 5 2" xfId="1598"/>
    <cellStyle name="20% - 强调文字颜色 2 2 2 7 2" xfId="1599"/>
    <cellStyle name="60% - 强调文字颜色 5 2 3 4 3 2" xfId="1600"/>
    <cellStyle name="20% - 强调文字颜色 2 2 2 3 4 2" xfId="1601"/>
    <cellStyle name="百分比 2 2 2 5 5 2" xfId="1602"/>
    <cellStyle name="20% - 强调文字颜色 3 2 3 2 4 3" xfId="1603"/>
    <cellStyle name="常规 6 4 5 7" xfId="1604"/>
    <cellStyle name="百分比 2 6 2 2 3 3" xfId="1605"/>
    <cellStyle name="常规 5 2 3 2 5 5" xfId="1606"/>
    <cellStyle name="20% - 强调文字颜色 2 2 2 3 4 2 2" xfId="1607"/>
    <cellStyle name="60% - 强调文字颜色 2 2 2 3 3 2 2" xfId="1608"/>
    <cellStyle name="常规 2 2 2 2 5 2 2" xfId="1609"/>
    <cellStyle name="20% - 强调文字颜色 6 2 2 3 2 5" xfId="1610"/>
    <cellStyle name="百分比 4 5 4 2 2 2 2" xfId="1611"/>
    <cellStyle name="百分比 2 5 2 2 2 6 2" xfId="1612"/>
    <cellStyle name="20% - 强调文字颜色 2 2 2 4 2" xfId="1613"/>
    <cellStyle name="60% - 强调文字颜色 5 2 3 5 5" xfId="1614"/>
    <cellStyle name="常规 5 2 3 4 7" xfId="1615"/>
    <cellStyle name="60% - 强调文字颜色 4 2 3 2 4 3 2" xfId="1616"/>
    <cellStyle name="常规 3 2 2 5 3 2 2 2" xfId="1617"/>
    <cellStyle name="20% - 强调文字颜色 2 2 2 4 6" xfId="1618"/>
    <cellStyle name="常规 7 2 5 7" xfId="1619"/>
    <cellStyle name="20% - 强调文字颜色 2 2 2 4 2 2 2" xfId="1620"/>
    <cellStyle name="常规 3 2 11" xfId="1621"/>
    <cellStyle name="20% - 强调文字颜色 2 2 2 4 2 2 2 2" xfId="1622"/>
    <cellStyle name="常规 2 2 2 3 2 4 3 4 2 2" xfId="1623"/>
    <cellStyle name="60% - 强调文字颜色 5 2 3 5 2" xfId="1624"/>
    <cellStyle name="常规 2 2 2 2 5 2 3" xfId="1625"/>
    <cellStyle name="20% - 强调文字颜色 6 2 2 3 2 6" xfId="1626"/>
    <cellStyle name="百分比 4 5 4 2 2 2 3" xfId="1627"/>
    <cellStyle name="百分比 2 5 2 2 2 6 3" xfId="1628"/>
    <cellStyle name="20% - 强调文字颜色 2 2 2 4 3" xfId="1629"/>
    <cellStyle name="标题 2 2 3 6" xfId="1630"/>
    <cellStyle name="60% - 强调文字颜色 5 2 3 5 2 2" xfId="1631"/>
    <cellStyle name="20% - 强调文字颜色 2 2 2 4 3 2" xfId="1632"/>
    <cellStyle name="常规 7 3 5 7" xfId="1633"/>
    <cellStyle name="20% - 强调文字颜色 2 2 2 4 3 2 2" xfId="1634"/>
    <cellStyle name="20% - 强调文字颜色 2 2 2 4 3 3" xfId="1635"/>
    <cellStyle name="60% - 强调文字颜色 5 2 3 5 3 2" xfId="1636"/>
    <cellStyle name="40% - 强调文字颜色 5 2 2 3 2 2 2 2 2" xfId="1637"/>
    <cellStyle name="20% - 强调文字颜色 2 2 2 4 4 2" xfId="1638"/>
    <cellStyle name="20% - 强调文字颜色 5 2 2 2 2 2 3" xfId="1639"/>
    <cellStyle name="百分比 2 6 3 2 3 3" xfId="1640"/>
    <cellStyle name="20% - 强调文字颜色 2 2 2 4 4 2 2" xfId="1641"/>
    <cellStyle name="20% - 强调文字颜色 2 2 3 2 4 5" xfId="1642"/>
    <cellStyle name="60% - 强调文字颜色 5 2 3 5 4 2" xfId="1643"/>
    <cellStyle name="20% - 强调文字颜色 2 2 2 4 5 2" xfId="1644"/>
    <cellStyle name="标题 3 2 3 5 4" xfId="1645"/>
    <cellStyle name="百分比 2 5 2 2 3 4 2" xfId="1646"/>
    <cellStyle name="20% - 强调文字颜色 2 2 3 2 2" xfId="1647"/>
    <cellStyle name="60% - 强调文字颜色 5 2 4 3 2" xfId="1648"/>
    <cellStyle name="百分比 2 5 2 2 3 4 3" xfId="1649"/>
    <cellStyle name="20% - 强调文字颜色 2 2 3 2 3" xfId="1650"/>
    <cellStyle name="百分比 3 2 2 4" xfId="1651"/>
    <cellStyle name="40% - 强调文字颜色 4 2 2 8" xfId="1652"/>
    <cellStyle name="20% - 强调文字颜色 2 2 3 2 3 4 2" xfId="1653"/>
    <cellStyle name="标题 1 2 2 3 3 2 2" xfId="1654"/>
    <cellStyle name="20% - 强调文字颜色 2 2 3 2 3 5" xfId="1655"/>
    <cellStyle name="60% - 强调文字颜色 5 2 4 3 3" xfId="1656"/>
    <cellStyle name="常规 10 2 5 4 2" xfId="1657"/>
    <cellStyle name="20% - 强调文字颜色 2 2 3 2 4" xfId="1658"/>
    <cellStyle name="常规 3 6 2 2 2 2 3" xfId="1659"/>
    <cellStyle name="60% - 强调文字颜色 5 2 4 3 3 2" xfId="1660"/>
    <cellStyle name="20% - 强调文字颜色 2 2 3 2 4 2" xfId="1661"/>
    <cellStyle name="常规 2 4 2 5 4 3" xfId="1662"/>
    <cellStyle name="常规 2 2 2 3 4 3 6" xfId="1663"/>
    <cellStyle name="常规 5 3 2 2 5 5" xfId="1664"/>
    <cellStyle name="20% - 强调文字颜色 2 2 3 2 4 2 2" xfId="1665"/>
    <cellStyle name="20% - 强调文字颜色 2 2 3 2 4 3" xfId="1666"/>
    <cellStyle name="20% - 强调文字颜色 2 2 3 2 4 3 2" xfId="1667"/>
    <cellStyle name="20% - 强调文字颜色 5 2 2 2 2 2 2" xfId="1668"/>
    <cellStyle name="常规 7 2 2 2 3 4 2" xfId="1669"/>
    <cellStyle name="20% - 强调文字颜色 3 2 4 2 4 2" xfId="1670"/>
    <cellStyle name="20% - 强调文字颜色 2 2 3 2 4 4" xfId="1671"/>
    <cellStyle name="百分比 3 3 2 4" xfId="1672"/>
    <cellStyle name="20% - 强调文字颜色 5 2 2 2 2 2 2 2" xfId="1673"/>
    <cellStyle name="20% - 强调文字颜色 2 2 3 2 4 4 2" xfId="1674"/>
    <cellStyle name="60% - 强调文字颜色 5 2 4 3 5" xfId="1675"/>
    <cellStyle name="20% - 强调文字颜色 2 2 3 2 6" xfId="1676"/>
    <cellStyle name="常规 3 2 10 2 2 2" xfId="1677"/>
    <cellStyle name="百分比 2 5 2 2 3 5" xfId="1678"/>
    <cellStyle name="20% - 强调文字颜色 2 2 3 3" xfId="1679"/>
    <cellStyle name="百分比 2 5 2 2 3 5 2" xfId="1680"/>
    <cellStyle name="20% - 强调文字颜色 2 2 3 3 2" xfId="1681"/>
    <cellStyle name="60% - 强调文字颜色 5 2 4 4 2" xfId="1682"/>
    <cellStyle name="百分比 2 5 2 2 3 5 3" xfId="1683"/>
    <cellStyle name="20% - 强调文字颜色 2 2 3 3 3" xfId="1684"/>
    <cellStyle name="60% - 强调文字颜色 5 2 4 4 3" xfId="1685"/>
    <cellStyle name="常规 10 2 5 5 2" xfId="1686"/>
    <cellStyle name="20% - 强调文字颜色 2 2 3 3 4" xfId="1687"/>
    <cellStyle name="60% - 强调文字颜色 5 2 4 4 3 2" xfId="1688"/>
    <cellStyle name="20% - 强调文字颜色 2 2 3 3 4 2" xfId="1689"/>
    <cellStyle name="常规 2 4 2 6 4 3" xfId="1690"/>
    <cellStyle name="60% - 强调文字颜色 2 2 2 3 4 2" xfId="1691"/>
    <cellStyle name="百分比 4 5 4 2 3 2" xfId="1692"/>
    <cellStyle name="百分比 2 5 2 2 3 6" xfId="1693"/>
    <cellStyle name="20% - 强调文字颜色 2 2 3 4" xfId="1694"/>
    <cellStyle name="60% - 强调文字颜色 2 2 2 3 4 2 2" xfId="1695"/>
    <cellStyle name="百分比 4 5 4 2 3 2 2" xfId="1696"/>
    <cellStyle name="百分比 2 5 2 2 3 6 2" xfId="1697"/>
    <cellStyle name="20% - 强调文字颜色 2 2 3 4 2" xfId="1698"/>
    <cellStyle name="60% - 强调文字颜色 5 2 4 5 2" xfId="1699"/>
    <cellStyle name="20% - 强调文字颜色 2 2 3 4 3" xfId="1700"/>
    <cellStyle name="20% - 强调文字颜色 2 2 3 4 3 2" xfId="1701"/>
    <cellStyle name="百分比 2 2 4 2 2 2 2" xfId="1702"/>
    <cellStyle name="40% - 强调文字颜色 5 2 2 3 2 3 2 2" xfId="1703"/>
    <cellStyle name="20% - 强调文字颜色 2 2 3 4 4" xfId="1704"/>
    <cellStyle name="20% - 强调文字颜色 2 2 3 4 4 2" xfId="1705"/>
    <cellStyle name="20% - 强调文字颜色 2 2 3 4 5" xfId="1706"/>
    <cellStyle name="60% - 强调文字颜色 2 2 2 3 4 3" xfId="1707"/>
    <cellStyle name="百分比 4 5 4 2 3 3" xfId="1708"/>
    <cellStyle name="百分比 2 5 2 2 3 7" xfId="1709"/>
    <cellStyle name="20% - 强调文字颜色 2 2 3 5" xfId="1710"/>
    <cellStyle name="20% - 强调文字颜色 2 2 3 5 2" xfId="1711"/>
    <cellStyle name="常规 3 3 3 4 2 3 3" xfId="1712"/>
    <cellStyle name="常规 2 2 2 3 2 5 5" xfId="1713"/>
    <cellStyle name="20% - 强调文字颜色 2 2 3 5 2 2" xfId="1714"/>
    <cellStyle name="百分比 2 2 2 2 3 4 3 2 4" xfId="1715"/>
    <cellStyle name="60% - 强调文字颜色 5 2 4 6 2" xfId="1716"/>
    <cellStyle name="20% - 强调文字颜色 2 2 3 5 3" xfId="1717"/>
    <cellStyle name="常规 2 2 2 3 2 6 5" xfId="1718"/>
    <cellStyle name="20% - 强调文字颜色 2 2 3 5 3 2" xfId="1719"/>
    <cellStyle name="20% - 强调文字颜色 2 2 3 5 4" xfId="1720"/>
    <cellStyle name="60% - 强调文字颜色 1 2 2 2 2 2 3" xfId="1721"/>
    <cellStyle name="20% - 强调文字颜色 2 2 3 5 4 2" xfId="1722"/>
    <cellStyle name="20% - 强调文字颜色 2 2 3 5 5" xfId="1723"/>
    <cellStyle name="40% - 强调文字颜色 3 2 2 2 2 2 2" xfId="1724"/>
    <cellStyle name="20% - 强调文字颜色 2 2 3 6" xfId="1725"/>
    <cellStyle name="60% - 强调文字颜色 3 2 3 3 4 2" xfId="1726"/>
    <cellStyle name="常规 2 2 6 2 3 2 3" xfId="1727"/>
    <cellStyle name="20% - 强调文字颜色 2 2 3 6 2" xfId="1728"/>
    <cellStyle name="20% - 强调文字颜色 2 2 3 7" xfId="1729"/>
    <cellStyle name="常规 2 2 6 2 3 3 3" xfId="1730"/>
    <cellStyle name="20% - 强调文字颜色 2 2 3 7 2" xfId="1731"/>
    <cellStyle name="60% - 强调文字颜色 1 2 3 2 2 2" xfId="1732"/>
    <cellStyle name="常规 2 3 3 4 2 7" xfId="1733"/>
    <cellStyle name="40% - 强调文字颜色 3 2 9" xfId="1734"/>
    <cellStyle name="20% - 强调文字颜色 2 2 4" xfId="1735"/>
    <cellStyle name="60% - 强调文字颜色 1 2 3 2 2 2 2" xfId="1736"/>
    <cellStyle name="百分比 2 5 2 2 4 4" xfId="1737"/>
    <cellStyle name="20% - 强调文字颜色 2 2 4 2" xfId="1738"/>
    <cellStyle name="20% - 强调文字颜色 2 2 4 2 2" xfId="1739"/>
    <cellStyle name="20% - 强调文字颜色 4 2 2 2 2 3 5" xfId="1740"/>
    <cellStyle name="40% - 强调文字颜色 2 2 2 2 2 2 5 2" xfId="1741"/>
    <cellStyle name="60% - 强调文字颜色 5 2 5 3 2" xfId="1742"/>
    <cellStyle name="20% - 强调文字颜色 2 2 4 2 3" xfId="1743"/>
    <cellStyle name="20% - 强调文字颜色 4 2 2 2 2 3 6" xfId="1744"/>
    <cellStyle name="40% - 强调文字颜色 2 2 2 2 2 2 2 4 2" xfId="1745"/>
    <cellStyle name="20% - 强调文字颜色 2 2 4 2 4" xfId="1746"/>
    <cellStyle name="20% - 强调文字颜色 2 2 4 2 5" xfId="1747"/>
    <cellStyle name="百分比 2 5 2 2 4 5" xfId="1748"/>
    <cellStyle name="百分比 2 5 10 2 2" xfId="1749"/>
    <cellStyle name="百分比 2 2 4 3 2 3 2 2" xfId="1750"/>
    <cellStyle name="20% - 强调文字颜色 2 2 4 3" xfId="1751"/>
    <cellStyle name="百分比 2 2 4 3 2 3 2 2 2" xfId="1752"/>
    <cellStyle name="20% - 强调文字颜色 2 2 4 3 2" xfId="1753"/>
    <cellStyle name="百分比 2 2 4 3 2 3 2 2 2 2" xfId="1754"/>
    <cellStyle name="百分比 2 3 5 6" xfId="1755"/>
    <cellStyle name="20% - 强调文字颜色 2 2 4 3 2 2" xfId="1756"/>
    <cellStyle name="60% - 强调文字颜色 5 2 5 4 2" xfId="1757"/>
    <cellStyle name="百分比 2 2 4 3 2 3 2 2 3" xfId="1758"/>
    <cellStyle name="20% - 强调文字颜色 2 2 4 3 3" xfId="1759"/>
    <cellStyle name="百分比 2 3 6 6" xfId="1760"/>
    <cellStyle name="20% - 强调文字颜色 2 2 4 3 3 2" xfId="1761"/>
    <cellStyle name="20% - 强调文字颜色 2 2 4 3 4" xfId="1762"/>
    <cellStyle name="40% - 强调文字颜色 4 2 4 2 3" xfId="1763"/>
    <cellStyle name="百分比 2 4 2 5 5" xfId="1764"/>
    <cellStyle name="百分比 2 3 7 6" xfId="1765"/>
    <cellStyle name="20% - 强调文字颜色 2 2 4 3 4 2" xfId="1766"/>
    <cellStyle name="20% - 强调文字颜色 2 2 4 3 5" xfId="1767"/>
    <cellStyle name="常规 2 2 4 3 4 2 2 2 2 2" xfId="1768"/>
    <cellStyle name="60% - 强调文字颜色 2 2 2 3 5 2" xfId="1769"/>
    <cellStyle name="常规 2 2 3 3 3 2 2 4 2 2" xfId="1770"/>
    <cellStyle name="百分比 4 5 4 2 4 2" xfId="1771"/>
    <cellStyle name="百分比 2 2 4 3 2 3 2 3" xfId="1772"/>
    <cellStyle name="20% - 强调文字颜色 2 2 4 4" xfId="1773"/>
    <cellStyle name="常规 10 2 3 2 2 2 3" xfId="1774"/>
    <cellStyle name="百分比 4 5 4 2 4 2 2" xfId="1775"/>
    <cellStyle name="百分比 2 2 4 3 2 3 2 3 2" xfId="1776"/>
    <cellStyle name="20% - 强调文字颜色 2 2 4 4 2" xfId="1777"/>
    <cellStyle name="常规 10 2 3 2 2 2 3 2" xfId="1778"/>
    <cellStyle name="百分比 2 4 5 6" xfId="1779"/>
    <cellStyle name="20% - 强调文字颜色 2 2 4 4 2 2" xfId="1780"/>
    <cellStyle name="常规 10 2 3 2 2 2 4" xfId="1781"/>
    <cellStyle name="20% - 强调文字颜色 2 2 4 4 3" xfId="1782"/>
    <cellStyle name="百分比 2 4 6 6" xfId="1783"/>
    <cellStyle name="20% - 强调文字颜色 2 2 4 4 3 2" xfId="1784"/>
    <cellStyle name="常规 3 4 4 2 2 4 2" xfId="1785"/>
    <cellStyle name="百分比 2 2 4 2 3 2 2" xfId="1786"/>
    <cellStyle name="40% - 强调文字颜色 5 2 2 3 2 4 2 2" xfId="1787"/>
    <cellStyle name="常规 4 2 2 5 2 2 2 2" xfId="1788"/>
    <cellStyle name="20% - 强调文字颜色 2 2 4 4 4" xfId="1789"/>
    <cellStyle name="常规 4 2 2 5 2 2 2 2 2" xfId="1790"/>
    <cellStyle name="20% - 强调文字颜色 2 2 4 4 4 2" xfId="1791"/>
    <cellStyle name="常规 4 2 2 5 2 2 2 3" xfId="1792"/>
    <cellStyle name="20% - 强调文字颜色 2 2 4 4 5" xfId="1793"/>
    <cellStyle name="百分比 4 5 4 2 4 3" xfId="1794"/>
    <cellStyle name="百分比 2 2 4 3 2 3 2 4" xfId="1795"/>
    <cellStyle name="20% - 强调文字颜色 2 2 4 5" xfId="1796"/>
    <cellStyle name="常规 10 2 3 2 2 3 3" xfId="1797"/>
    <cellStyle name="20% - 强调文字颜色 2 2 4 5 2" xfId="1798"/>
    <cellStyle name="20% - 强调文字颜色 2 2 4 6" xfId="1799"/>
    <cellStyle name="20% - 强调文字颜色 2 2 4 6 2" xfId="1800"/>
    <cellStyle name="常规 4 5 3 2 2 2 2" xfId="1801"/>
    <cellStyle name="20% - 强调文字颜色 2 2 4 7" xfId="1802"/>
    <cellStyle name="常规 9 3 3 2 3 2" xfId="1803"/>
    <cellStyle name="60% - 强调文字颜色 1 2 3 2 2 3" xfId="1804"/>
    <cellStyle name="百分比 2 2 2 2 2 11 2" xfId="1805"/>
    <cellStyle name="20% - 强调文字颜色 2 2 5" xfId="1806"/>
    <cellStyle name="60% - 强调文字颜色 1 2 3 2 2 3 2" xfId="1807"/>
    <cellStyle name="20% - 强调文字颜色 2 2 5 2" xfId="1808"/>
    <cellStyle name="20% - 强调文字颜色 2 2 5 2 2" xfId="1809"/>
    <cellStyle name="40% - 强调文字颜色 3 2 2 3 2 2 2 2" xfId="1810"/>
    <cellStyle name="百分比 2 5 10 3 2" xfId="1811"/>
    <cellStyle name="百分比 2 2 4 3 2 3 3 2" xfId="1812"/>
    <cellStyle name="20% - 强调文字颜色 2 2 5 3" xfId="1813"/>
    <cellStyle name="40% - 强调文字颜色 3 2 2 3 2 2 2 2 2" xfId="1814"/>
    <cellStyle name="百分比 2 2 4 3 2 3 3 2 2" xfId="1815"/>
    <cellStyle name="20% - 强调文字颜色 2 2 5 3 2" xfId="1816"/>
    <cellStyle name="40% - 强调文字颜色 3 2 2 3 2 2 2 3" xfId="1817"/>
    <cellStyle name="百分比 4 5 4 2 5 2" xfId="1818"/>
    <cellStyle name="百分比 2 2 4 3 2 3 3 3" xfId="1819"/>
    <cellStyle name="20% - 强调文字颜色 2 2 5 4" xfId="1820"/>
    <cellStyle name="常规 3 2 2 3 2 2 3 3" xfId="1821"/>
    <cellStyle name="20% - 强调文字颜色 6 2 2 2 3" xfId="1822"/>
    <cellStyle name="常规 3 5 5 2 2 3" xfId="1823"/>
    <cellStyle name="20% - 强调文字颜色 2 2 5 4 2" xfId="1824"/>
    <cellStyle name="20% - 强调文字颜色 2 2 5 5" xfId="1825"/>
    <cellStyle name="60% - 强调文字颜色 2 2 4 2 2 2" xfId="1826"/>
    <cellStyle name="60% - 强调文字颜色 1 2 3 2 2 4" xfId="1827"/>
    <cellStyle name="20% - 强调文字颜色 2 2 6" xfId="1828"/>
    <cellStyle name="60% - 强调文字颜色 1 2 3 2 2 4 2" xfId="1829"/>
    <cellStyle name="60% - 强调文字颜色 4 2 4 2 4" xfId="1830"/>
    <cellStyle name="20% - 强调文字颜色 2 2 6 2" xfId="1831"/>
    <cellStyle name="60% - 强调文字颜色 4 2 4 2 4 2" xfId="1832"/>
    <cellStyle name="60% - 强调文字颜色 3 2 3 2 4 4" xfId="1833"/>
    <cellStyle name="20% - 强调文字颜色 2 2 6 2 2" xfId="1834"/>
    <cellStyle name="60% - 强调文字颜色 4 2 4 2 5" xfId="1835"/>
    <cellStyle name="40% - 强调文字颜色 3 2 2 3 2 2 3 2" xfId="1836"/>
    <cellStyle name="百分比 2 2 4 3 2 3 4 2" xfId="1837"/>
    <cellStyle name="20% - 强调文字颜色 2 2 6 3" xfId="1838"/>
    <cellStyle name="百分比 2 2 4 3 2 3 4 2 2" xfId="1839"/>
    <cellStyle name="20% - 强调文字颜色 2 2 6 3 2" xfId="1840"/>
    <cellStyle name="百分比 5 6 2 2" xfId="1841"/>
    <cellStyle name="常规 18 2 2 2" xfId="1842"/>
    <cellStyle name="常规 11 3 2 2 2 2 2" xfId="1843"/>
    <cellStyle name="20% - 强调文字颜色 6 2 2 2 3 3 2 2" xfId="1844"/>
    <cellStyle name="百分比 2 2 4 3 2 3 4 3" xfId="1845"/>
    <cellStyle name="20% - 强调文字颜色 2 2 6 4" xfId="1846"/>
    <cellStyle name="常规 3 2 2 3 2 3 3 3" xfId="1847"/>
    <cellStyle name="20% - 强调文字颜色 6 2 3 2 3" xfId="1848"/>
    <cellStyle name="20% - 强调文字颜色 2 2 6 4 2" xfId="1849"/>
    <cellStyle name="20% - 强调文字颜色 2 2 6 5" xfId="1850"/>
    <cellStyle name="60% - 强调文字颜色 1 2 3 2 2 5" xfId="1851"/>
    <cellStyle name="百分比 2 2 3 2 2 3 4 2" xfId="1852"/>
    <cellStyle name="20% - 强调文字颜色 2 2 7" xfId="1853"/>
    <cellStyle name="常规 7 5 2 2 3 3" xfId="1854"/>
    <cellStyle name="20% - 强调文字颜色 6 2 4 2 3" xfId="1855"/>
    <cellStyle name="20% - 强调文字颜色 2 2 7 4 2" xfId="1856"/>
    <cellStyle name="20% - 强调文字颜色 2 2 7 5" xfId="1857"/>
    <cellStyle name="百分比 2 4 2 3 6 2 2" xfId="1858"/>
    <cellStyle name="百分比 2 2 3 2 2 3 4 3" xfId="1859"/>
    <cellStyle name="20% - 强调文字颜色 2 2 8" xfId="1860"/>
    <cellStyle name="60% - 强调文字颜色 6 2 2 5 2" xfId="1861"/>
    <cellStyle name="常规 2 2 3 2 4 2 3" xfId="1862"/>
    <cellStyle name="40% - 强调文字颜色 3 2 2 2 3 2 3 2" xfId="1863"/>
    <cellStyle name="20% - 强调文字颜色 2 2 9" xfId="1864"/>
    <cellStyle name="20% - 强调文字颜色 3 2" xfId="1865"/>
    <cellStyle name="常规 2 6 2 3 5" xfId="1866"/>
    <cellStyle name="百分比 2 2 4 3 2 7 2" xfId="1867"/>
    <cellStyle name="百分比 2 2 6 2 2 5" xfId="1868"/>
    <cellStyle name="20% - 强调文字颜色 3 2 10" xfId="1869"/>
    <cellStyle name="60% - 强调文字颜色 1 2 2 3 3" xfId="1870"/>
    <cellStyle name="20% - 强调文字颜色 3 2 2" xfId="1871"/>
    <cellStyle name="常规 2 6 2 3 5 2" xfId="1872"/>
    <cellStyle name="百分比 2 2 4 3 2 7 2 2" xfId="1873"/>
    <cellStyle name="40% - 强调文字颜色 4 2 7" xfId="1874"/>
    <cellStyle name="百分比 2 5 3 2 2 4" xfId="1875"/>
    <cellStyle name="60% - 强调文字颜色 1 2 2 3 3 2" xfId="1876"/>
    <cellStyle name="20% - 强调文字颜色 3 2 2 2" xfId="1877"/>
    <cellStyle name="40% - 强调文字颜色 4 2 7 2" xfId="1878"/>
    <cellStyle name="常规 3 2 4 4 2 3 4" xfId="1879"/>
    <cellStyle name="常规 3 2 3 8" xfId="1880"/>
    <cellStyle name="60% - 强调文字颜色 1 2 2 3 3 2 2" xfId="1881"/>
    <cellStyle name="20% - 强调文字颜色 3 2 2 2 2" xfId="1882"/>
    <cellStyle name="常规 2 12 7" xfId="1883"/>
    <cellStyle name="百分比 2 5 3 2 2 4 2" xfId="1884"/>
    <cellStyle name="百分比 4 2 4 2" xfId="1885"/>
    <cellStyle name="40% - 强调文字颜色 5 2 4 6" xfId="1886"/>
    <cellStyle name="常规 3 2 3 8 2" xfId="1887"/>
    <cellStyle name="百分比 2 5 3 2 2 4 2 2" xfId="1888"/>
    <cellStyle name="20% - 强调文字颜色 3 2 2 2 2 2" xfId="1889"/>
    <cellStyle name="常规 3 2 3 8 2 2" xfId="1890"/>
    <cellStyle name="20% - 强调文字颜色 3 2 2 2 2 2 2" xfId="1891"/>
    <cellStyle name="常规 5 2 2 2 3 4 2 2" xfId="1892"/>
    <cellStyle name="常规 6 2 2 2 2 2 2 4" xfId="1893"/>
    <cellStyle name="20% - 强调文字颜色 3 2 2 3 2 5" xfId="1894"/>
    <cellStyle name="常规 2 3 4 3 3 4 3" xfId="1895"/>
    <cellStyle name="20% - 强调文字颜色 3 2 2 2 2 2 2 2" xfId="1896"/>
    <cellStyle name="60% - 强调文字颜色 4 2 2 4 3" xfId="1897"/>
    <cellStyle name="20% - 强调文字颜色 3 2 2 2 2 2 2 2 2" xfId="1898"/>
    <cellStyle name="常规 6 2 2 2 2 2 2 4 2" xfId="1899"/>
    <cellStyle name="20% - 强调文字颜色 3 2 2 3 2 5 2" xfId="1900"/>
    <cellStyle name="20% - 强调文字颜色 3 2 2 2 2 2 2 2 2 2" xfId="1901"/>
    <cellStyle name="常规 2 2 5 4 2 2" xfId="1902"/>
    <cellStyle name="20% - 强调文字颜色 3 2 2 2 2 2 2 2 3" xfId="1903"/>
    <cellStyle name="常规 7 4 2 2 4 2 2" xfId="1904"/>
    <cellStyle name="常规 6 2 2 2 2 2 2 5" xfId="1905"/>
    <cellStyle name="百分比 2 2 4 3 5 3 2 2 2 2" xfId="1906"/>
    <cellStyle name="20% - 强调文字颜色 3 2 2 3 2 6" xfId="1907"/>
    <cellStyle name="20% - 强调文字颜色 5 2 4 3 2 2" xfId="1908"/>
    <cellStyle name="20% - 强调文字颜色 3 2 2 2 2 2 2 3" xfId="1909"/>
    <cellStyle name="60% - 强调文字颜色 4 2 2 5 3" xfId="1910"/>
    <cellStyle name="20% - 强调文字颜色 3 2 2 2 2 2 2 3 2" xfId="1911"/>
    <cellStyle name="常规 4 4 4 5" xfId="1912"/>
    <cellStyle name="40% - 强调文字颜色 6 2 3 2 5" xfId="1913"/>
    <cellStyle name="常规 4 4 4 5 2" xfId="1914"/>
    <cellStyle name="40% - 强调文字颜色 6 2 3 2 5 2" xfId="1915"/>
    <cellStyle name="20% - 强调文字颜色 3 2 2 2 2 2 2 3 2 2" xfId="1916"/>
    <cellStyle name="60% - 强调文字颜色 6 2 2 3 2 2" xfId="1917"/>
    <cellStyle name="常规 4 4 4 6" xfId="1918"/>
    <cellStyle name="40% - 强调文字颜色 6 2 3 2 6" xfId="1919"/>
    <cellStyle name="常规 2 2 5 4 3 2" xfId="1920"/>
    <cellStyle name="20% - 强调文字颜色 3 2 2 2 2 2 2 3 3" xfId="1921"/>
    <cellStyle name="20% - 强调文字颜色 3 2 2 2 2 2 2 4 2" xfId="1922"/>
    <cellStyle name="百分比 2 4 2 9 2 2" xfId="1923"/>
    <cellStyle name="20% - 强调文字颜色 3 2 2 2 2 2 2 5" xfId="1924"/>
    <cellStyle name="20% - 强调文字颜色 3 2 2 2 2 2 3" xfId="1925"/>
    <cellStyle name="20% - 强调文字颜色 3 2 2 2 2 2 3 2" xfId="1926"/>
    <cellStyle name="标题 3 2 3 2 2 4" xfId="1927"/>
    <cellStyle name="40% - 强调文字颜色 5 2 2 2 2 2 2" xfId="1928"/>
    <cellStyle name="20% - 强调文字颜色 5 2 4 3 3 2" xfId="1929"/>
    <cellStyle name="常规 7 2 2 4 2 3 2 2" xfId="1930"/>
    <cellStyle name="20% - 强调文字颜色 3 2 2 2 2 2 3 3" xfId="1931"/>
    <cellStyle name="20% - 强调文字颜色 3 2 2 2 2 2 4" xfId="1932"/>
    <cellStyle name="20% - 强调文字颜色 3 2 2 2 2 2 4 2" xfId="1933"/>
    <cellStyle name="标题 3 2 3 2 3 4" xfId="1934"/>
    <cellStyle name="百分比 2 2 3 2 2 2" xfId="1935"/>
    <cellStyle name="40% - 强调文字颜色 5 2 2 2 2 3 2" xfId="1936"/>
    <cellStyle name="常规 2 2 2 2 3 6 4 2 2" xfId="1937"/>
    <cellStyle name="20% - 强调文字颜色 5 2 4 3 4 2" xfId="1938"/>
    <cellStyle name="百分比 2 2 5 4 4 2 2" xfId="1939"/>
    <cellStyle name="20% - 强调文字颜色 3 2 2 2 2 2 4 3" xfId="1940"/>
    <cellStyle name="20% - 强调文字颜色 3 2 2 2 2 2 5" xfId="1941"/>
    <cellStyle name="常规 2 4 2 2 2 5" xfId="1942"/>
    <cellStyle name="20% - 强调文字颜色 3 2 2 2 2 2 5 2" xfId="1943"/>
    <cellStyle name="标题 3 2 3 2 4 4" xfId="1944"/>
    <cellStyle name="常规 4 3 2 3 7" xfId="1945"/>
    <cellStyle name="百分比 2 2 4 2 5 8" xfId="1946"/>
    <cellStyle name="常规 3 2 5 2 2 2 3" xfId="1947"/>
    <cellStyle name="60% - 强调文字颜色 4 2 2 3 3 2 2" xfId="1948"/>
    <cellStyle name="常规 3 2 3 8 3" xfId="1949"/>
    <cellStyle name="20% - 强调文字颜色 3 2 2 2 2 3" xfId="1950"/>
    <cellStyle name="常规 6 5 2 2 6" xfId="1951"/>
    <cellStyle name="常规 4 3 2 4 2 2 4" xfId="1952"/>
    <cellStyle name="常规 3 2 3 8 3 2" xfId="1953"/>
    <cellStyle name="20% - 强调文字颜色 3 2 2 2 2 3 2" xfId="1954"/>
    <cellStyle name="20% - 强调文字颜色 3 2 2 2 2 3 2 2" xfId="1955"/>
    <cellStyle name="20% - 强调文字颜色 3 2 2 2 2 3 2 2 2" xfId="1956"/>
    <cellStyle name="20% - 强调文字颜色 5 2 4 4 2 2" xfId="1957"/>
    <cellStyle name="20% - 强调文字颜色 3 2 2 2 2 3 2 3" xfId="1958"/>
    <cellStyle name="常规 6 5 2 2 7" xfId="1959"/>
    <cellStyle name="20% - 强调文字颜色 3 2 2 2 2 3 3" xfId="1960"/>
    <cellStyle name="20% - 强调文字颜色 3 2 2 2 2 3 3 2" xfId="1961"/>
    <cellStyle name="20% - 强调文字颜色 3 2 2 2 2 3 3 2 2" xfId="1962"/>
    <cellStyle name="40% - 强调文字颜色 5 2 2 2 3 2 2" xfId="1963"/>
    <cellStyle name="百分比 2 2 3 3 2 2 7" xfId="1964"/>
    <cellStyle name="20% - 强调文字颜色 5 2 4 4 3 2" xfId="1965"/>
    <cellStyle name="常规 7 2 2 4 2 4 2 2" xfId="1966"/>
    <cellStyle name="20% - 强调文字颜色 3 2 2 2 2 3 3 3" xfId="1967"/>
    <cellStyle name="20% - 强调文字颜色 3 2 2 2 2 3 4" xfId="1968"/>
    <cellStyle name="20% - 强调文字颜色 3 2 2 2 2 3 4 2" xfId="1969"/>
    <cellStyle name="常规 2 2 8 2 2" xfId="1970"/>
    <cellStyle name="20% - 强调文字颜色 3 2 2 2 2 3 5" xfId="1971"/>
    <cellStyle name="常规 2 2 4 3 10" xfId="1972"/>
    <cellStyle name="20% - 强调文字颜色 4 2 3 2 2 2" xfId="1973"/>
    <cellStyle name="常规 3 2 7 4 2 2" xfId="1974"/>
    <cellStyle name="常规 3 2 3 8 4" xfId="1975"/>
    <cellStyle name="20% - 强调文字颜色 3 2 2 2 2 4" xfId="1976"/>
    <cellStyle name="常规 3 4 2 5" xfId="1977"/>
    <cellStyle name="20% - 强调文字颜色 4 2 3 2 2 2 2" xfId="1978"/>
    <cellStyle name="常规 4 3 2 4 2 3 4" xfId="1979"/>
    <cellStyle name="20% - 强调文字颜色 3 2 2 2 2 4 2" xfId="1980"/>
    <cellStyle name="20% - 强调文字颜色 3 2 2 2 2 4 2 2" xfId="1981"/>
    <cellStyle name="20% - 强调文字颜色 3 2 2 2 2 4 3" xfId="1982"/>
    <cellStyle name="常规 2 2 4 3 11" xfId="1983"/>
    <cellStyle name="20% - 强调文字颜色 4 2 3 2 2 3" xfId="1984"/>
    <cellStyle name="常规 3 2 3 8 5" xfId="1985"/>
    <cellStyle name="常规 5 4 3 5 2 2" xfId="1986"/>
    <cellStyle name="常规 5 2 2 2 3 3 2 2" xfId="1987"/>
    <cellStyle name="20% - 强调文字颜色 3 2 2 2 2 5" xfId="1988"/>
    <cellStyle name="40% - 强调文字颜色 1 2 2 2 2 7" xfId="1989"/>
    <cellStyle name="常规 6 2 3 2 3 5 2" xfId="1990"/>
    <cellStyle name="常规 3 4 3 5" xfId="1991"/>
    <cellStyle name="20% - 强调文字颜色 4 2 3 2 2 3 2" xfId="1992"/>
    <cellStyle name="20% - 强调文字颜色 3 2 2 2 2 5 2" xfId="1993"/>
    <cellStyle name="常规 5 2 3 3 2 2 6" xfId="1994"/>
    <cellStyle name="常规 5 2 2 2 3 3 2 2 2" xfId="1995"/>
    <cellStyle name="20% - 强调文字颜色 3 2 2 2 2 5 2 2" xfId="1996"/>
    <cellStyle name="20% - 强调文字颜色 3 2 2 2 2 5 3" xfId="1997"/>
    <cellStyle name="常规 5 2 3 3 2 2 7" xfId="1998"/>
    <cellStyle name="常规 7 4 2 2 3 2 2" xfId="1999"/>
    <cellStyle name="常规 5 2 2 2 3 3 2 3" xfId="2000"/>
    <cellStyle name="20% - 强调文字颜色 3 2 2 2 2 6" xfId="2001"/>
    <cellStyle name="常规 9 3 3 5 2" xfId="2002"/>
    <cellStyle name="20% - 强调文字颜色 5 2 4 2 2 2" xfId="2003"/>
    <cellStyle name="常规 4 2 8 4 2 2" xfId="2004"/>
    <cellStyle name="常规 4 2 3 2 2 2 3 2 2" xfId="2005"/>
    <cellStyle name="20% - 强调文字颜色 4 2 3 2 2 4" xfId="2006"/>
    <cellStyle name="常规 3 4 4 5" xfId="2007"/>
    <cellStyle name="20% - 强调文字颜色 4 2 3 2 2 4 2" xfId="2008"/>
    <cellStyle name="常规 5 2 2 2 3 3 2 3 2" xfId="2009"/>
    <cellStyle name="20% - 强调文字颜色 3 2 2 2 2 6 2" xfId="2010"/>
    <cellStyle name="百分比 4 2 4 3" xfId="2011"/>
    <cellStyle name="60% - 强调文字颜色 6 2 3 3 2" xfId="2012"/>
    <cellStyle name="常规 3 2 3 9" xfId="2013"/>
    <cellStyle name="20% - 强调文字颜色 3 2 2 2 3" xfId="2014"/>
    <cellStyle name="常规 2 12 8" xfId="2015"/>
    <cellStyle name="百分比 2 5 3 2 2 4 3" xfId="2016"/>
    <cellStyle name="百分比 4 2 4 3 2" xfId="2017"/>
    <cellStyle name="60% - 强调文字颜色 6 2 3 3 2 2" xfId="2018"/>
    <cellStyle name="常规 3 2 3 9 2" xfId="2019"/>
    <cellStyle name="适中 2 2 4" xfId="2020"/>
    <cellStyle name="20% - 强调文字颜色 3 2 2 2 3 2" xfId="2021"/>
    <cellStyle name="适中 2 2 4 2" xfId="2022"/>
    <cellStyle name="20% - 强调文字颜色 3 2 2 2 3 2 2" xfId="2023"/>
    <cellStyle name="常规 2 3 4 4 3 4 3" xfId="2024"/>
    <cellStyle name="适中 2 2 4 2 2" xfId="2025"/>
    <cellStyle name="20% - 强调文字颜色 3 2 2 2 3 2 2 2" xfId="2026"/>
    <cellStyle name="60% - 强调文字颜色 5 2 2 4 3" xfId="2027"/>
    <cellStyle name="20% - 强调文字颜色 3 2 2 2 3 2 2 2 2" xfId="2028"/>
    <cellStyle name="20% - 强调文字颜色 3 2 2 2 3 2 2 3" xfId="2029"/>
    <cellStyle name="适中 2 2 4 3" xfId="2030"/>
    <cellStyle name="20% - 强调文字颜色 3 2 2 2 3 2 3" xfId="2031"/>
    <cellStyle name="20% - 强调文字颜色 3 2 2 2 3 2 3 2" xfId="2032"/>
    <cellStyle name="20% - 强调文字颜色 3 2 2 2 3 2 4" xfId="2033"/>
    <cellStyle name="适中 2 2 5" xfId="2034"/>
    <cellStyle name="20% - 强调文字颜色 3 2 2 2 3 3" xfId="2035"/>
    <cellStyle name="适中 2 2 5 2" xfId="2036"/>
    <cellStyle name="20% - 强调文字颜色 3 2 2 2 3 3 2" xfId="2037"/>
    <cellStyle name="适中 2 2 5 2 2" xfId="2038"/>
    <cellStyle name="20% - 强调文字颜色 3 2 2 2 3 3 2 2" xfId="2039"/>
    <cellStyle name="适中 2 2 5 3" xfId="2040"/>
    <cellStyle name="20% - 强调文字颜色 3 2 2 2 3 3 3" xfId="2041"/>
    <cellStyle name="20% - 强调文字颜色 4 2 3 2 3 2" xfId="2042"/>
    <cellStyle name="常规 3 2 7 4 3 2" xfId="2043"/>
    <cellStyle name="适中 2 2 6" xfId="2044"/>
    <cellStyle name="20% - 强调文字颜色 3 2 2 2 3 4" xfId="2045"/>
    <cellStyle name="常规 3 5 2 5" xfId="2046"/>
    <cellStyle name="常规 2 2 4 6 2 2 2 3" xfId="2047"/>
    <cellStyle name="20% - 强调文字颜色 4 2 3 2 3 2 2" xfId="2048"/>
    <cellStyle name="适中 2 2 6 2" xfId="2049"/>
    <cellStyle name="20% - 强调文字颜色 3 2 2 2 3 4 2" xfId="2050"/>
    <cellStyle name="20% - 强调文字颜色 4 2 2 2 2 2 2 4" xfId="2051"/>
    <cellStyle name="20% - 强调文字颜色 3 2 2 2 3 4 2 2" xfId="2052"/>
    <cellStyle name="20% - 强调文字颜色 3 2 2 2 3 4 3" xfId="2053"/>
    <cellStyle name="20% - 强调文字颜色 4 2 3 2 3 3" xfId="2054"/>
    <cellStyle name="常规 5 4 3 5 3 2" xfId="2055"/>
    <cellStyle name="常规 5 2 2 2 3 3 3 2" xfId="2056"/>
    <cellStyle name="适中 2 2 7" xfId="2057"/>
    <cellStyle name="20% - 强调文字颜色 3 2 2 2 3 5" xfId="2058"/>
    <cellStyle name="常规 3 5 3 5" xfId="2059"/>
    <cellStyle name="常规 2 2 4 6 2 2 3 3" xfId="2060"/>
    <cellStyle name="20% - 强调文字颜色 4 2 3 2 3 3 2" xfId="2061"/>
    <cellStyle name="常规 5 2 2 2 3 3 3 2 2" xfId="2062"/>
    <cellStyle name="20% - 强调文字颜色 3 2 2 2 3 5 2" xfId="2063"/>
    <cellStyle name="常规 5 2 2 2 3 3 3 3" xfId="2064"/>
    <cellStyle name="20% - 强调文字颜色 3 2 2 2 3 6" xfId="2065"/>
    <cellStyle name="20% - 强调文字颜色 5 2 4 2 3 2" xfId="2066"/>
    <cellStyle name="常规 4 2 3 2 2 2 3 3 2" xfId="2067"/>
    <cellStyle name="20% - 强调文字颜色 4 2 3 2 3 4" xfId="2068"/>
    <cellStyle name="百分比 4 2 4 4" xfId="2069"/>
    <cellStyle name="60% - 强调文字颜色 6 2 3 3 3" xfId="2070"/>
    <cellStyle name="20% - 强调文字颜色 3 2 2 2 4" xfId="2071"/>
    <cellStyle name="百分比 4 2 4 4 2" xfId="2072"/>
    <cellStyle name="60% - 强调文字颜色 6 2 3 3 3 2" xfId="2073"/>
    <cellStyle name="适中 2 3 4" xfId="2074"/>
    <cellStyle name="20% - 强调文字颜色 3 2 2 2 4 2" xfId="2075"/>
    <cellStyle name="常规 4 7 2 2 4 3" xfId="2076"/>
    <cellStyle name="适中 2 3 4 2" xfId="2077"/>
    <cellStyle name="20% - 强调文字颜色 3 2 2 2 4 2 2" xfId="2078"/>
    <cellStyle name="百分比 4 2 4 5" xfId="2079"/>
    <cellStyle name="60% - 强调文字颜色 6 2 3 3 4" xfId="2080"/>
    <cellStyle name="20% - 强调文字颜色 3 2 2 2 5" xfId="2081"/>
    <cellStyle name="常规 2 4 10" xfId="2082"/>
    <cellStyle name="百分比 4 2 4 5 2" xfId="2083"/>
    <cellStyle name="60% - 强调文字颜色 6 2 3 3 4 2" xfId="2084"/>
    <cellStyle name="适中 2 4 4" xfId="2085"/>
    <cellStyle name="20% - 强调文字颜色 3 2 2 2 5 2" xfId="2086"/>
    <cellStyle name="常规 2 4 10 2" xfId="2087"/>
    <cellStyle name="适中 2 4 4 2" xfId="2088"/>
    <cellStyle name="20% - 强调文字颜色 3 2 2 2 5 2 2" xfId="2089"/>
    <cellStyle name="常规 2 4 10 2 2" xfId="2090"/>
    <cellStyle name="适中 2 4 5" xfId="2091"/>
    <cellStyle name="20% - 强调文字颜色 3 2 2 2 5 3" xfId="2092"/>
    <cellStyle name="常规 2 4 10 3" xfId="2093"/>
    <cellStyle name="百分比 4 2 4 6" xfId="2094"/>
    <cellStyle name="60% - 强调文字颜色 6 2 3 3 5" xfId="2095"/>
    <cellStyle name="60% - 强调文字颜色 3 2 3 2 4 3 2" xfId="2096"/>
    <cellStyle name="20% - 强调文字颜色 3 2 2 2 6" xfId="2097"/>
    <cellStyle name="常规 2 4 11" xfId="2098"/>
    <cellStyle name="适中 2 5 4" xfId="2099"/>
    <cellStyle name="20% - 强调文字颜色 3 2 2 2 6 2" xfId="2100"/>
    <cellStyle name="常规 2 4 11 2" xfId="2101"/>
    <cellStyle name="百分比 2 5 3 2 2 5" xfId="2102"/>
    <cellStyle name="60% - 强调文字颜色 1 2 2 3 3 3" xfId="2103"/>
    <cellStyle name="20% - 强调文字颜色 3 2 2 3" xfId="2104"/>
    <cellStyle name="常规 3 2 4 8" xfId="2105"/>
    <cellStyle name="20% - 强调文字颜色 3 2 2 3 2" xfId="2106"/>
    <cellStyle name="常规 2 13 7" xfId="2107"/>
    <cellStyle name="百分比 2 5 3 2 2 5 2" xfId="2108"/>
    <cellStyle name="常规 3 2 4 8 2" xfId="2109"/>
    <cellStyle name="百分比 2 5 3 2 2 5 2 2" xfId="2110"/>
    <cellStyle name="20% - 强调文字颜色 3 2 2 3 2 2" xfId="2111"/>
    <cellStyle name="常规 3 2 4 8 2 2" xfId="2112"/>
    <cellStyle name="20% - 强调文字颜色 3 2 2 3 2 2 2" xfId="2113"/>
    <cellStyle name="20% - 强调文字颜色 3 2 2 3 2 2 2 2" xfId="2114"/>
    <cellStyle name="20% - 强调文字颜色 3 2 2 3 2 2 2 2 2" xfId="2115"/>
    <cellStyle name="20% - 强调文字颜色 3 2 2 3 2 2 3" xfId="2116"/>
    <cellStyle name="20% - 强调文字颜色 3 2 2 3 2 2 3 2" xfId="2117"/>
    <cellStyle name="20% - 强调文字颜色 3 2 2 3 2 2 4" xfId="2118"/>
    <cellStyle name="常规 4 3 3 3 7" xfId="2119"/>
    <cellStyle name="60% - 强调文字颜色 4 2 2 3 4 2 2" xfId="2120"/>
    <cellStyle name="常规 2 9 2 3 4" xfId="2121"/>
    <cellStyle name="百分比 2 2 4 3 5 8" xfId="2122"/>
    <cellStyle name="常规 6 2 2 2 2 2 2 2" xfId="2123"/>
    <cellStyle name="常规 3 2 4 8 3" xfId="2124"/>
    <cellStyle name="20% - 强调文字颜色 3 2 2 3 2 3" xfId="2125"/>
    <cellStyle name="百分比 2 2 4 3 5 8 2" xfId="2126"/>
    <cellStyle name="60% - 强调文字颜色 4 2 2 2 3" xfId="2127"/>
    <cellStyle name="常规 6 6 2 2 6" xfId="2128"/>
    <cellStyle name="常规 6 2 2 2 2 2 2 2 2" xfId="2129"/>
    <cellStyle name="20% - 强调文字颜色 3 2 2 3 2 3 2" xfId="2130"/>
    <cellStyle name="60% - 强调文字颜色 4 2 2 2 3 2" xfId="2131"/>
    <cellStyle name="常规 6 2 2 2 2 2 2 2 2 2" xfId="2132"/>
    <cellStyle name="20% - 强调文字颜色 3 2 2 3 2 3 2 2" xfId="2133"/>
    <cellStyle name="60% - 强调文字颜色 4 2 2 2 4" xfId="2134"/>
    <cellStyle name="常规 6 6 2 2 7" xfId="2135"/>
    <cellStyle name="百分比 2 4 3 2 4 2 2" xfId="2136"/>
    <cellStyle name="常规 6 2 2 2 2 2 2 2 3" xfId="2137"/>
    <cellStyle name="20% - 强调文字颜色 3 2 2 3 2 3 3" xfId="2138"/>
    <cellStyle name="20% - 强调文字颜色 4 2 3 3 2 2" xfId="2139"/>
    <cellStyle name="常规 6 2 2 2 2 2 2 3" xfId="2140"/>
    <cellStyle name="常规 3 2 7 5 2 2" xfId="2141"/>
    <cellStyle name="20% - 强调文字颜色 3 2 2 3 2 4" xfId="2142"/>
    <cellStyle name="常规 2 3 2 2 3 2 5 2" xfId="2143"/>
    <cellStyle name="常规 2 3 4 3 3 4 2 2" xfId="2144"/>
    <cellStyle name="百分比 2 2 4 3 5 9 2" xfId="2145"/>
    <cellStyle name="60% - 强调文字颜色 4 2 2 3 3" xfId="2146"/>
    <cellStyle name="常规 6 2 2 2 2 2 2 3 2" xfId="2147"/>
    <cellStyle name="20% - 强调文字颜色 3 2 2 3 2 4 2" xfId="2148"/>
    <cellStyle name="60% - 强调文字颜色 4 2 2 3 3 2" xfId="2149"/>
    <cellStyle name="常规 6 2 2 2 2 2 2 3 2 2" xfId="2150"/>
    <cellStyle name="20% - 强调文字颜色 3 2 2 3 2 4 2 2" xfId="2151"/>
    <cellStyle name="60% - 强调文字颜色 4 2 2 3 4" xfId="2152"/>
    <cellStyle name="常规 6 2 2 2 2 2 2 3 3" xfId="2153"/>
    <cellStyle name="常规 6 2 2 2 2 2" xfId="2154"/>
    <cellStyle name="20% - 强调文字颜色 3 2 2 3 2 4 3" xfId="2155"/>
    <cellStyle name="百分比 4 2 5 3" xfId="2156"/>
    <cellStyle name="60% - 强调文字颜色 6 2 3 4 2" xfId="2157"/>
    <cellStyle name="常规 3 2 5 2 3 3" xfId="2158"/>
    <cellStyle name="40% - 强调文字颜色 3 2 2 2 3 3 2 2" xfId="2159"/>
    <cellStyle name="常规 3 2 4 9" xfId="2160"/>
    <cellStyle name="百分比 2 5 3 2 2 5 3" xfId="2161"/>
    <cellStyle name="20% - 强调文字颜色 3 2 2 3 3" xfId="2162"/>
    <cellStyle name="百分比 4 2 5 3 2" xfId="2163"/>
    <cellStyle name="60% - 强调文字颜色 6 2 3 4 2 2" xfId="2164"/>
    <cellStyle name="常规 3 2 4 9 2" xfId="2165"/>
    <cellStyle name="20% - 强调文字颜色 3 2 2 3 3 2" xfId="2166"/>
    <cellStyle name="40% - 强调文字颜色 5 2 2 2 3 2 2 3" xfId="2167"/>
    <cellStyle name="20% - 强调文字颜色 3 2 2 3 3 2 2" xfId="2168"/>
    <cellStyle name="20% - 强调文字颜色 3 2 2 3 3 2 2 2" xfId="2169"/>
    <cellStyle name="20% - 强调文字颜色 3 2 2 3 3 2 3" xfId="2170"/>
    <cellStyle name="常规 6 2 2 2 2 2 3 2" xfId="2171"/>
    <cellStyle name="20% - 强调文字颜色 3 2 2 3 3 3" xfId="2172"/>
    <cellStyle name="60% - 强调文字颜色 4 2 3 2 3" xfId="2173"/>
    <cellStyle name="标题 3 2 3 2 2 2 2" xfId="2174"/>
    <cellStyle name="常规 6 2 2 2 2 2 3 2 2" xfId="2175"/>
    <cellStyle name="20% - 强调文字颜色 3 2 2 3 3 3 2" xfId="2176"/>
    <cellStyle name="20% - 强调文字颜色 4 2 3 3 3 2" xfId="2177"/>
    <cellStyle name="常规 6 2 2 2 2 2 3 3" xfId="2178"/>
    <cellStyle name="常规 2 5 2 4 3 2 2 2" xfId="2179"/>
    <cellStyle name="20% - 强调文字颜色 3 2 2 3 3 4" xfId="2180"/>
    <cellStyle name="百分比 4 2 5 4" xfId="2181"/>
    <cellStyle name="60% - 强调文字颜色 6 2 3 4 3" xfId="2182"/>
    <cellStyle name="20% - 强调文字颜色 3 2 2 3 4" xfId="2183"/>
    <cellStyle name="60% - 强调文字颜色 3 2 10" xfId="2184"/>
    <cellStyle name="百分比 4 2 5 4 2" xfId="2185"/>
    <cellStyle name="60% - 强调文字颜色 6 2 3 4 3 2" xfId="2186"/>
    <cellStyle name="20% - 强调文字颜色 3 2 2 3 4 2" xfId="2187"/>
    <cellStyle name="20% - 强调文字颜色 3 2 2 3 4 2 2" xfId="2188"/>
    <cellStyle name="百分比 4 2 5 5" xfId="2189"/>
    <cellStyle name="60% - 强调文字颜色 6 2 3 4 4" xfId="2190"/>
    <cellStyle name="20% - 强调文字颜色 3 2 2 3 5" xfId="2191"/>
    <cellStyle name="常规 2 2 5 3 2 2 6" xfId="2192"/>
    <cellStyle name="百分比 4 2 5 5 2" xfId="2193"/>
    <cellStyle name="60% - 强调文字颜色 6 2 3 4 4 2" xfId="2194"/>
    <cellStyle name="20% - 强调文字颜色 3 2 2 3 5 2" xfId="2195"/>
    <cellStyle name="20% - 强调文字颜色 3 2 2 3 5 2 2" xfId="2196"/>
    <cellStyle name="常规 6 2 2 2 2 2 5 2" xfId="2197"/>
    <cellStyle name="20% - 强调文字颜色 3 2 2 3 5 3" xfId="2198"/>
    <cellStyle name="百分比 4 2 5 6" xfId="2199"/>
    <cellStyle name="60% - 强调文字颜色 6 2 3 4 5" xfId="2200"/>
    <cellStyle name="60% - 强调文字颜色 3 2 3 2 4 4 2" xfId="2201"/>
    <cellStyle name="20% - 强调文字颜色 3 2 2 3 6" xfId="2202"/>
    <cellStyle name="20% - 强调文字颜色 3 2 2 3 6 2" xfId="2203"/>
    <cellStyle name="常规 2 2 6 6" xfId="2204"/>
    <cellStyle name="60% - 强调文字颜色 2 2 3 3 3 2" xfId="2205"/>
    <cellStyle name="60% - 强调文字颜色 3 2 5 3 2" xfId="2206"/>
    <cellStyle name="百分比 4 5 5 2 2 2" xfId="2207"/>
    <cellStyle name="百分比 2 5 3 2 2 6" xfId="2208"/>
    <cellStyle name="20% - 强调文字颜色 3 2 2 4" xfId="2209"/>
    <cellStyle name="百分比 2 4 2 3 7 2 2" xfId="2210"/>
    <cellStyle name="20% - 强调文字颜色 3 2 8" xfId="2211"/>
    <cellStyle name="百分比 2 5 2 2 2 2 2 2 3" xfId="2212"/>
    <cellStyle name="常规 3 2 5 8" xfId="2213"/>
    <cellStyle name="20% - 强调文字颜色 3 2 2 4 2" xfId="2214"/>
    <cellStyle name="常规 2 14 7" xfId="2215"/>
    <cellStyle name="百分比 4 5 5 2 2 2 2" xfId="2216"/>
    <cellStyle name="百分比 2 5 3 2 2 6 2" xfId="2217"/>
    <cellStyle name="常规 4 3 4 3 6" xfId="2218"/>
    <cellStyle name="常规 3 2 5 2 4 2 2" xfId="2219"/>
    <cellStyle name="常规 2 9 3 3 3" xfId="2220"/>
    <cellStyle name="40% - 强调文字颜色 6 2 2 2 3 6" xfId="2221"/>
    <cellStyle name="常规 2 2 3 2 5 2 2 2" xfId="2222"/>
    <cellStyle name="常规 5 2 2 4 3 4" xfId="2223"/>
    <cellStyle name="常规 7 2 2 6 3" xfId="2224"/>
    <cellStyle name="常规 5 6 3 6" xfId="2225"/>
    <cellStyle name="20% - 强调文字颜色 3 2 8 2" xfId="2226"/>
    <cellStyle name="20% - 强调文字颜色 3 2 2 4 2 2" xfId="2227"/>
    <cellStyle name="20% - 强调文字颜色 3 2 2 4 2 2 2" xfId="2228"/>
    <cellStyle name="百分比 4" xfId="2229"/>
    <cellStyle name="20% - 强调文字颜色 3 2 2 4 2 2 2 2" xfId="2230"/>
    <cellStyle name="常规 6 2 3 4 3 2 3" xfId="2231"/>
    <cellStyle name="40% - 强调文字颜色 5 2 4 3 2" xfId="2232"/>
    <cellStyle name="20% - 强调文字颜色 3 2 2 4 2 2 3" xfId="2233"/>
    <cellStyle name="常规 6 2 2 2 2 3 2 2" xfId="2234"/>
    <cellStyle name="20% - 强调文字颜色 3 2 2 4 2 3" xfId="2235"/>
    <cellStyle name="常规 6 2 2 2 2 3 2 2 2" xfId="2236"/>
    <cellStyle name="20% - 强调文字颜色 3 2 2 4 2 3 2" xfId="2237"/>
    <cellStyle name="20% - 强调文字颜色 4 2 3 4 2 2" xfId="2238"/>
    <cellStyle name="常规 6 2 2 2 2 3 2 3" xfId="2239"/>
    <cellStyle name="20% - 强调文字颜色 3 2 2 4 2 4" xfId="2240"/>
    <cellStyle name="常规 2 3 2 2 3 3 5 2" xfId="2241"/>
    <cellStyle name="百分比 4 2 6 3" xfId="2242"/>
    <cellStyle name="60% - 强调文字颜色 6 2 3 5 2" xfId="2243"/>
    <cellStyle name="20% - 强调文字颜色 3 2 9" xfId="2244"/>
    <cellStyle name="20% - 强调文字颜色 3 2 2 4 3" xfId="2245"/>
    <cellStyle name="百分比 4 2 6 3 2" xfId="2246"/>
    <cellStyle name="60% - 强调文字颜色 6 2 3 5 2 2" xfId="2247"/>
    <cellStyle name="常规 5 2 2 4 4 4" xfId="2248"/>
    <cellStyle name="常规 7 2 2 7 3" xfId="2249"/>
    <cellStyle name="20% - 强调文字颜色 3 2 9 2" xfId="2250"/>
    <cellStyle name="20% - 强调文字颜色 3 2 2 4 3 2" xfId="2251"/>
    <cellStyle name="百分比 2 2 3 3 2 2 3" xfId="2252"/>
    <cellStyle name="常规 6 2 2 2 2 3 3 2" xfId="2253"/>
    <cellStyle name="20% - 强调文字颜色 3 2 2 4 3 3" xfId="2254"/>
    <cellStyle name="百分比 2 2 3 3 2 2 4" xfId="2255"/>
    <cellStyle name="百分比 4 2 6 4" xfId="2256"/>
    <cellStyle name="60% - 强调文字颜色 6 2 3 5 3" xfId="2257"/>
    <cellStyle name="40% - 强调文字颜色 5 2 2 4 2 2 2 2" xfId="2258"/>
    <cellStyle name="20% - 强调文字颜色 3 2 2 4 4" xfId="2259"/>
    <cellStyle name="百分比 4 2 6 4 2" xfId="2260"/>
    <cellStyle name="60% - 强调文字颜色 6 2 3 5 3 2" xfId="2261"/>
    <cellStyle name="20% - 强调文字颜色 3 2 2 4 4 2" xfId="2262"/>
    <cellStyle name="百分比 2 2 3 3 2 3 3" xfId="2263"/>
    <cellStyle name="百分比 4 5 3" xfId="2264"/>
    <cellStyle name="20% - 强调文字颜色 6 2 2 2 2 2 3" xfId="2265"/>
    <cellStyle name="常规 2 2 9 3" xfId="2266"/>
    <cellStyle name="20% - 强调文字颜色 3 2 2 4 4 2 2" xfId="2267"/>
    <cellStyle name="百分比 2 2 3 3 2 3 3 2" xfId="2268"/>
    <cellStyle name="常规 6 2 2 2 2 3 4 2" xfId="2269"/>
    <cellStyle name="20% - 强调文字颜色 3 2 2 4 4 3" xfId="2270"/>
    <cellStyle name="百分比 2 2 3 3 2 3 4" xfId="2271"/>
    <cellStyle name="百分比 4 2 6 5" xfId="2272"/>
    <cellStyle name="60% - 强调文字颜色 6 2 3 5 4" xfId="2273"/>
    <cellStyle name="20% - 强调文字颜色 3 2 2 4 5" xfId="2274"/>
    <cellStyle name="百分比 4 2 6 5 2" xfId="2275"/>
    <cellStyle name="60% - 强调文字颜色 6 2 3 5 4 2" xfId="2276"/>
    <cellStyle name="20% - 强调文字颜色 3 2 2 4 5 2" xfId="2277"/>
    <cellStyle name="百分比 2 2 3 3 2 4 3" xfId="2278"/>
    <cellStyle name="百分比 4 2 6 6" xfId="2279"/>
    <cellStyle name="60% - 强调文字颜色 6 2 3 5 5" xfId="2280"/>
    <cellStyle name="40% - 强调文字颜色 4 2 2 3 2 2" xfId="2281"/>
    <cellStyle name="常规 3 2 2 6 3 2 2 2" xfId="2282"/>
    <cellStyle name="20% - 强调文字颜色 3 2 2 4 6" xfId="2283"/>
    <cellStyle name="百分比 2 4 2 3 7 3" xfId="2284"/>
    <cellStyle name="20% - 强调文字颜色 4 2 2 3 5 2 2" xfId="2285"/>
    <cellStyle name="百分比 4 5 5 2 2 3" xfId="2286"/>
    <cellStyle name="常规 3 4 2 2 2 2 2" xfId="2287"/>
    <cellStyle name="百分比 2 5 3 2 2 7" xfId="2288"/>
    <cellStyle name="20% - 强调文字颜色 3 2 2 5" xfId="2289"/>
    <cellStyle name="常规 3 4 2 3 2 2 3" xfId="2290"/>
    <cellStyle name="20% - 强调文字颜色 4 2 2 6" xfId="2291"/>
    <cellStyle name="常规 2 2 6 7 2" xfId="2292"/>
    <cellStyle name="常规 3 4 2 2 2 2 2 2" xfId="2293"/>
    <cellStyle name="20% - 强调文字颜色 3 2 2 5 2" xfId="2294"/>
    <cellStyle name="常规 2 15 7" xfId="2295"/>
    <cellStyle name="常规 3 3 2 2 2 2 5" xfId="2296"/>
    <cellStyle name="常规 3 2 6 8" xfId="2297"/>
    <cellStyle name="常规 3 4 2 3 2 2 3 2" xfId="2298"/>
    <cellStyle name="20% - 强调文字颜色 4 2 2 6 2" xfId="2299"/>
    <cellStyle name="常规 3 3 3 2 2 3 5" xfId="2300"/>
    <cellStyle name="常规 2 2 8 2 2 2 3" xfId="2301"/>
    <cellStyle name="常规 3 4 3 3 2 3 3" xfId="2302"/>
    <cellStyle name="常规 3 4 2 2 2 2 2 2 2" xfId="2303"/>
    <cellStyle name="20% - 强调文字颜色 3 2 2 5 2 2" xfId="2304"/>
    <cellStyle name="常规 3 3 2 2 2 2 5 2" xfId="2305"/>
    <cellStyle name="百分比 4 2 7 3" xfId="2306"/>
    <cellStyle name="60% - 强调文字颜色 6 2 3 6 2" xfId="2307"/>
    <cellStyle name="60% - 强调文字颜色 1 2" xfId="2308"/>
    <cellStyle name="常规 3 4 2 3 2 2 4" xfId="2309"/>
    <cellStyle name="20% - 强调文字颜色 4 2 2 7" xfId="2310"/>
    <cellStyle name="常规 3 4 2 2 2 2 2 3" xfId="2311"/>
    <cellStyle name="20% - 强调文字颜色 3 2 2 5 3" xfId="2312"/>
    <cellStyle name="常规 3 3 2 2 2 2 6" xfId="2313"/>
    <cellStyle name="常规 3 4 2 2 2 2 3" xfId="2314"/>
    <cellStyle name="20% - 强调文字颜色 3 2 2 6" xfId="2315"/>
    <cellStyle name="60% - 强调文字颜色 2 2 3 2 3 3 2" xfId="2316"/>
    <cellStyle name="60% - 强调文字颜色 3 2 4 3 3 2" xfId="2317"/>
    <cellStyle name="常规 3 4 2 3 2 3 3" xfId="2318"/>
    <cellStyle name="20% - 强调文字颜色 4 2 3 6" xfId="2319"/>
    <cellStyle name="常规 3 4 2 2 2 2 3 2" xfId="2320"/>
    <cellStyle name="20% - 强调文字颜色 3 2 2 6 2" xfId="2321"/>
    <cellStyle name="常规 3 3 2 2 2 3 5" xfId="2322"/>
    <cellStyle name="常规 3 2 7 8" xfId="2323"/>
    <cellStyle name="常规 2 2 7 2 2 2 3" xfId="2324"/>
    <cellStyle name="常规 3 4 2 3 2 3 3 2" xfId="2325"/>
    <cellStyle name="20% - 强调文字颜色 4 2 3 6 2" xfId="2326"/>
    <cellStyle name="常规 3 4 3 3 3 3 3" xfId="2327"/>
    <cellStyle name="常规 3 4 2 2 2 2 3 2 2" xfId="2328"/>
    <cellStyle name="20% - 强调文字颜色 3 2 2 6 2 2" xfId="2329"/>
    <cellStyle name="百分比 5 3 3 2 2 2" xfId="2330"/>
    <cellStyle name="百分比 4 2 8 3" xfId="2331"/>
    <cellStyle name="60% - 强调文字颜色 6 2 3 7 2" xfId="2332"/>
    <cellStyle name="60% - 强调文字颜色 2 2" xfId="2333"/>
    <cellStyle name="常规 3 4 2 3 2 3 4" xfId="2334"/>
    <cellStyle name="常规 2 3 7 3 2 2 2" xfId="2335"/>
    <cellStyle name="20% - 强调文字颜色 4 2 3 7" xfId="2336"/>
    <cellStyle name="常规 3 4 2 2 2 2 3 3" xfId="2337"/>
    <cellStyle name="20% - 强调文字颜色 3 2 2 6 3" xfId="2338"/>
    <cellStyle name="常规 3 2 4 2 5 3" xfId="2339"/>
    <cellStyle name="40% - 强调文字颜色 3 2 2 2 2 3 4 2" xfId="2340"/>
    <cellStyle name="常规 3 4 2 2 2 2 4" xfId="2341"/>
    <cellStyle name="百分比 2 5 2 3 2 2 2 3 2" xfId="2342"/>
    <cellStyle name="20% - 强调文字颜色 3 2 2 7" xfId="2343"/>
    <cellStyle name="常规 7 3 2 2 7" xfId="2344"/>
    <cellStyle name="常规 3 4 2 3 2 4 3" xfId="2345"/>
    <cellStyle name="百分比 2 2 2 3 3 2 3" xfId="2346"/>
    <cellStyle name="20% - 强调文字颜色 4 2 4 6" xfId="2347"/>
    <cellStyle name="常规 3 4 2 2 2 2 4 2" xfId="2348"/>
    <cellStyle name="常规 2 2 7 2 2 3 3" xfId="2349"/>
    <cellStyle name="20% - 强调文字颜色 3 2 2 7 2" xfId="2350"/>
    <cellStyle name="60% - 强调文字颜色 1 2 2 3 4" xfId="2351"/>
    <cellStyle name="20% - 强调文字颜色 3 2 3" xfId="2352"/>
    <cellStyle name="40% - 强调文字颜色 6 2 2 3 5 2 2" xfId="2353"/>
    <cellStyle name="40% - 强调文字颜色 4 2 8" xfId="2354"/>
    <cellStyle name="百分比 2 5 3 2 3 4" xfId="2355"/>
    <cellStyle name="60% - 强调文字颜色 1 2 2 3 4 2" xfId="2356"/>
    <cellStyle name="20% - 强调文字颜色 3 2 3 2" xfId="2357"/>
    <cellStyle name="40% - 强调文字颜色 4 2 8 2" xfId="2358"/>
    <cellStyle name="常规 3 3 3 8" xfId="2359"/>
    <cellStyle name="60% - 强调文字颜色 1 2 2 3 4 2 2" xfId="2360"/>
    <cellStyle name="20% - 强调文字颜色 3 2 3 2 2" xfId="2361"/>
    <cellStyle name="百分比 4 3 4 3" xfId="2362"/>
    <cellStyle name="60% - 强调文字颜色 6 2 4 3 2" xfId="2363"/>
    <cellStyle name="常规 3 3 3 9" xfId="2364"/>
    <cellStyle name="20% - 强调文字颜色 3 2 3 2 3" xfId="2365"/>
    <cellStyle name="20% - 强调文字颜色 3 2 3 2 3 4 2" xfId="2366"/>
    <cellStyle name="常规 2 2 11 3 2" xfId="2367"/>
    <cellStyle name="常规 5 2 2 2 4 3 3 2" xfId="2368"/>
    <cellStyle name="20% - 强调文字颜色 3 2 3 2 3 5" xfId="2369"/>
    <cellStyle name="百分比 4 3 4 4" xfId="2370"/>
    <cellStyle name="60% - 强调文字颜色 6 2 4 3 3" xfId="2371"/>
    <cellStyle name="常规 4 2 6 3 2 2" xfId="2372"/>
    <cellStyle name="常规 2 2 4 3 2 6" xfId="2373"/>
    <cellStyle name="40% - 强调文字颜色 1 2 2 5 2" xfId="2374"/>
    <cellStyle name="20% - 强调文字颜色 3 2 3 2 4" xfId="2375"/>
    <cellStyle name="百分比 4 3 4 4 2" xfId="2376"/>
    <cellStyle name="60% - 强调文字颜色 6 2 4 3 3 2" xfId="2377"/>
    <cellStyle name="常规 4 2 6 3 2 2 2" xfId="2378"/>
    <cellStyle name="常规 2 2 4 3 2 6 2" xfId="2379"/>
    <cellStyle name="40% - 强调文字颜色 1 2 2 5 2 2" xfId="2380"/>
    <cellStyle name="20% - 强调文字颜色 3 2 3 2 4 2" xfId="2381"/>
    <cellStyle name="常规 4 8 2 2 4 3" xfId="2382"/>
    <cellStyle name="20% - 强调文字颜色 3 2 3 2 4 2 2" xfId="2383"/>
    <cellStyle name="百分比 2 2 2 5 5 2 2" xfId="2384"/>
    <cellStyle name="20% - 强调文字颜色 3 2 3 2 4 3 2" xfId="2385"/>
    <cellStyle name="20% - 强调文字颜色 4 2 4 2 4 2" xfId="2386"/>
    <cellStyle name="百分比 2 2 2 5 5 3" xfId="2387"/>
    <cellStyle name="20% - 强调文字颜色 3 2 3 2 4 4" xfId="2388"/>
    <cellStyle name="20% - 强调文字颜色 3 2 3 2 4 4 2" xfId="2389"/>
    <cellStyle name="常规 2 2 11 4 2" xfId="2390"/>
    <cellStyle name="20% - 强调文字颜色 3 2 3 2 4 5" xfId="2391"/>
    <cellStyle name="百分比 4 3 4 5" xfId="2392"/>
    <cellStyle name="60% - 强调文字颜色 6 2 4 3 4" xfId="2393"/>
    <cellStyle name="常规 6 4 2 4 2 2" xfId="2394"/>
    <cellStyle name="常规 5 2 3 2 2 2 2 2" xfId="2395"/>
    <cellStyle name="常规 4 2 6 3 2 3" xfId="2396"/>
    <cellStyle name="常规 2 2 4 3 2 7" xfId="2397"/>
    <cellStyle name="40% - 强调文字颜色 1 2 2 5 3" xfId="2398"/>
    <cellStyle name="20% - 强调文字颜色 3 2 3 2 5" xfId="2399"/>
    <cellStyle name="标题 3 2 3 2 5" xfId="2400"/>
    <cellStyle name="百分比 4 3 4 5 2" xfId="2401"/>
    <cellStyle name="60% - 强调文字颜色 6 2 4 3 4 2" xfId="2402"/>
    <cellStyle name="20% - 强调文字颜色 3 2 3 2 5 2" xfId="2403"/>
    <cellStyle name="百分比 4 3 4 6" xfId="2404"/>
    <cellStyle name="60% - 强调文字颜色 6 2 4 3 5" xfId="2405"/>
    <cellStyle name="20% - 强调文字颜色 3 2 3 2 6" xfId="2406"/>
    <cellStyle name="20% - 强调文字颜色 3 2 3 2 6 2" xfId="2407"/>
    <cellStyle name="百分比 2 5 3 2 3 5" xfId="2408"/>
    <cellStyle name="60% - 强调文字颜色 1 2 2 3 4 3" xfId="2409"/>
    <cellStyle name="20% - 强调文字颜色 3 2 3 3" xfId="2410"/>
    <cellStyle name="常规 3 2 5 3 3 2" xfId="2411"/>
    <cellStyle name="40% - 强调文字颜色 4 2 2 2 2 2 2 3" xfId="2412"/>
    <cellStyle name="常规 2 14 2 3 2" xfId="2413"/>
    <cellStyle name="常规 3 3 4 8" xfId="2414"/>
    <cellStyle name="20% - 强调文字颜色 3 2 3 3 2" xfId="2415"/>
    <cellStyle name="百分比 4 3 5 3" xfId="2416"/>
    <cellStyle name="60% - 强调文字颜色 6 2 4 4 2" xfId="2417"/>
    <cellStyle name="常规 3 2 5 3 3 3" xfId="2418"/>
    <cellStyle name="40% - 强调文字颜色 4 2 2 2 2 2 2 4" xfId="2419"/>
    <cellStyle name="40% - 强调文字颜色 3 2 2 2 3 4 2 2" xfId="2420"/>
    <cellStyle name="常规 2 14 2 3 3" xfId="2421"/>
    <cellStyle name="20% - 强调文字颜色 3 2 3 3 3" xfId="2422"/>
    <cellStyle name="百分比 4 3 5 4" xfId="2423"/>
    <cellStyle name="60% - 强调文字颜色 6 2 4 4 3" xfId="2424"/>
    <cellStyle name="40% - 强调文字颜色 4 2 2 2 2 2 2 5" xfId="2425"/>
    <cellStyle name="常规 3 2 2 2 2 2 2 3 2" xfId="2426"/>
    <cellStyle name="常规 4 2 6 3 3 2" xfId="2427"/>
    <cellStyle name="常规 2 2 4 3 3 6" xfId="2428"/>
    <cellStyle name="40% - 强调文字颜色 1 2 2 6 2" xfId="2429"/>
    <cellStyle name="20% - 强调文字颜色 3 2 3 3 4" xfId="2430"/>
    <cellStyle name="百分比 4 3 5 4 2" xfId="2431"/>
    <cellStyle name="60% - 强调文字颜色 6 2 4 4 3 2" xfId="2432"/>
    <cellStyle name="60% - 强调文字颜色 1 2 7 3" xfId="2433"/>
    <cellStyle name="百分比 2 2 2 5 7" xfId="2434"/>
    <cellStyle name="常规 2 2 4 3 3 6 2" xfId="2435"/>
    <cellStyle name="标题 2 2 3 2 3 3" xfId="2436"/>
    <cellStyle name="40% - 强调文字颜色 1 2 2 6 2 2" xfId="2437"/>
    <cellStyle name="20% - 强调文字颜色 3 2 3 3 4 2" xfId="2438"/>
    <cellStyle name="百分比 4 3 5 5" xfId="2439"/>
    <cellStyle name="60% - 强调文字颜色 6 2 4 4 4" xfId="2440"/>
    <cellStyle name="40% - 强调文字颜色 2 2 2 2 2 2 2" xfId="2441"/>
    <cellStyle name="常规 5 2 3 2 2 2 3 2" xfId="2442"/>
    <cellStyle name="常规 2 2 4 3 3 7" xfId="2443"/>
    <cellStyle name="40% - 强调文字颜色 1 2 2 6 3" xfId="2444"/>
    <cellStyle name="20% - 强调文字颜色 3 2 3 3 5" xfId="2445"/>
    <cellStyle name="常规 2 2 7 6" xfId="2446"/>
    <cellStyle name="60% - 强调文字颜色 2 2 3 3 4 2" xfId="2447"/>
    <cellStyle name="60% - 强调文字颜色 3 2 5 4 2" xfId="2448"/>
    <cellStyle name="百分比 4 5 5 2 3 2" xfId="2449"/>
    <cellStyle name="20% - 强调文字颜色 3 2 3 4" xfId="2450"/>
    <cellStyle name="常规 3 2 5 3 4 2" xfId="2451"/>
    <cellStyle name="常规 2 2 3 2 6 2 2" xfId="2452"/>
    <cellStyle name="40% - 强调文字颜色 4 2 2 2 2 2 3 3" xfId="2453"/>
    <cellStyle name="常规 2 14 2 4 2" xfId="2454"/>
    <cellStyle name="20% - 强调文字颜色 4 2 8" xfId="2455"/>
    <cellStyle name="常规 3 3 5 8" xfId="2456"/>
    <cellStyle name="百分比 4 5 5 2 3 2 2" xfId="2457"/>
    <cellStyle name="20% - 强调文字颜色 3 2 3 4 2" xfId="2458"/>
    <cellStyle name="百分比 4 3 6 3" xfId="2459"/>
    <cellStyle name="60% - 强调文字颜色 6 2 4 5 2" xfId="2460"/>
    <cellStyle name="常规 2 2 2 4 3 2 3 2" xfId="2461"/>
    <cellStyle name="百分比 2 6 2 4 2" xfId="2462"/>
    <cellStyle name="常规 15 2 2 4 2" xfId="2463"/>
    <cellStyle name="20% - 强调文字颜色 4 2 9" xfId="2464"/>
    <cellStyle name="20% - 强调文字颜色 3 2 3 4 3" xfId="2465"/>
    <cellStyle name="百分比 2 6 2 4 2 2" xfId="2466"/>
    <cellStyle name="常规 15 2 2 4 2 2" xfId="2467"/>
    <cellStyle name="常规 5 2 3 4 4 4" xfId="2468"/>
    <cellStyle name="常规 2 2 2 4 3 2 3 2 2" xfId="2469"/>
    <cellStyle name="20% - 强调文字颜色 4 2 9 2" xfId="2470"/>
    <cellStyle name="20% - 强调文字颜色 3 2 3 4 3 2" xfId="2471"/>
    <cellStyle name="百分比 2 2 3 4 2 2 3" xfId="2472"/>
    <cellStyle name="常规 3 2 3 2 3 2 2 2 2" xfId="2473"/>
    <cellStyle name="常规 2 2 4 3 4 6" xfId="2474"/>
    <cellStyle name="40% - 强调文字颜色 1 2 2 7 2" xfId="2475"/>
    <cellStyle name="20% - 强调文字颜色 3 2 3 4 4" xfId="2476"/>
    <cellStyle name="20% - 强调文字颜色 3 2 3 4 4 2" xfId="2477"/>
    <cellStyle name="百分比 2 2 3 4 2 3 3" xfId="2478"/>
    <cellStyle name="40% - 强调文字颜色 2 2 2 2 2 3 2" xfId="2479"/>
    <cellStyle name="20% - 强调文字颜色 3 2 3 4 5" xfId="2480"/>
    <cellStyle name="百分比 4 5 5 2 3 3" xfId="2481"/>
    <cellStyle name="常规 3 4 2 2 2 3 2" xfId="2482"/>
    <cellStyle name="20% - 强调文字颜色 3 2 3 5" xfId="2483"/>
    <cellStyle name="常规 3 2 5 3 5 2" xfId="2484"/>
    <cellStyle name="40% - 强调文字颜色 4 2 2 2 2 2 4 3" xfId="2485"/>
    <cellStyle name="常规 2 14 2 5 2" xfId="2486"/>
    <cellStyle name="常规 3 4 2 2 2 3 2 2" xfId="2487"/>
    <cellStyle name="20% - 强调文字颜色 3 2 3 5 2" xfId="2488"/>
    <cellStyle name="常规 7 2 2 2 2 2 2 3" xfId="2489"/>
    <cellStyle name="常规 3 4 3 4 2 3 3" xfId="2490"/>
    <cellStyle name="常规 3 2 3 2 2 3 7" xfId="2491"/>
    <cellStyle name="20% - 强调文字颜色 3 2 3 5 2 2" xfId="2492"/>
    <cellStyle name="百分比 4 3 7 3" xfId="2493"/>
    <cellStyle name="60% - 强调文字颜色 6 2 4 6 2" xfId="2494"/>
    <cellStyle name="20% - 强调文字颜色 3 2 3 5 3" xfId="2495"/>
    <cellStyle name="常规 7 2 2 2 2 2 3 3" xfId="2496"/>
    <cellStyle name="20% - 强调文字颜色 3 2 3 5 3 2" xfId="2497"/>
    <cellStyle name="百分比 2 2 3 4 3 2 3" xfId="2498"/>
    <cellStyle name="20% - 强调文字颜色 3 2 3 5 4" xfId="2499"/>
    <cellStyle name="常规 7 2 2 2 2 2 4 3" xfId="2500"/>
    <cellStyle name="20% - 强调文字颜色 3 2 3 5 4 2" xfId="2501"/>
    <cellStyle name="百分比 2 2 3 4 3 3 3" xfId="2502"/>
    <cellStyle name="20% - 强调文字颜色 3 2 3 5 5" xfId="2503"/>
    <cellStyle name="40% - 强调文字颜色 3 2 3 2 2 2 2" xfId="2504"/>
    <cellStyle name="40% - 强调文字颜色 2 2 2 2 2 4 2" xfId="2505"/>
    <cellStyle name="常规 3 4 2 2 2 3 3" xfId="2506"/>
    <cellStyle name="20% - 强调文字颜色 3 2 3 6" xfId="2507"/>
    <cellStyle name="60% - 强调文字颜色 2 2 3 2 3 4 2" xfId="2508"/>
    <cellStyle name="60% - 强调文字颜色 3 2 4 3 4 2" xfId="2509"/>
    <cellStyle name="常规 3 4 2 2 2 3 3 2" xfId="2510"/>
    <cellStyle name="20% - 强调文字颜色 3 2 3 6 2" xfId="2511"/>
    <cellStyle name="常规 3 4 2 2 2 3 4" xfId="2512"/>
    <cellStyle name="常规 2 3 7 2 2 2 2" xfId="2513"/>
    <cellStyle name="20% - 强调文字颜色 3 2 3 7" xfId="2514"/>
    <cellStyle name="常规 2 3 7 2 2 2 2 2" xfId="2515"/>
    <cellStyle name="20% - 强调文字颜色 3 2 3 7 2" xfId="2516"/>
    <cellStyle name="常规 3 4 3 2 2 2 3 2" xfId="2517"/>
    <cellStyle name="常规 3 4 2 2 2 3 5" xfId="2518"/>
    <cellStyle name="常规 2 3 7 2 2 2 3" xfId="2519"/>
    <cellStyle name="20% - 强调文字颜色 3 2 3 8" xfId="2520"/>
    <cellStyle name="60% - 强调文字颜色 1 2 3 3 2 2" xfId="2521"/>
    <cellStyle name="常规 2 2 4 3 3 2 2 2 2" xfId="2522"/>
    <cellStyle name="60% - 强调文字颜色 1 2 2 3 5" xfId="2523"/>
    <cellStyle name="20% - 强调文字颜色 3 2 4" xfId="2524"/>
    <cellStyle name="40% - 强调文字颜色 5 2 6 2" xfId="2525"/>
    <cellStyle name="40% - 强调文字颜色 4 2 9" xfId="2526"/>
    <cellStyle name="常规 7 2 2 2 3" xfId="2527"/>
    <cellStyle name="常规 2 2 4 3 3 2 2 2 2 2" xfId="2528"/>
    <cellStyle name="60% - 强调文字颜色 1 2 2 3 5 2" xfId="2529"/>
    <cellStyle name="20% - 强调文字颜色 3 2 4 2" xfId="2530"/>
    <cellStyle name="40% - 强调文字颜色 5 2 6 2 2" xfId="2531"/>
    <cellStyle name="常规 7 2 2 2 3 2" xfId="2532"/>
    <cellStyle name="常规 3 4 3 8" xfId="2533"/>
    <cellStyle name="20% - 强调文字颜色 3 2 4 2 2" xfId="2534"/>
    <cellStyle name="百分比 4 4 4 3" xfId="2535"/>
    <cellStyle name="60% - 强调文字颜色 6 2 5 3 2" xfId="2536"/>
    <cellStyle name="常规 7 2 2 2 3 3" xfId="2537"/>
    <cellStyle name="常规 3 4 3 9" xfId="2538"/>
    <cellStyle name="20% - 强调文字颜色 3 2 4 2 3" xfId="2539"/>
    <cellStyle name="常规 4 2 6 4 2 2" xfId="2540"/>
    <cellStyle name="常规 2 2 4 4 2 6" xfId="2541"/>
    <cellStyle name="40% - 强调文字颜色 1 2 3 5 2" xfId="2542"/>
    <cellStyle name="百分比 2 5 5 2 2 4 2 2" xfId="2543"/>
    <cellStyle name="常规 3 2 2 2 2 2 3 2 2" xfId="2544"/>
    <cellStyle name="20% - 强调文字颜色 5 2 2 2 2 2" xfId="2545"/>
    <cellStyle name="常规 7 2 2 2 3 4" xfId="2546"/>
    <cellStyle name="20% - 强调文字颜色 3 2 4 2 4" xfId="2547"/>
    <cellStyle name="常规 4 2 2 2 2 5 2 2" xfId="2548"/>
    <cellStyle name="20% - 强调文字颜色 5 2 2 2 2 3" xfId="2549"/>
    <cellStyle name="常规 7 2 2 2 3 5" xfId="2550"/>
    <cellStyle name="20% - 强调文字颜色 3 2 4 2 5" xfId="2551"/>
    <cellStyle name="常规 7 2 2 2 4" xfId="2552"/>
    <cellStyle name="百分比 2 2 4 3 3 3 2 2" xfId="2553"/>
    <cellStyle name="20% - 强调文字颜色 3 2 4 3" xfId="2554"/>
    <cellStyle name="40% - 强调文字颜色 4 2 2 2 2 3 2 3" xfId="2555"/>
    <cellStyle name="常规 7 2 2 2 4 2" xfId="2556"/>
    <cellStyle name="常规 3 4 4 8" xfId="2557"/>
    <cellStyle name="百分比 2 2 4 3 3 3 2 2 2" xfId="2558"/>
    <cellStyle name="20% - 强调文字颜色 3 2 4 3 2" xfId="2559"/>
    <cellStyle name="百分比 4 4 5 3" xfId="2560"/>
    <cellStyle name="60% - 强调文字颜色 6 2 5 4 2" xfId="2561"/>
    <cellStyle name="常规 7 2 2 2 4 3" xfId="2562"/>
    <cellStyle name="百分比 2 2 4 3 3 3 2 2 3" xfId="2563"/>
    <cellStyle name="20% - 强调文字颜色 3 2 4 3 3" xfId="2564"/>
    <cellStyle name="60% - 强调文字颜色 2 2 6 3" xfId="2565"/>
    <cellStyle name="20% - 强调文字颜色 3 2 4 3 3 2" xfId="2566"/>
    <cellStyle name="常规 2 2 4 4 3 6" xfId="2567"/>
    <cellStyle name="40% - 强调文字颜色 1 2 3 6 2" xfId="2568"/>
    <cellStyle name="20% - 强调文字颜色 5 2 2 2 3 2" xfId="2569"/>
    <cellStyle name="20% - 强调文字颜色 3 2 4 3 4" xfId="2570"/>
    <cellStyle name="常规 3 4 5 2 2 3 2 2" xfId="2571"/>
    <cellStyle name="60% - 强调文字颜色 2 2 7 3" xfId="2572"/>
    <cellStyle name="20% - 强调文字颜色 3 2 4 3 4 2" xfId="2573"/>
    <cellStyle name="40% - 强调文字颜色 1 2 2 3" xfId="2574"/>
    <cellStyle name="20% - 强调文字颜色 5 2 2 2 3 2 2" xfId="2575"/>
    <cellStyle name="40% - 强调文字颜色 2 2 2 2 3 2 2" xfId="2576"/>
    <cellStyle name="常规 4 2 2 2 2 5 3 2" xfId="2577"/>
    <cellStyle name="常规 2 4 4 2 2" xfId="2578"/>
    <cellStyle name="20% - 强调文字颜色 5 2 2 2 3 3" xfId="2579"/>
    <cellStyle name="20% - 强调文字颜色 3 2 4 3 5" xfId="2580"/>
    <cellStyle name="常规 7 2 2 2 5" xfId="2581"/>
    <cellStyle name="百分比 4 5 5 2 4 2" xfId="2582"/>
    <cellStyle name="百分比 2 2 4 3 3 3 2 3" xfId="2583"/>
    <cellStyle name="20% - 强调文字颜色 3 2 4 4" xfId="2584"/>
    <cellStyle name="常规 2 2 3 2 7 2 2" xfId="2585"/>
    <cellStyle name="40% - 强调文字颜色 4 2 2 2 2 3 3 3" xfId="2586"/>
    <cellStyle name="20% - 强调文字颜色 5 2 8" xfId="2587"/>
    <cellStyle name="常规 7 2 2 2 5 2" xfId="2588"/>
    <cellStyle name="常规 3 4 5 8" xfId="2589"/>
    <cellStyle name="百分比 4 5 5 2 4 2 2" xfId="2590"/>
    <cellStyle name="百分比 2 2 4 3 3 3 2 3 2" xfId="2591"/>
    <cellStyle name="20% - 强调文字颜色 3 2 4 4 2" xfId="2592"/>
    <cellStyle name="常规 3 2 2 4 3 8" xfId="2593"/>
    <cellStyle name="20% - 强调文字颜色 5 2 8 2" xfId="2594"/>
    <cellStyle name="常规 7 2 2 2 5 2 2" xfId="2595"/>
    <cellStyle name="20% - 强调文字颜色 3 2 4 4 2 2" xfId="2596"/>
    <cellStyle name="常规 2 2 2 4 3 3 3 2" xfId="2597"/>
    <cellStyle name="百分比 2 6 3 4 2" xfId="2598"/>
    <cellStyle name="20% - 强调文字颜色 5 2 9" xfId="2599"/>
    <cellStyle name="常规 7 2 2 2 5 3" xfId="2600"/>
    <cellStyle name="20% - 强调文字颜色 3 2 4 4 3" xfId="2601"/>
    <cellStyle name="常规 2 2 2 4 3 3 3 2 2" xfId="2602"/>
    <cellStyle name="常规 3 2 2 4 4 8" xfId="2603"/>
    <cellStyle name="百分比 2 6 3 4 2 2" xfId="2604"/>
    <cellStyle name="20% - 强调文字颜色 5 2 9 2" xfId="2605"/>
    <cellStyle name="20% - 强调文字颜色 3 2 4 4 3 2" xfId="2606"/>
    <cellStyle name="百分比 2 2 3 5 2 2 3" xfId="2607"/>
    <cellStyle name="常规 2 2 2 2 3 4 3 2 2" xfId="2608"/>
    <cellStyle name="20% - 强调文字颜色 5 2 2 2 4 2" xfId="2609"/>
    <cellStyle name="常规 4 2 2 6 2 2 2 2" xfId="2610"/>
    <cellStyle name="20% - 强调文字颜色 3 2 4 4 4" xfId="2611"/>
    <cellStyle name="常规 2 2 2 2 3 4 3 2 2 2" xfId="2612"/>
    <cellStyle name="20% - 强调文字颜色 5 2 2 2 4 2 2" xfId="2613"/>
    <cellStyle name="20% - 强调文字颜色 3 2 4 4 4 2" xfId="2614"/>
    <cellStyle name="百分比 2 2 3 5 2 3 3" xfId="2615"/>
    <cellStyle name="40% - 强调文字颜色 2 2 2 2 3 3 2" xfId="2616"/>
    <cellStyle name="常规 2 4 4 3 2" xfId="2617"/>
    <cellStyle name="常规 2 2 2 2 3 4 3 2 3" xfId="2618"/>
    <cellStyle name="20% - 强调文字颜色 5 2 2 2 4 3" xfId="2619"/>
    <cellStyle name="20% - 强调文字颜色 3 2 4 4 5" xfId="2620"/>
    <cellStyle name="常规 7 2 2 2 6" xfId="2621"/>
    <cellStyle name="百分比 4 5 5 2 4 3" xfId="2622"/>
    <cellStyle name="常规 3 4 2 2 2 4 2" xfId="2623"/>
    <cellStyle name="百分比 2 2 4 3 3 3 2 4" xfId="2624"/>
    <cellStyle name="百分比 2 2 2 2 3 2 2" xfId="2625"/>
    <cellStyle name="20% - 强调文字颜色 3 2 4 5" xfId="2626"/>
    <cellStyle name="常规 7 2 2 2 6 2" xfId="2627"/>
    <cellStyle name="常规 3 4 6 8" xfId="2628"/>
    <cellStyle name="常规 3 4 2 2 2 4 2 2" xfId="2629"/>
    <cellStyle name="百分比 2 2 2 2 3 2 2 2" xfId="2630"/>
    <cellStyle name="20% - 强调文字颜色 3 2 4 5 2" xfId="2631"/>
    <cellStyle name="40% - 强调文字颜色 3 2 2 2 2 2 4 2 2" xfId="2632"/>
    <cellStyle name="常规 7 2 2 2 7" xfId="2633"/>
    <cellStyle name="常规 3 4 2 2 2 4 3" xfId="2634"/>
    <cellStyle name="百分比 2 2 2 2 3 2 3" xfId="2635"/>
    <cellStyle name="20% - 强调文字颜色 3 2 4 6" xfId="2636"/>
    <cellStyle name="40% - 强调文字颜色 1 2 2 3 2 2 3" xfId="2637"/>
    <cellStyle name="常规 3 4 2 2 2 4 3 2" xfId="2638"/>
    <cellStyle name="百分比 2 2 2 2 3 2 3 2" xfId="2639"/>
    <cellStyle name="20% - 强调文字颜色 3 2 4 6 2" xfId="2640"/>
    <cellStyle name="常规 2 2 4 3 3 2 2 2 3" xfId="2641"/>
    <cellStyle name="60% - 强调文字颜色 1 2 2 3 6" xfId="2642"/>
    <cellStyle name="20% - 强调文字颜色 3 2 5" xfId="2643"/>
    <cellStyle name="40% - 强调文字颜色 5 2 6 3" xfId="2644"/>
    <cellStyle name="40% - 强调文字颜色 5 2 6 3 2" xfId="2645"/>
    <cellStyle name="百分比 4 5 4" xfId="2646"/>
    <cellStyle name="20% - 强调文字颜色 6 2 2 2 2 2 4" xfId="2647"/>
    <cellStyle name="常规 7 2 2 3 3" xfId="2648"/>
    <cellStyle name="20% - 强调文字颜色 3 2 5 2" xfId="2649"/>
    <cellStyle name="百分比 4 5 4 2" xfId="2650"/>
    <cellStyle name="20% - 强调文字颜色 6 2 2 2 2 2 4 2" xfId="2651"/>
    <cellStyle name="常规 7 2 2 3 3 2" xfId="2652"/>
    <cellStyle name="常规 3 5 3 8" xfId="2653"/>
    <cellStyle name="20% - 强调文字颜色 3 2 5 2 2" xfId="2654"/>
    <cellStyle name="百分比 4 5 5" xfId="2655"/>
    <cellStyle name="20% - 强调文字颜色 6 2 2 2 2 2 5" xfId="2656"/>
    <cellStyle name="40% - 强调文字颜色 3 2 2 3 3 2 2 2" xfId="2657"/>
    <cellStyle name="常规 7 2 2 3 4" xfId="2658"/>
    <cellStyle name="百分比 2 2 4 3 3 3 3 2" xfId="2659"/>
    <cellStyle name="20% - 强调文字颜色 3 2 5 3" xfId="2660"/>
    <cellStyle name="百分比 4 5 5 2" xfId="2661"/>
    <cellStyle name="20% - 强调文字颜色 6 2 2 2 2 2 5 2" xfId="2662"/>
    <cellStyle name="常规 7 2 2 3 4 2" xfId="2663"/>
    <cellStyle name="常规 3 5 4 8" xfId="2664"/>
    <cellStyle name="百分比 2 2 4 3 3 3 3 2 2" xfId="2665"/>
    <cellStyle name="20% - 强调文字颜色 3 2 5 3 2" xfId="2666"/>
    <cellStyle name="百分比 4 5 6" xfId="2667"/>
    <cellStyle name="20% - 强调文字颜色 6 2 2 2 2 2 6" xfId="2668"/>
    <cellStyle name="常规 7 2 2 3 5" xfId="2669"/>
    <cellStyle name="百分比 4 5 5 2 5 2" xfId="2670"/>
    <cellStyle name="百分比 2 2 4 3 3 3 3 3" xfId="2671"/>
    <cellStyle name="20% - 强调文字颜色 3 2 5 4" xfId="2672"/>
    <cellStyle name="常规 3 2 2 4 2 2 3 3" xfId="2673"/>
    <cellStyle name="20% - 强调文字颜色 6 2 8" xfId="2674"/>
    <cellStyle name="常规 7 2 2 3 5 2" xfId="2675"/>
    <cellStyle name="20% - 强调文字颜色 3 2 5 4 2" xfId="2676"/>
    <cellStyle name="百分比 2 2 2 2 2 2 2 2 4 2 2" xfId="2677"/>
    <cellStyle name="常规 7 2 2 3 6" xfId="2678"/>
    <cellStyle name="常规 3 4 2 2 2 5 2" xfId="2679"/>
    <cellStyle name="百分比 2 2 2 2 3 3 2" xfId="2680"/>
    <cellStyle name="20% - 强调文字颜色 3 2 5 5" xfId="2681"/>
    <cellStyle name="常规 3 2 5 6" xfId="2682"/>
    <cellStyle name="常规 2 14 5" xfId="2683"/>
    <cellStyle name="60% - 强调文字颜色 2 2 4 3 2 2" xfId="2684"/>
    <cellStyle name="40% - 强调文字颜色 5 2 6 4" xfId="2685"/>
    <cellStyle name="20% - 强调文字颜色 3 2 6" xfId="2686"/>
    <cellStyle name="常规 2 2 4 2 4 2 2" xfId="2687"/>
    <cellStyle name="百分比 4 6 4" xfId="2688"/>
    <cellStyle name="常规 17 2 4" xfId="2689"/>
    <cellStyle name="20% - 强调文字颜色 6 2 2 2 2 3 4" xfId="2690"/>
    <cellStyle name="常规 7 2 2 4 3" xfId="2691"/>
    <cellStyle name="百分比 2 3 3 4 2 3 2 3" xfId="2692"/>
    <cellStyle name="20% - 强调文字颜色 3 2 6 2" xfId="2693"/>
    <cellStyle name="常规 2 2 4 2 4 2 2 2" xfId="2694"/>
    <cellStyle name="常规 2 2 2 2 2 2 2 6" xfId="2695"/>
    <cellStyle name="百分比 4 6 4 2" xfId="2696"/>
    <cellStyle name="常规 17 2 4 2" xfId="2697"/>
    <cellStyle name="20% - 强调文字颜色 6 2 2 2 2 3 4 2" xfId="2698"/>
    <cellStyle name="常规 7 2 2 4 3 2" xfId="2699"/>
    <cellStyle name="20% - 强调文字颜色 3 2 6 2 2" xfId="2700"/>
    <cellStyle name="常规 2 2 4 2 4 2 3" xfId="2701"/>
    <cellStyle name="百分比 4 6 5" xfId="2702"/>
    <cellStyle name="常规 17 2 5" xfId="2703"/>
    <cellStyle name="20% - 强调文字颜色 6 2 2 2 2 3 5" xfId="2704"/>
    <cellStyle name="常规 7 2 2 4 4" xfId="2705"/>
    <cellStyle name="百分比 2 2 4 3 3 3 4 2" xfId="2706"/>
    <cellStyle name="20% - 强调文字颜色 3 2 6 3" xfId="2707"/>
    <cellStyle name="常规 7 2 2 4 4 2" xfId="2708"/>
    <cellStyle name="百分比 2 2 4 3 3 3 4 2 2" xfId="2709"/>
    <cellStyle name="20% - 强调文字颜色 3 2 6 3 2" xfId="2710"/>
    <cellStyle name="常规 7 2 2 4 5" xfId="2711"/>
    <cellStyle name="百分比 2 2 4 3 3 3 4 3" xfId="2712"/>
    <cellStyle name="20% - 强调文字颜色 3 2 6 4" xfId="2713"/>
    <cellStyle name="常规 7 2 2 4 5 2" xfId="2714"/>
    <cellStyle name="20% - 强调文字颜色 3 2 6 4 2" xfId="2715"/>
    <cellStyle name="常规 7 2 2 4 6" xfId="2716"/>
    <cellStyle name="百分比 2 2 2 2 3 4 2" xfId="2717"/>
    <cellStyle name="常规 5 4 4 2 2 2 2" xfId="2718"/>
    <cellStyle name="常规 3 4 2 2 2 6 2" xfId="2719"/>
    <cellStyle name="20% - 强调文字颜色 3 2 6 5" xfId="2720"/>
    <cellStyle name="20% - 强调文字颜色 3 2 7" xfId="2721"/>
    <cellStyle name="常规 4 3 4 2 6" xfId="2722"/>
    <cellStyle name="常规 2 9 3 2 3" xfId="2723"/>
    <cellStyle name="40% - 强调文字颜色 6 2 2 2 2 6" xfId="2724"/>
    <cellStyle name="常规 5 2 2 4 2 4" xfId="2725"/>
    <cellStyle name="常规 7 2 2 5 3" xfId="2726"/>
    <cellStyle name="常规 5 6 2 6" xfId="2727"/>
    <cellStyle name="20% - 强调文字颜色 3 2 7 2" xfId="2728"/>
    <cellStyle name="常规 4 3 4 2 6 2" xfId="2729"/>
    <cellStyle name="常规 2 3 2 2 6 6" xfId="2730"/>
    <cellStyle name="常规 2 9 3 2 3 2" xfId="2731"/>
    <cellStyle name="差 2 3 3 3" xfId="2732"/>
    <cellStyle name="40% - 强调文字颜色 6 2 2 2 2 6 2" xfId="2733"/>
    <cellStyle name="常规 5 2 2 4 2 4 2" xfId="2734"/>
    <cellStyle name="常规 7 2 2 5 3 2" xfId="2735"/>
    <cellStyle name="常规 5 6 2 6 2" xfId="2736"/>
    <cellStyle name="20% - 强调文字颜色 3 2 7 2 2" xfId="2737"/>
    <cellStyle name="常规 3 12 7" xfId="2738"/>
    <cellStyle name="常规 4 3 4 2 7" xfId="2739"/>
    <cellStyle name="常规 2 9 3 2 4" xfId="2740"/>
    <cellStyle name="40% - 强调文字颜色 6 2 2 2 2 7" xfId="2741"/>
    <cellStyle name="常规 5 2 2 4 2 5" xfId="2742"/>
    <cellStyle name="常规 7 2 2 5 4" xfId="2743"/>
    <cellStyle name="常规 5 6 2 7" xfId="2744"/>
    <cellStyle name="百分比 2 2 4 3 3 3 5 2" xfId="2745"/>
    <cellStyle name="20% - 强调文字颜色 3 2 7 3" xfId="2746"/>
    <cellStyle name="常规 5 2 2 4 2 5 2" xfId="2747"/>
    <cellStyle name="常规 7 2 2 5 4 2" xfId="2748"/>
    <cellStyle name="百分比 2 2 4 3 3 3 5 2 2" xfId="2749"/>
    <cellStyle name="20% - 强调文字颜色 3 2 7 3 2" xfId="2750"/>
    <cellStyle name="常规 7 2 4 4 2 2" xfId="2751"/>
    <cellStyle name="常规 5 2 2 4 2 6" xfId="2752"/>
    <cellStyle name="常规 7 2 2 5 5" xfId="2753"/>
    <cellStyle name="百分比 2 2 4 3 3 3 5 3" xfId="2754"/>
    <cellStyle name="20% - 强调文字颜色 3 2 7 4" xfId="2755"/>
    <cellStyle name="常规 5 2 2 4 2 6 2" xfId="2756"/>
    <cellStyle name="常规 7 2 2 5 5 2" xfId="2757"/>
    <cellStyle name="20% - 强调文字颜色 3 2 7 4 2" xfId="2758"/>
    <cellStyle name="常规 5 2 2 4 2 7" xfId="2759"/>
    <cellStyle name="常规 7 2 2 5 6" xfId="2760"/>
    <cellStyle name="百分比 2 2 2 2 3 5 2" xfId="2761"/>
    <cellStyle name="常规 5 4 4 2 2 3 2" xfId="2762"/>
    <cellStyle name="20% - 强调文字颜色 3 2 7 5" xfId="2763"/>
    <cellStyle name="百分比 2 2 4 3 2 8 2" xfId="2764"/>
    <cellStyle name="20% - 强调文字颜色 4 2" xfId="2765"/>
    <cellStyle name="20% - 强调文字颜色 4 2 10" xfId="2766"/>
    <cellStyle name="60% - 强调文字颜色 1 2 3 3 3" xfId="2767"/>
    <cellStyle name="20% - 强调文字颜色 4 2 2" xfId="2768"/>
    <cellStyle name="40% - 强调文字颜色 5 2 7" xfId="2769"/>
    <cellStyle name="标题 5 3 2 2 2" xfId="2770"/>
    <cellStyle name="百分比 2 5 4 2 2 4" xfId="2771"/>
    <cellStyle name="60% - 强调文字颜色 1 2 3 3 3 2" xfId="2772"/>
    <cellStyle name="20% - 强调文字颜色 4 2 2 2" xfId="2773"/>
    <cellStyle name="40% - 强调文字颜色 5 2 7 2" xfId="2774"/>
    <cellStyle name="标题 5 3 2 2 2 2" xfId="2775"/>
    <cellStyle name="百分比 2 5 4 2 2 4 2" xfId="2776"/>
    <cellStyle name="20% - 强调文字颜色 4 2 2 2 2" xfId="2777"/>
    <cellStyle name="常规 2 2 5 4 2 4" xfId="2778"/>
    <cellStyle name="百分比 2 5 4 2 2 4 2 2" xfId="2779"/>
    <cellStyle name="20% - 强调文字颜色 4 2 2 2 2 2" xfId="2780"/>
    <cellStyle name="常规 2 2 5 4 2 4 2" xfId="2781"/>
    <cellStyle name="20% - 强调文字颜色 4 2 2 2 2 2 2" xfId="2782"/>
    <cellStyle name="常规 2 2 5 4 2 4 2 2" xfId="2783"/>
    <cellStyle name="汇总 2 2 2 2 2 3" xfId="2784"/>
    <cellStyle name="20% - 强调文字颜色 4 2 2 2 2 2 2 2" xfId="2785"/>
    <cellStyle name="20% - 强调文字颜色 4 2 2 2 2 2 2 2 2" xfId="2786"/>
    <cellStyle name="常规 2 3 4 7 3" xfId="2787"/>
    <cellStyle name="20% - 强调文字颜色 4 2 2 2 2 2 2 2 2 2" xfId="2788"/>
    <cellStyle name="20% - 强调文字颜色 4 2 2 2 2 2 2 2 3" xfId="2789"/>
    <cellStyle name="汇总 2 2 2 2 2 4" xfId="2790"/>
    <cellStyle name="20% - 强调文字颜色 4 2 2 2 2 2 2 3" xfId="2791"/>
    <cellStyle name="20% - 强调文字颜色 4 2 2 2 2 2 2 3 2" xfId="2792"/>
    <cellStyle name="20% - 强调文字颜色 4 2 2 2 2 2 2 3 2 2" xfId="2793"/>
    <cellStyle name="60% - 强调文字颜色 4 2 2 2 2 2 2 2" xfId="2794"/>
    <cellStyle name="20% - 强调文字颜色 4 2 2 2 2 2 2 3 3" xfId="2795"/>
    <cellStyle name="20% - 强调文字颜色 4 2 2 2 2 2 2 4 2" xfId="2796"/>
    <cellStyle name="20% - 强调文字颜色 4 2 2 2 2 2 2 5" xfId="2797"/>
    <cellStyle name="汇总 2 2 2 2 3 3" xfId="2798"/>
    <cellStyle name="20% - 强调文字颜色 4 2 2 2 2 2 3 2" xfId="2799"/>
    <cellStyle name="标题 3 2 4 4 2 2" xfId="2800"/>
    <cellStyle name="20% - 强调文字颜色 4 2 2 2 2 2 3 2 2" xfId="2801"/>
    <cellStyle name="汇总 2 2 2 2 3 4" xfId="2802"/>
    <cellStyle name="20% - 强调文字颜色 4 2 2 2 2 2 3 3" xfId="2803"/>
    <cellStyle name="20% - 强调文字颜色 4 2 2 2 2 2 4" xfId="2804"/>
    <cellStyle name="标题 3 2 4 4 3" xfId="2805"/>
    <cellStyle name="汇总 2 2 2 2 4 3" xfId="2806"/>
    <cellStyle name="20% - 强调文字颜色 4 2 2 2 2 2 4 2" xfId="2807"/>
    <cellStyle name="标题 3 2 4 4 3 2" xfId="2808"/>
    <cellStyle name="20% - 强调文字颜色 4 2 2 2 2 2 4 2 2" xfId="2809"/>
    <cellStyle name="汇总 2 2 2 2 4 4" xfId="2810"/>
    <cellStyle name="20% - 强调文字颜色 4 2 2 2 2 2 4 3" xfId="2811"/>
    <cellStyle name="20% - 强调文字颜色 4 2 2 2 2 2 5" xfId="2812"/>
    <cellStyle name="标题 3 2 4 4 4" xfId="2813"/>
    <cellStyle name="百分比 2 5 2 2 4 3 2" xfId="2814"/>
    <cellStyle name="汇总 2 2 2 2 5 3" xfId="2815"/>
    <cellStyle name="20% - 强调文字颜色 4 2 2 2 2 2 5 2" xfId="2816"/>
    <cellStyle name="40% - 强调文字颜色 2 2 2 2 2 2 4 2" xfId="2817"/>
    <cellStyle name="60% - 强调文字颜色 5 2 5 2 2" xfId="2818"/>
    <cellStyle name="20% - 强调文字颜色 4 2 2 2 2 2 6" xfId="2819"/>
    <cellStyle name="常规 2 2 5 4 2 5" xfId="2820"/>
    <cellStyle name="20% - 强调文字颜色 4 2 2 2 2 3" xfId="2821"/>
    <cellStyle name="常规 5 3 2 4 2 2 4" xfId="2822"/>
    <cellStyle name="常规 2 2 5 4 2 5 2" xfId="2823"/>
    <cellStyle name="20% - 强调文字颜色 4 2 2 2 2 3 2" xfId="2824"/>
    <cellStyle name="百分比 2 2 2 6" xfId="2825"/>
    <cellStyle name="汇总 2 2 2 3 2 3" xfId="2826"/>
    <cellStyle name="20% - 强调文字颜色 4 2 2 2 2 3 2 2" xfId="2827"/>
    <cellStyle name="百分比 2 2 2 6 2" xfId="2828"/>
    <cellStyle name="20% - 强调文字颜色 4 2 2 2 2 3 2 2 2" xfId="2829"/>
    <cellStyle name="百分比 2 2 2 7" xfId="2830"/>
    <cellStyle name="20% - 强调文字颜色 4 2 2 2 2 3 2 3" xfId="2831"/>
    <cellStyle name="20% - 强调文字颜色 4 2 2 2 2 3 3" xfId="2832"/>
    <cellStyle name="标题 3 2 4 5 2" xfId="2833"/>
    <cellStyle name="百分比 2 2 3 6" xfId="2834"/>
    <cellStyle name="20% - 强调文字颜色 4 2 2 2 2 3 3 2" xfId="2835"/>
    <cellStyle name="百分比 2 2 3 6 2" xfId="2836"/>
    <cellStyle name="20% - 强调文字颜色 4 2 2 2 2 3 3 2 2" xfId="2837"/>
    <cellStyle name="百分比 2 2 3 7" xfId="2838"/>
    <cellStyle name="20% - 强调文字颜色 4 2 2 2 2 3 3 3" xfId="2839"/>
    <cellStyle name="20% - 强调文字颜色 4 2 2 2 2 3 4" xfId="2840"/>
    <cellStyle name="百分比 2 2 4 6" xfId="2841"/>
    <cellStyle name="20% - 强调文字颜色 4 2 2 2 2 3 4 2" xfId="2842"/>
    <cellStyle name="常规 5 2 2 2 2 3 2 3" xfId="2843"/>
    <cellStyle name="常规 3 2 2 2 2 3 3 2 2" xfId="2844"/>
    <cellStyle name="常规 9 2 3 5 2" xfId="2845"/>
    <cellStyle name="20% - 强调文字颜色 5 2 3 2 2 2" xfId="2846"/>
    <cellStyle name="常规 4 2 7 4 2 2" xfId="2847"/>
    <cellStyle name="常规 2 2 5 4 2 6" xfId="2848"/>
    <cellStyle name="20% - 强调文字颜色 4 2 2 2 2 4" xfId="2849"/>
    <cellStyle name="常规 5 2 2 2 2 3 2 3 2" xfId="2850"/>
    <cellStyle name="常规 9 2 3 5 2 2" xfId="2851"/>
    <cellStyle name="20% - 强调文字颜色 5 2 3 2 2 2 2" xfId="2852"/>
    <cellStyle name="常规 5 3 2 4 2 3 4" xfId="2853"/>
    <cellStyle name="20% - 强调文字颜色 4 2 2 2 2 4 2" xfId="2854"/>
    <cellStyle name="百分比 2 3 2 6" xfId="2855"/>
    <cellStyle name="汇总 2 2 2 4 2 3" xfId="2856"/>
    <cellStyle name="20% - 强调文字颜色 4 2 2 2 2 4 2 2" xfId="2857"/>
    <cellStyle name="20% - 强调文字颜色 4 2 2 2 2 4 3" xfId="2858"/>
    <cellStyle name="标题 3 2 4 6 2" xfId="2859"/>
    <cellStyle name="百分比 2 4 2 6" xfId="2860"/>
    <cellStyle name="20% - 强调文字颜色 4 2 2 2 2 5 2 2" xfId="2861"/>
    <cellStyle name="20% - 强调文字颜色 4 2 2 2 2 5 3" xfId="2862"/>
    <cellStyle name="常规 6 2 3 3 2 2 7" xfId="2863"/>
    <cellStyle name="20% - 强调文字颜色 5 2 3 2 2 4 2" xfId="2864"/>
    <cellStyle name="20% - 强调文字颜色 4 2 2 2 2 6 2" xfId="2865"/>
    <cellStyle name="常规 9 2 3 5 5" xfId="2866"/>
    <cellStyle name="20% - 强调文字颜色 5 2 3 2 2 5" xfId="2867"/>
    <cellStyle name="20% - 强调文字颜色 4 2 2 2 2 7" xfId="2868"/>
    <cellStyle name="百分比 2 5 4 2 2 4 3" xfId="2869"/>
    <cellStyle name="20% - 强调文字颜色 4 2 2 2 3" xfId="2870"/>
    <cellStyle name="常规 2 2 5 4 3 4" xfId="2871"/>
    <cellStyle name="20% - 强调文字颜色 4 2 2 2 3 2" xfId="2872"/>
    <cellStyle name="常规 2 2 4 5 2 2 2 3" xfId="2873"/>
    <cellStyle name="常规 2 2 5 4 3 4 2" xfId="2874"/>
    <cellStyle name="20% - 强调文字颜色 4 2 2 2 3 2 2" xfId="2875"/>
    <cellStyle name="常规 2 2 5 4 3 4 2 2" xfId="2876"/>
    <cellStyle name="汇总 2 2 3 2 2 3" xfId="2877"/>
    <cellStyle name="20% - 强调文字颜色 4 2 2 2 3 2 2 2" xfId="2878"/>
    <cellStyle name="常规 2 2 5 10" xfId="2879"/>
    <cellStyle name="20% - 强调文字颜色 4 2 2 2 3 2 2 2 2" xfId="2880"/>
    <cellStyle name="20% - 强调文字颜色 4 2 2 2 3 2 2 3" xfId="2881"/>
    <cellStyle name="40% - 强调文字颜色 5 2 2 2 2 2 2 3 2 2" xfId="2882"/>
    <cellStyle name="常规 2 2 5 4 3 4 3" xfId="2883"/>
    <cellStyle name="20% - 强调文字颜色 4 2 2 2 3 2 3" xfId="2884"/>
    <cellStyle name="20% - 强调文字颜色 4 2 2 2 3 2 3 2" xfId="2885"/>
    <cellStyle name="20% - 强调文字颜色 4 2 2 2 3 2 4" xfId="2886"/>
    <cellStyle name="常规 2 2 5 4 3 5" xfId="2887"/>
    <cellStyle name="20% - 强调文字颜色 4 2 2 2 3 3" xfId="2888"/>
    <cellStyle name="常规 2 2 4 5 2 2 3 3" xfId="2889"/>
    <cellStyle name="常规 2 2 5 4 3 5 2" xfId="2890"/>
    <cellStyle name="20% - 强调文字颜色 4 2 2 2 3 3 2" xfId="2891"/>
    <cellStyle name="百分比 3 2 2 6" xfId="2892"/>
    <cellStyle name="汇总 2 2 3 3 2 3" xfId="2893"/>
    <cellStyle name="20% - 强调文字颜色 4 2 2 2 3 3 2 2" xfId="2894"/>
    <cellStyle name="20% - 强调文字颜色 4 2 2 2 3 3 3" xfId="2895"/>
    <cellStyle name="常规 5 2 2 2 2 3 3 3" xfId="2896"/>
    <cellStyle name="常规 9 2 3 6 2" xfId="2897"/>
    <cellStyle name="20% - 强调文字颜色 5 2 3 2 3 2" xfId="2898"/>
    <cellStyle name="常规 4 2 7 4 3 2" xfId="2899"/>
    <cellStyle name="常规 2 2 5 4 3 6" xfId="2900"/>
    <cellStyle name="20% - 强调文字颜色 4 2 2 2 3 4" xfId="2901"/>
    <cellStyle name="常规 5 2 2 2 2 3 3 3 2" xfId="2902"/>
    <cellStyle name="20% - 强调文字颜色 5 2 3 2 3 2 2" xfId="2903"/>
    <cellStyle name="常规 2 2 4 5 2 2 4 3" xfId="2904"/>
    <cellStyle name="20% - 强调文字颜色 4 2 2 2 3 4 2" xfId="2905"/>
    <cellStyle name="百分比 3 3 2 6" xfId="2906"/>
    <cellStyle name="汇总 2 2 3 4 2 3" xfId="2907"/>
    <cellStyle name="20% - 强调文字颜色 5 2 2 2 2 2 2 4" xfId="2908"/>
    <cellStyle name="20% - 强调文字颜色 4 2 2 2 3 4 2 2" xfId="2909"/>
    <cellStyle name="20% - 强调文字颜色 4 2 2 2 3 4 3" xfId="2910"/>
    <cellStyle name="常规 4 3 6 2 2 2" xfId="2911"/>
    <cellStyle name="常规 2 3 4 2 2 6" xfId="2912"/>
    <cellStyle name="常规 2 2 2 3 2 4 2 2 4 2 2" xfId="2913"/>
    <cellStyle name="40% - 强调文字颜色 6 2 2 4 2 2 2" xfId="2914"/>
    <cellStyle name="20% - 强调文字颜色 4 2 2 2 4" xfId="2915"/>
    <cellStyle name="常规 4 2 2 5 8" xfId="2916"/>
    <cellStyle name="40% - 强调文字颜色 6 2 2 4 2 2 2 2" xfId="2917"/>
    <cellStyle name="20% - 强调文字颜色 4 2 2 2 4 2" xfId="2918"/>
    <cellStyle name="60% - 强调文字颜色 2 2 2 2 3 3" xfId="2919"/>
    <cellStyle name="20% - 强调文字颜色 4 2 2 2 4 2 2" xfId="2920"/>
    <cellStyle name="常规 5 3 2 3 2 3 2 2" xfId="2921"/>
    <cellStyle name="20% - 强调文字颜色 4 2 2 2 4 3" xfId="2922"/>
    <cellStyle name="常规 6 5 2 3 2 2" xfId="2923"/>
    <cellStyle name="常规 2 3 4 2 2 7" xfId="2924"/>
    <cellStyle name="40% - 强调文字颜色 6 2 2 4 2 2 3" xfId="2925"/>
    <cellStyle name="20% - 强调文字颜色 4 2 2 2 5" xfId="2926"/>
    <cellStyle name="常规 3 4 7 2 6" xfId="2927"/>
    <cellStyle name="20% - 强调文字颜色 4 2 2 2 5 2" xfId="2928"/>
    <cellStyle name="常规 5 3 2 3 2 3 3 2" xfId="2929"/>
    <cellStyle name="常规 3 4 7 2 7" xfId="2930"/>
    <cellStyle name="20% - 强调文字颜色 4 2 2 2 5 3" xfId="2931"/>
    <cellStyle name="20% - 强调文字颜色 4 2 2 2 6" xfId="2932"/>
    <cellStyle name="40% - 强调文字颜色 1 2 2 4 2 2 3" xfId="2933"/>
    <cellStyle name="20% - 强调文字颜色 4 2 2 2 6 2" xfId="2934"/>
    <cellStyle name="百分比 2 5 4 2 2 5" xfId="2935"/>
    <cellStyle name="20% - 强调文字颜色 4 2 2 3" xfId="2936"/>
    <cellStyle name="常规 3 3 5 2 3 2" xfId="2937"/>
    <cellStyle name="百分比 5 5 4" xfId="2938"/>
    <cellStyle name="20% - 强调文字颜色 6 2 2 2 3 2 4" xfId="2939"/>
    <cellStyle name="常规 2 4 2 3 2 2 3" xfId="2940"/>
    <cellStyle name="百分比 2 5 4 2 2 5 2" xfId="2941"/>
    <cellStyle name="20% - 强调文字颜色 4 2 2 3 2" xfId="2942"/>
    <cellStyle name="60% - 强调文字颜色 3 2 2 3 3" xfId="2943"/>
    <cellStyle name="常规 2 5 2 2 2 2 7" xfId="2944"/>
    <cellStyle name="常规 2 3 4 2 3 4 2 2" xfId="2945"/>
    <cellStyle name="常规 2 4 2 3 2 2 3 2 2" xfId="2946"/>
    <cellStyle name="常规 2 2 5 5 2 4 2" xfId="2947"/>
    <cellStyle name="20% - 强调文字颜色 4 2 2 3 2 2 2" xfId="2948"/>
    <cellStyle name="60% - 强调文字颜色 3 2 2 3 4" xfId="2949"/>
    <cellStyle name="常规 2 2 5 5 2 4 3" xfId="2950"/>
    <cellStyle name="20% - 强调文字颜色 4 2 2 3 2 2 3" xfId="2951"/>
    <cellStyle name="常规 2 2 4 3 5 2 2 2 2" xfId="2952"/>
    <cellStyle name="60% - 强调文字颜色 3 2 2 3 5" xfId="2953"/>
    <cellStyle name="20% - 强调文字颜色 4 2 2 3 2 2 4" xfId="2954"/>
    <cellStyle name="常规 6 2 3 2 2 2 2 2" xfId="2955"/>
    <cellStyle name="常规 2 4 2 3 2 2 3 3" xfId="2956"/>
    <cellStyle name="常规 2 2 5 5 2 5" xfId="2957"/>
    <cellStyle name="20% - 强调文字颜色 4 2 2 3 2 3" xfId="2958"/>
    <cellStyle name="60% - 强调文字颜色 3 2 2 4 3" xfId="2959"/>
    <cellStyle name="常规 6 2 3 2 2 2 2 2 2" xfId="2960"/>
    <cellStyle name="常规 2 2 5 5 2 5 2" xfId="2961"/>
    <cellStyle name="20% - 强调文字颜色 4 2 2 3 2 3 2" xfId="2962"/>
    <cellStyle name="20% - 强调文字颜色 4 2 2 3 2 3 2 2" xfId="2963"/>
    <cellStyle name="60% - 强调文字颜色 1 2 2 2 2 2 2 2" xfId="2964"/>
    <cellStyle name="20% - 强调文字颜色 4 2 2 3 2 3 3" xfId="2965"/>
    <cellStyle name="常规 3 2 2 2 2 3 4 2 2" xfId="2966"/>
    <cellStyle name="常规 9 2 4 5 2" xfId="2967"/>
    <cellStyle name="20% - 强调文字颜色 5 2 3 3 2 2" xfId="2968"/>
    <cellStyle name="常规 6 2 3 2 2 2 2 3" xfId="2969"/>
    <cellStyle name="常规 2 2 5 5 2 6" xfId="2970"/>
    <cellStyle name="20% - 强调文字颜色 4 2 2 3 2 4" xfId="2971"/>
    <cellStyle name="标题 3 2 4" xfId="2972"/>
    <cellStyle name="60% - 强调文字颜色 3 2 2 5 3" xfId="2973"/>
    <cellStyle name="20% - 强调文字颜色 4 2 2 3 2 4 2" xfId="2974"/>
    <cellStyle name="40% - 强调文字颜色 5 2 3 2 5" xfId="2975"/>
    <cellStyle name="40% - 强调文字颜色 5 2 3 2 5 2" xfId="2976"/>
    <cellStyle name="标题 1 2 2 2 4" xfId="2977"/>
    <cellStyle name="20% - 强调文字颜色 4 2 2 3 2 4 2 2" xfId="2978"/>
    <cellStyle name="20% - 强调文字颜色 4 2 2 3 2 4 3" xfId="2979"/>
    <cellStyle name="40% - 强调文字颜色 5 2 3 2 6" xfId="2980"/>
    <cellStyle name="20% - 强调文字颜色 6 2 3 5 2 2" xfId="2981"/>
    <cellStyle name="20% - 强调文字颜色 4 2 2 3 2 5 2" xfId="2982"/>
    <cellStyle name="常规 6 2 3 4 2 2 6" xfId="2983"/>
    <cellStyle name="百分比 2 5 2 5 11" xfId="2984"/>
    <cellStyle name="常规 7 5 2 2 4 2 2" xfId="2985"/>
    <cellStyle name="20% - 强调文字颜色 4 2 2 3 2 6" xfId="2986"/>
    <cellStyle name="20% - 强调文字颜色 6 2 4 3 2 2" xfId="2987"/>
    <cellStyle name="20% - 强调文字颜色 6 2 3 5 3" xfId="2988"/>
    <cellStyle name="常规 2 4 2 3 2 2 4" xfId="2989"/>
    <cellStyle name="百分比 2 5 4 2 2 5 3" xfId="2990"/>
    <cellStyle name="20% - 强调文字颜色 4 2 2 3 3" xfId="2991"/>
    <cellStyle name="40% - 强调文字颜色 5 2 2 2 2 2 2 5" xfId="2992"/>
    <cellStyle name="常规 3 3 2 2 2 2 2 3 2" xfId="2993"/>
    <cellStyle name="常规 2 5 2 4 2 2 2 2" xfId="2994"/>
    <cellStyle name="常规 2 4 2 3 2 2 4 2" xfId="2995"/>
    <cellStyle name="常规 2 2 5 5 3 4" xfId="2996"/>
    <cellStyle name="20% - 强调文字颜色 4 2 2 3 3 2" xfId="2997"/>
    <cellStyle name="60% - 强调文字颜色 3 2 3 3 3" xfId="2998"/>
    <cellStyle name="标题 3 2 2 2 2 3 2" xfId="2999"/>
    <cellStyle name="常规 2 4 2 3 2 2 4 2 2" xfId="3000"/>
    <cellStyle name="20% - 强调文字颜色 4 2 2 3 3 2 2" xfId="3001"/>
    <cellStyle name="60% - 强调文字颜色 3 2 3 3 4" xfId="3002"/>
    <cellStyle name="标题 3 2 2 2 2 3 3" xfId="3003"/>
    <cellStyle name="20% - 强调文字颜色 4 2 2 3 3 2 3" xfId="3004"/>
    <cellStyle name="常规 6 2 3 2 2 2 3 2" xfId="3005"/>
    <cellStyle name="常规 2 4 2 3 2 2 4 3" xfId="3006"/>
    <cellStyle name="20% - 强调文字颜色 4 2 2 3 3 3" xfId="3007"/>
    <cellStyle name="60% - 强调文字颜色 3 2 3 4 3" xfId="3008"/>
    <cellStyle name="标题 3 2 2 2 2 4 2" xfId="3009"/>
    <cellStyle name="常规 6 2 3 2 2 2 3 2 2" xfId="3010"/>
    <cellStyle name="20% - 强调文字颜色 4 2 2 3 3 3 2" xfId="3011"/>
    <cellStyle name="常规 9 2 4 6 2" xfId="3012"/>
    <cellStyle name="20% - 强调文字颜色 5 2 3 3 3 2" xfId="3013"/>
    <cellStyle name="常规 6 2 3 2 2 2 3 3" xfId="3014"/>
    <cellStyle name="20% - 强调文字颜色 4 2 2 3 3 4" xfId="3015"/>
    <cellStyle name="常规 4 3 6 2 3 2" xfId="3016"/>
    <cellStyle name="常规 2 3 4 2 3 6" xfId="3017"/>
    <cellStyle name="40% - 强调文字颜色 6 2 2 4 2 3 2" xfId="3018"/>
    <cellStyle name="常规 3 3 3 2 3 2 2 2" xfId="3019"/>
    <cellStyle name="常规 2 4 2 3 2 2 5" xfId="3020"/>
    <cellStyle name="20% - 强调文字颜色 4 2 2 3 4" xfId="3021"/>
    <cellStyle name="常规 2 4 2 3 2 2 5 2" xfId="3022"/>
    <cellStyle name="20% - 强调文字颜色 4 2 2 3 4 2" xfId="3023"/>
    <cellStyle name="60% - 强调文字颜色 2 2 3 2 3 3" xfId="3024"/>
    <cellStyle name="60% - 强调文字颜色 3 2 4 3 3" xfId="3025"/>
    <cellStyle name="百分比 2 4 2 2 7 3" xfId="3026"/>
    <cellStyle name="20% - 强调文字颜色 4 2 2 3 4 2 2" xfId="3027"/>
    <cellStyle name="常规 6 2 3 2 2 2 4 2" xfId="3028"/>
    <cellStyle name="常规 5 3 2 3 2 4 2 2" xfId="3029"/>
    <cellStyle name="20% - 强调文字颜色 4 2 2 3 4 3" xfId="3030"/>
    <cellStyle name="常规 2 4 2 3 2 2 6" xfId="3031"/>
    <cellStyle name="20% - 强调文字颜色 4 2 2 3 5" xfId="3032"/>
    <cellStyle name="20% - 强调文字颜色 4 2 2 3 5 2" xfId="3033"/>
    <cellStyle name="常规 6 2 3 2 2 2 5 2" xfId="3034"/>
    <cellStyle name="常规 5 3 2 3 2 4 3 2" xfId="3035"/>
    <cellStyle name="20% - 强调文字颜色 4 2 2 3 5 3" xfId="3036"/>
    <cellStyle name="常规 2 4 2 3 2 2 7" xfId="3037"/>
    <cellStyle name="20% - 强调文字颜色 4 2 2 3 6" xfId="3038"/>
    <cellStyle name="20% - 强调文字颜色 4 2 2 3 6 2" xfId="3039"/>
    <cellStyle name="20% - 强调文字颜色 4 2 2 3 7" xfId="3040"/>
    <cellStyle name="常规 2 15 5" xfId="3041"/>
    <cellStyle name="常规 3 3 2 2 2 2 3" xfId="3042"/>
    <cellStyle name="常规 3 2 6 6" xfId="3043"/>
    <cellStyle name="60% - 强调文字颜色 2 2 4 3 3 2" xfId="3044"/>
    <cellStyle name="百分比 4 5 6 2 2 2" xfId="3045"/>
    <cellStyle name="百分比 2 5 4 2 2 6" xfId="3046"/>
    <cellStyle name="20% - 强调文字颜色 4 2 2 4" xfId="3047"/>
    <cellStyle name="常规 2 4 2 3 2 3 3" xfId="3048"/>
    <cellStyle name="百分比 2 5 4 2 2 6 2" xfId="3049"/>
    <cellStyle name="20% - 强调文字颜色 4 2 2 4 2" xfId="3050"/>
    <cellStyle name="20% - 强调文字颜色 4 2 2 4 2 2" xfId="3051"/>
    <cellStyle name="20% - 强调文字颜色 4 2 2 4 2 2 2" xfId="3052"/>
    <cellStyle name="常规 2 7 2 6" xfId="3053"/>
    <cellStyle name="40% - 强调文字颜色 1 2 2 2 2 2 2 2 3" xfId="3054"/>
    <cellStyle name="20% - 强调文字颜色 4 2 2 4 2 2 2 2" xfId="3055"/>
    <cellStyle name="常规 6 2 2 4 3 4 3" xfId="3056"/>
    <cellStyle name="40% - 强调文字颜色 4 2 4 5 2" xfId="3057"/>
    <cellStyle name="20% - 强调文字颜色 4 2 2 4 2 2 3" xfId="3058"/>
    <cellStyle name="常规 6 2 3 2 2 3 2 2" xfId="3059"/>
    <cellStyle name="20% - 强调文字颜色 4 2 2 4 2 3" xfId="3060"/>
    <cellStyle name="20% - 强调文字颜色 4 2 2 4 2 3 2" xfId="3061"/>
    <cellStyle name="常规 9 2 5 5 2" xfId="3062"/>
    <cellStyle name="20% - 强调文字颜色 5 2 3 4 2 2" xfId="3063"/>
    <cellStyle name="20% - 强调文字颜色 4 2 2 4 2 4" xfId="3064"/>
    <cellStyle name="常规 2 4 2 3 2 3 4" xfId="3065"/>
    <cellStyle name="20% - 强调文字颜色 4 2 2 4 3" xfId="3066"/>
    <cellStyle name="20% - 强调文字颜色 4 2 2 4 3 2" xfId="3067"/>
    <cellStyle name="百分比 2 3 3 3 2 2 3" xfId="3068"/>
    <cellStyle name="20% - 强调文字颜色 4 2 2 4 3 2 2" xfId="3069"/>
    <cellStyle name="百分比 2 3 3 3 2 2 3 2" xfId="3070"/>
    <cellStyle name="20% - 强调文字颜色 4 2 2 4 3 3" xfId="3071"/>
    <cellStyle name="百分比 2 3 3 3 2 2 4" xfId="3072"/>
    <cellStyle name="常规 3 3 3 2 3 2 3 2" xfId="3073"/>
    <cellStyle name="20% - 强调文字颜色 4 2 2 4 4" xfId="3074"/>
    <cellStyle name="常规 6 2 2 5" xfId="3075"/>
    <cellStyle name="20% - 强调文字颜色 4 2 2 4 4 2" xfId="3076"/>
    <cellStyle name="百分比 2 3 3 3 2 3 3" xfId="3077"/>
    <cellStyle name="60% - 强调文字颜色 1 2 3 2 3 5" xfId="3078"/>
    <cellStyle name="常规 6 2 2 5 2" xfId="3079"/>
    <cellStyle name="20% - 强调文字颜色 4 2 2 4 4 2 2" xfId="3080"/>
    <cellStyle name="百分比 2 3 3 3 2 3 3 2" xfId="3081"/>
    <cellStyle name="常规 6 2 2 6" xfId="3082"/>
    <cellStyle name="20% - 强调文字颜色 4 2 2 4 4 3" xfId="3083"/>
    <cellStyle name="百分比 2 3 3 3 2 3 4" xfId="3084"/>
    <cellStyle name="20% - 强调文字颜色 4 2 2 4 5" xfId="3085"/>
    <cellStyle name="常规 6 2 3 5" xfId="3086"/>
    <cellStyle name="20% - 强调文字颜色 4 2 2 4 5 2" xfId="3087"/>
    <cellStyle name="百分比 2 3 3 3 2 4 3" xfId="3088"/>
    <cellStyle name="20% - 强调文字颜色 4 2 2 4 6" xfId="3089"/>
    <cellStyle name="常规 3 4 2 3 2 2 2" xfId="3090"/>
    <cellStyle name="百分比 2 5 4 2 2 7" xfId="3091"/>
    <cellStyle name="20% - 强调文字颜色 4 2 2 5" xfId="3092"/>
    <cellStyle name="常规 4 3 5 2 6" xfId="3093"/>
    <cellStyle name="40% - 强调文字颜色 6 2 2 3 2 6" xfId="3094"/>
    <cellStyle name="常规 3 4 2 3 2 2 2 2" xfId="3095"/>
    <cellStyle name="20% - 强调文字颜色 4 2 2 5 2" xfId="3096"/>
    <cellStyle name="常规 3 3 3 2 2 2 5" xfId="3097"/>
    <cellStyle name="常规 2 4 2 3 2 4 3" xfId="3098"/>
    <cellStyle name="常规 3 4 2 3 2 2 2 2 2" xfId="3099"/>
    <cellStyle name="20% - 强调文字颜色 4 2 2 5 2 2" xfId="3100"/>
    <cellStyle name="常规 3 3 3 2 2 2 5 2" xfId="3101"/>
    <cellStyle name="常规 3 4 2 3 2 2 2 3" xfId="3102"/>
    <cellStyle name="20% - 强调文字颜色 4 2 2 5 3" xfId="3103"/>
    <cellStyle name="常规 3 3 3 2 2 2 6" xfId="3104"/>
    <cellStyle name="常规 3 4 2 3 2 2 3 2 2" xfId="3105"/>
    <cellStyle name="20% - 强调文字颜色 4 2 2 6 2 2" xfId="3106"/>
    <cellStyle name="常规 7 2 3 2 2 2 2 2" xfId="3107"/>
    <cellStyle name="常规 3 4 2 3 2 2 3 3" xfId="3108"/>
    <cellStyle name="20% - 强调文字颜色 4 2 2 6 3" xfId="3109"/>
    <cellStyle name="常规 5 2 2 5 4 4" xfId="3110"/>
    <cellStyle name="60% - 强调文字颜色 1 2 2" xfId="3111"/>
    <cellStyle name="常规 3 4 3 3 2 4 3" xfId="3112"/>
    <cellStyle name="40% - 强调文字颜色 6 2 2 2 2 2 2 5" xfId="3113"/>
    <cellStyle name="常规 3 4 2 2 2 2 2 3 2" xfId="3114"/>
    <cellStyle name="百分比 2 2 3 3 3 2 3" xfId="3115"/>
    <cellStyle name="常规 3 4 2 3 2 2 4 2" xfId="3116"/>
    <cellStyle name="常规 2 2 8 2 2 3 3" xfId="3117"/>
    <cellStyle name="20% - 强调文字颜色 4 2 2 7 2" xfId="3118"/>
    <cellStyle name="60% - 强调文字颜色 1 2 3 3 4" xfId="3119"/>
    <cellStyle name="20% - 强调文字颜色 4 2 3" xfId="3120"/>
    <cellStyle name="40% - 强调文字颜色 5 2 8" xfId="3121"/>
    <cellStyle name="标题 5 3 2 2 3" xfId="3122"/>
    <cellStyle name="百分比 2 5 4 2 3 4" xfId="3123"/>
    <cellStyle name="60% - 强调文字颜色 1 2 3 3 4 2" xfId="3124"/>
    <cellStyle name="20% - 强调文字颜色 4 2 3 2" xfId="3125"/>
    <cellStyle name="40% - 强调文字颜色 5 2 8 2" xfId="3126"/>
    <cellStyle name="20% - 强调文字颜色 4 2 3 2 2" xfId="3127"/>
    <cellStyle name="20% - 强调文字颜色 4 2 3 2 3" xfId="3128"/>
    <cellStyle name="常规 3 5 4 5" xfId="3129"/>
    <cellStyle name="常规 2 2 4 6 2 2 4 3" xfId="3130"/>
    <cellStyle name="20% - 强调文字颜色 4 2 3 2 3 4 2" xfId="3131"/>
    <cellStyle name="常规 5 2 2 2 3 3 3 4" xfId="3132"/>
    <cellStyle name="常规 2 6 4 2 2" xfId="3133"/>
    <cellStyle name="百分比 4 2 3 5 4 2" xfId="3134"/>
    <cellStyle name="60% - 强调文字颜色 6 2 3 2 4 4 2" xfId="3135"/>
    <cellStyle name="40% - 强调文字颜色 2 2 2 4 3 2 2" xfId="3136"/>
    <cellStyle name="常规 2 7 2 5" xfId="3137"/>
    <cellStyle name="40% - 强调文字颜色 1 2 2 2 2 2 2 2 2" xfId="3138"/>
    <cellStyle name="20% - 强调文字颜色 4 2 3 2 3 5" xfId="3139"/>
    <cellStyle name="常规 4 3 6 3 2 2" xfId="3140"/>
    <cellStyle name="常规 2 3 4 3 2 6" xfId="3141"/>
    <cellStyle name="40% - 强调文字颜色 2 2 2 5 2" xfId="3142"/>
    <cellStyle name="40% - 强调文字颜色 6 2 2 4 3 2 2" xfId="3143"/>
    <cellStyle name="20% - 强调文字颜色 4 2 3 2 4" xfId="3144"/>
    <cellStyle name="40% - 强调文字颜色 2 2 2 5 2 2" xfId="3145"/>
    <cellStyle name="20% - 强调文字颜色 4 2 3 2 4 2" xfId="3146"/>
    <cellStyle name="常规 3 6 2 5" xfId="3147"/>
    <cellStyle name="20% - 强调文字颜色 4 2 3 2 4 2 2" xfId="3148"/>
    <cellStyle name="常规 5 3 2 3 3 3 2 2" xfId="3149"/>
    <cellStyle name="20% - 强调文字颜色 4 2 3 2 4 3" xfId="3150"/>
    <cellStyle name="常规 3 6 3 5" xfId="3151"/>
    <cellStyle name="20% - 强调文字颜色 4 2 3 2 4 3 2" xfId="3152"/>
    <cellStyle name="百分比 6 2 2 2 4 2 2" xfId="3153"/>
    <cellStyle name="常规 2 2 2 2 3 6 3 2 2" xfId="3154"/>
    <cellStyle name="20% - 强调文字颜色 5 2 4 2 4 2" xfId="3155"/>
    <cellStyle name="20% - 强调文字颜色 4 2 3 2 4 4" xfId="3156"/>
    <cellStyle name="常规 3 6 4 5" xfId="3157"/>
    <cellStyle name="20% - 强调文字颜色 4 2 3 2 4 4 2" xfId="3158"/>
    <cellStyle name="常规 2 7 3 5" xfId="3159"/>
    <cellStyle name="40% - 强调文字颜色 1 2 2 2 2 2 2 3 2" xfId="3160"/>
    <cellStyle name="20% - 强调文字颜色 4 2 3 2 4 5" xfId="3161"/>
    <cellStyle name="常规 6 5 2 4 2 2" xfId="3162"/>
    <cellStyle name="常规 5 2 3 3 2 2 2 2" xfId="3163"/>
    <cellStyle name="常规 2 3 4 3 2 7" xfId="3164"/>
    <cellStyle name="40% - 强调文字颜色 2 2 2 5 3" xfId="3165"/>
    <cellStyle name="20% - 强调文字颜色 4 2 3 2 5" xfId="3166"/>
    <cellStyle name="40% - 强调文字颜色 1 2 2 2 2 3 2" xfId="3167"/>
    <cellStyle name="20% - 强调文字颜色 4 2 3 2 5 2" xfId="3168"/>
    <cellStyle name="40% - 强调文字颜色 1 2 2 2 2 3 2 2" xfId="3169"/>
    <cellStyle name="20% - 强调文字颜色 4 2 3 2 6" xfId="3170"/>
    <cellStyle name="40% - 强调文字颜色 1 2 2 2 2 3 3" xfId="3171"/>
    <cellStyle name="20% - 强调文字颜色 4 2 3 2 6 2" xfId="3172"/>
    <cellStyle name="40% - 强调文字颜色 1 2 2 2 2 3 3 2" xfId="3173"/>
    <cellStyle name="百分比 2 5 4 2 3 5" xfId="3174"/>
    <cellStyle name="20% - 强调文字颜色 4 2 3 3" xfId="3175"/>
    <cellStyle name="常规 3 3 5 3 3 2" xfId="3176"/>
    <cellStyle name="百分比 6 5 4" xfId="3177"/>
    <cellStyle name="40% - 强调文字颜色 4 2 2 3 2 2 2 3" xfId="3178"/>
    <cellStyle name="常规 2 4 2 3 3 2 3" xfId="3179"/>
    <cellStyle name="20% - 强调文字颜色 4 2 3 3 2" xfId="3180"/>
    <cellStyle name="20% - 强调文字颜色 4 2 3 3 3" xfId="3181"/>
    <cellStyle name="常规 4 3 6 3 3 2" xfId="3182"/>
    <cellStyle name="常规 2 3 4 3 3 6" xfId="3183"/>
    <cellStyle name="40% - 强调文字颜色 2 2 2 6 2" xfId="3184"/>
    <cellStyle name="常规 4 2 2 10" xfId="3185"/>
    <cellStyle name="常规 3 3 3 2 3 3 2 2" xfId="3186"/>
    <cellStyle name="20% - 强调文字颜色 4 2 3 3 4" xfId="3187"/>
    <cellStyle name="标题 3 2 3 2 3 3" xfId="3188"/>
    <cellStyle name="40% - 强调文字颜色 2 2 2 6 2 2" xfId="3189"/>
    <cellStyle name="常规 6 3 2 3 2 2 2 3" xfId="3190"/>
    <cellStyle name="常规 4 2 2 10 2" xfId="3191"/>
    <cellStyle name="20% - 强调文字颜色 4 2 3 3 4 2" xfId="3192"/>
    <cellStyle name="40% - 强调文字颜色 2 2 3 2 2 2 2" xfId="3193"/>
    <cellStyle name="常规 5 2 3 3 2 2 3 2" xfId="3194"/>
    <cellStyle name="常规 2 3 4 3 3 7" xfId="3195"/>
    <cellStyle name="40% - 强调文字颜色 2 2 2 6 3" xfId="3196"/>
    <cellStyle name="常规 4 2 2 11" xfId="3197"/>
    <cellStyle name="20% - 强调文字颜色 4 2 3 3 5" xfId="3198"/>
    <cellStyle name="40% - 强调文字颜色 1 2 2 2 2 4 2" xfId="3199"/>
    <cellStyle name="常规 3 3 2 2 2 3 3" xfId="3200"/>
    <cellStyle name="常规 3 2 7 6" xfId="3201"/>
    <cellStyle name="60% - 强调文字颜色 2 2 4 3 4 2" xfId="3202"/>
    <cellStyle name="20% - 强调文字颜色 4 2 3 4" xfId="3203"/>
    <cellStyle name="60% - 强调文字颜色 2 2 2 2 2 3 2 2" xfId="3204"/>
    <cellStyle name="常规 2 4 2 3 3 3 3" xfId="3205"/>
    <cellStyle name="20% - 强调文字颜色 4 2 3 4 2" xfId="3206"/>
    <cellStyle name="60% - 强调文字颜色 5 2 10" xfId="3207"/>
    <cellStyle name="20% - 强调文字颜色 4 2 3 4 3" xfId="3208"/>
    <cellStyle name="20% - 强调文字颜色 4 2 3 4 3 2" xfId="3209"/>
    <cellStyle name="百分比 2 3 3 4 2 2 3" xfId="3210"/>
    <cellStyle name="常规 3 2 3 2 4 2 2 2 2" xfId="3211"/>
    <cellStyle name="40% - 强调文字颜色 2 2 2 7 2" xfId="3212"/>
    <cellStyle name="常规 3 3 3 2 3 3 3 2" xfId="3213"/>
    <cellStyle name="20% - 强调文字颜色 4 2 3 4 4" xfId="3214"/>
    <cellStyle name="常规 7 2 2 5" xfId="3215"/>
    <cellStyle name="20% - 强调文字颜色 4 2 3 4 4 2" xfId="3216"/>
    <cellStyle name="百分比 2 3 3 4 2 3 3" xfId="3217"/>
    <cellStyle name="40% - 强调文字颜色 2 2 3 2 2 3 2" xfId="3218"/>
    <cellStyle name="20% - 强调文字颜色 4 2 3 4 5" xfId="3219"/>
    <cellStyle name="40% - 强调文字颜色 1 2 2 2 2 5 2" xfId="3220"/>
    <cellStyle name="常规 3 4 2 3 2 3 2" xfId="3221"/>
    <cellStyle name="20% - 强调文字颜色 4 2 3 5" xfId="3222"/>
    <cellStyle name="常规 3 4 2 3 2 3 2 2" xfId="3223"/>
    <cellStyle name="常规 2 4 2 3 3 4 3" xfId="3224"/>
    <cellStyle name="20% - 强调文字颜色 4 2 3 5 2" xfId="3225"/>
    <cellStyle name="常规 3 4 2 3 2 2 3 4" xfId="3226"/>
    <cellStyle name="20% - 强调文字颜色 4 2 3 5 2 2" xfId="3227"/>
    <cellStyle name="20% - 强调文字颜色 4 2 3 5 3" xfId="3228"/>
    <cellStyle name="60% - 强调文字颜色 1 2 4" xfId="3229"/>
    <cellStyle name="20% - 强调文字颜色 4 2 3 5 3 2" xfId="3230"/>
    <cellStyle name="百分比 2 3 3 4 3 2 3" xfId="3231"/>
    <cellStyle name="20% - 强调文字颜色 4 2 3 5 4" xfId="3232"/>
    <cellStyle name="常规 7 3 2 5" xfId="3233"/>
    <cellStyle name="20% - 强调文字颜色 4 2 3 5 4 2" xfId="3234"/>
    <cellStyle name="百分比 2 3 3 4 3 3 3" xfId="3235"/>
    <cellStyle name="20% - 强调文字颜色 4 2 3 5 5" xfId="3236"/>
    <cellStyle name="40% - 强调文字颜色 1 2 2 2 2 6 2" xfId="3237"/>
    <cellStyle name="60% - 强调文字颜色 2 2 2" xfId="3238"/>
    <cellStyle name="常规 4 2 2 7 2 2 4" xfId="3239"/>
    <cellStyle name="20% - 强调文字颜色 4 2 3 7 2" xfId="3240"/>
    <cellStyle name="60% - 强调文字颜色 1 2 3 4 2 2" xfId="3241"/>
    <cellStyle name="常规 2 2 4 3 3 2 3 2 2" xfId="3242"/>
    <cellStyle name="60% - 强调文字颜色 1 2 3 3 5" xfId="3243"/>
    <cellStyle name="20% - 强调文字颜色 4 2 4" xfId="3244"/>
    <cellStyle name="常规 2 2 2 2 2 2 2 2 5 2" xfId="3245"/>
    <cellStyle name="40% - 强调文字颜色 5 2 9" xfId="3246"/>
    <cellStyle name="常规 7 3 2 2 3" xfId="3247"/>
    <cellStyle name="20% - 强调文字颜色 4 2 4 2" xfId="3248"/>
    <cellStyle name="常规 7 3 2 2 3 2" xfId="3249"/>
    <cellStyle name="20% - 强调文字颜色 4 2 4 2 2" xfId="3250"/>
    <cellStyle name="常规 7 3 2 2 3 3" xfId="3251"/>
    <cellStyle name="20% - 强调文字颜色 4 2 4 2 3" xfId="3252"/>
    <cellStyle name="常规 2 3 4 4 2 6" xfId="3253"/>
    <cellStyle name="40% - 强调文字颜色 2 2 3 5 2" xfId="3254"/>
    <cellStyle name="40% - 强调文字颜色 6 2 2 4 4 2 2" xfId="3255"/>
    <cellStyle name="常规 7 3 2 2 3 4" xfId="3256"/>
    <cellStyle name="20% - 强调文字颜色 4 2 4 2 4" xfId="3257"/>
    <cellStyle name="20% - 强调文字颜色 4 2 4 2 5" xfId="3258"/>
    <cellStyle name="60% - 强调文字颜色 1 2 4 2 2 2" xfId="3259"/>
    <cellStyle name="40% - 强调文字颜色 1 2 2 2 3 3 2" xfId="3260"/>
    <cellStyle name="常规 7 3 2 2 4" xfId="3261"/>
    <cellStyle name="常规 4 3 3 2 2 2 2" xfId="3262"/>
    <cellStyle name="百分比 2 2 4 3 4 3 2 2" xfId="3263"/>
    <cellStyle name="20% - 强调文字颜色 4 2 4 3" xfId="3264"/>
    <cellStyle name="常规 7 3 2 2 4 2" xfId="3265"/>
    <cellStyle name="常规 4 3 3 2 2 2 2 2" xfId="3266"/>
    <cellStyle name="百分比 2 2 4 3 4 3 2 2 2" xfId="3267"/>
    <cellStyle name="20% - 强调文字颜色 4 2 4 3 2" xfId="3268"/>
    <cellStyle name="常规 7 3 2 2 4 3" xfId="3269"/>
    <cellStyle name="百分比 2 2 4 3 4 3 2 2 3" xfId="3270"/>
    <cellStyle name="20% - 强调文字颜色 4 2 4 3 3" xfId="3271"/>
    <cellStyle name="常规 5 5 2 2 2 2 3 2" xfId="3272"/>
    <cellStyle name="60% - 强调文字颜色 1 2 6 5" xfId="3273"/>
    <cellStyle name="20% - 强调文字颜色 4 2 4 3 3 2" xfId="3274"/>
    <cellStyle name="常规 2 3 2 2 4 2 7" xfId="3275"/>
    <cellStyle name="40% - 强调文字颜色 6 2 2 2 2 3 2 2 2" xfId="3276"/>
    <cellStyle name="常规 2 3 4 4 3 6" xfId="3277"/>
    <cellStyle name="40% - 强调文字颜色 2 2 3 6 2" xfId="3278"/>
    <cellStyle name="20% - 强调文字颜色 4 2 4 3 4" xfId="3279"/>
    <cellStyle name="60% - 强调文字颜色 1 2 7 5" xfId="3280"/>
    <cellStyle name="20% - 强调文字颜色 4 2 4 3 4 2" xfId="3281"/>
    <cellStyle name="20% - 强调文字颜色 4 2 4 3 5" xfId="3282"/>
    <cellStyle name="60% - 强调文字颜色 1 2 4 2 3 2" xfId="3283"/>
    <cellStyle name="40% - 强调文字颜色 1 2 2 2 3 4 2" xfId="3284"/>
    <cellStyle name="40% - 强调文字颜色 2 2 3 2 3 2 2" xfId="3285"/>
    <cellStyle name="常规 7 3 2 2 5" xfId="3286"/>
    <cellStyle name="常规 4 3 3 2 2 2 3" xfId="3287"/>
    <cellStyle name="百分比 2 2 4 3 4 3 2 3" xfId="3288"/>
    <cellStyle name="20% - 强调文字颜色 4 2 4 4" xfId="3289"/>
    <cellStyle name="常规 7 3 2 2 5 2" xfId="3290"/>
    <cellStyle name="常规 4 3 3 2 2 2 3 2" xfId="3291"/>
    <cellStyle name="百分比 2 2 4 3 4 3 2 3 2" xfId="3292"/>
    <cellStyle name="20% - 强调文字颜色 4 2 4 4 2" xfId="3293"/>
    <cellStyle name="20% - 强调文字颜色 4 2 4 4 2 2" xfId="3294"/>
    <cellStyle name="20% - 强调文字颜色 4 2 4 4 3" xfId="3295"/>
    <cellStyle name="20% - 强调文字颜色 4 2 4 4 3 2" xfId="3296"/>
    <cellStyle name="百分比 2 3 3 5 2 2 3" xfId="3297"/>
    <cellStyle name="常规 4 2 2 7 2 2 2 2" xfId="3298"/>
    <cellStyle name="20% - 强调文字颜色 4 2 4 4 4" xfId="3299"/>
    <cellStyle name="常规 8 2 2 5" xfId="3300"/>
    <cellStyle name="常规 4 2 2 7 2 2 2 2 2" xfId="3301"/>
    <cellStyle name="20% - 强调文字颜色 4 2 4 4 4 2" xfId="3302"/>
    <cellStyle name="百分比 2 3 3 5 2 3 3" xfId="3303"/>
    <cellStyle name="常规 7 3 2 2 6" xfId="3304"/>
    <cellStyle name="常规 4 3 3 2 2 2 4" xfId="3305"/>
    <cellStyle name="常规 3 4 2 3 2 4 2" xfId="3306"/>
    <cellStyle name="百分比 2 2 4 3 4 3 2 4" xfId="3307"/>
    <cellStyle name="百分比 2 2 2 3 3 2 2" xfId="3308"/>
    <cellStyle name="20% - 强调文字颜色 4 2 4 5" xfId="3309"/>
    <cellStyle name="常规 3 4 2 3 2 4 2 2" xfId="3310"/>
    <cellStyle name="百分比 2 2 2 3 3 2 2 2" xfId="3311"/>
    <cellStyle name="20% - 强调文字颜色 4 2 4 5 2" xfId="3312"/>
    <cellStyle name="常规 3 4 2 3 2 4 3 2" xfId="3313"/>
    <cellStyle name="百分比 2 2 2 3 3 2 3 2" xfId="3314"/>
    <cellStyle name="20% - 强调文字颜色 4 2 4 6 2" xfId="3315"/>
    <cellStyle name="20% - 强调文字颜色 4 2 5" xfId="3316"/>
    <cellStyle name="20% - 强调文字颜色 6 2 2 3 2 2 4" xfId="3317"/>
    <cellStyle name="常规 7 3 2 3 3" xfId="3318"/>
    <cellStyle name="20% - 强调文字颜色 4 2 5 2" xfId="3319"/>
    <cellStyle name="常规 7 3 2 3 3 2" xfId="3320"/>
    <cellStyle name="20% - 强调文字颜色 4 2 5 2 2" xfId="3321"/>
    <cellStyle name="常规 7 3 2 3 4" xfId="3322"/>
    <cellStyle name="常规 4 3 3 2 2 3 2" xfId="3323"/>
    <cellStyle name="百分比 2 2 4 3 4 3 3 2" xfId="3324"/>
    <cellStyle name="20% - 强调文字颜色 4 2 5 3" xfId="3325"/>
    <cellStyle name="常规 7 3 2 3 4 2" xfId="3326"/>
    <cellStyle name="常规 4 3 3 2 2 3 2 2" xfId="3327"/>
    <cellStyle name="百分比 2 2 4 3 4 3 3 2 2" xfId="3328"/>
    <cellStyle name="20% - 强调文字颜色 4 2 5 3 2" xfId="3329"/>
    <cellStyle name="常规 7 3 2 3 5" xfId="3330"/>
    <cellStyle name="常规 4 3 3 2 2 3 3" xfId="3331"/>
    <cellStyle name="百分比 2 2 4 3 4 3 3 3" xfId="3332"/>
    <cellStyle name="20% - 强调文字颜色 4 2 5 4" xfId="3333"/>
    <cellStyle name="常规 7 3 2 3 5 2" xfId="3334"/>
    <cellStyle name="常规 4 3 3 2 2 3 3 2" xfId="3335"/>
    <cellStyle name="20% - 强调文字颜色 4 2 5 4 2" xfId="3336"/>
    <cellStyle name="常规 7 3 2 3 6" xfId="3337"/>
    <cellStyle name="常规 4 3 3 2 2 3 4" xfId="3338"/>
    <cellStyle name="常规 3 4 2 3 2 5 2" xfId="3339"/>
    <cellStyle name="常规 3 2 8 2 2 2 2" xfId="3340"/>
    <cellStyle name="百分比 2 2 2 3 3 3 2" xfId="3341"/>
    <cellStyle name="20% - 强调文字颜色 4 2 5 5" xfId="3342"/>
    <cellStyle name="常规 3 3 5 6" xfId="3343"/>
    <cellStyle name="60% - 强调文字颜色 2 2 4 4 2 2" xfId="3344"/>
    <cellStyle name="20% - 强调文字颜色 4 2 6" xfId="3345"/>
    <cellStyle name="常规 7 3 2 4 3" xfId="3346"/>
    <cellStyle name="20% - 强调文字颜色 4 2 6 2" xfId="3347"/>
    <cellStyle name="20% - 强调文字颜色 4 2 6 2 2" xfId="3348"/>
    <cellStyle name="常规 4 3 3 2 2 4 2" xfId="3349"/>
    <cellStyle name="百分比 2 2 4 3 4 3 4 2" xfId="3350"/>
    <cellStyle name="20% - 强调文字颜色 4 2 6 3" xfId="3351"/>
    <cellStyle name="20% - 强调文字颜色 4 2 6 3 2" xfId="3352"/>
    <cellStyle name="常规 2 2 2 2 2 3 2 2 5" xfId="3353"/>
    <cellStyle name="百分比 2 2 4 3 4 3 4 2 2" xfId="3354"/>
    <cellStyle name="百分比 2 2 4 3 4 3 4 3" xfId="3355"/>
    <cellStyle name="20% - 强调文字颜色 4 2 6 4" xfId="3356"/>
    <cellStyle name="20% - 强调文字颜色 4 2 6 4 2" xfId="3357"/>
    <cellStyle name="常规 3 4 2 3 2 6 2" xfId="3358"/>
    <cellStyle name="百分比 2 2 2 3 3 4 2" xfId="3359"/>
    <cellStyle name="20% - 强调文字颜色 4 2 6 5" xfId="3360"/>
    <cellStyle name="40% - 强调文字颜色 4 2 2 2 2 2 3 2" xfId="3361"/>
    <cellStyle name="20% - 强调文字颜色 4 2 7" xfId="3362"/>
    <cellStyle name="40% - 强调文字颜色 4 2 2 2 2 2 3 2 2" xfId="3363"/>
    <cellStyle name="常规 4 4 4 2 6" xfId="3364"/>
    <cellStyle name="常规 5 2 3 4 2 4" xfId="3365"/>
    <cellStyle name="常规 7 3 2 5 3" xfId="3366"/>
    <cellStyle name="常规 6 6 2 6" xfId="3367"/>
    <cellStyle name="20% - 强调文字颜色 4 2 7 2" xfId="3368"/>
    <cellStyle name="常规 5 2 3 4 2 4 2" xfId="3369"/>
    <cellStyle name="20% - 强调文字颜色 4 2 7 2 2" xfId="3370"/>
    <cellStyle name="常规 4 3 3 2 2 5 2" xfId="3371"/>
    <cellStyle name="常规 6 6 2 7" xfId="3372"/>
    <cellStyle name="常规 5 2 3 4 2 5" xfId="3373"/>
    <cellStyle name="百分比 2 2 4 3 4 3 5 2" xfId="3374"/>
    <cellStyle name="20% - 强调文字颜色 4 2 7 3" xfId="3375"/>
    <cellStyle name="常规 5 2 3 4 2 5 2" xfId="3376"/>
    <cellStyle name="百分比 2 2 4 3 4 3 5 2 2" xfId="3377"/>
    <cellStyle name="20% - 强调文字颜色 4 2 7 3 2" xfId="3378"/>
    <cellStyle name="常规 7 2 5 4 2 2" xfId="3379"/>
    <cellStyle name="常规 5 2 3 4 2 6" xfId="3380"/>
    <cellStyle name="百分比 2 2 4 3 4 3 5 3" xfId="3381"/>
    <cellStyle name="20% - 强调文字颜色 4 2 7 4" xfId="3382"/>
    <cellStyle name="常规 5 3 4 2 2 3 3 2" xfId="3383"/>
    <cellStyle name="常规 2 2 2 3 2 4 3 3 3" xfId="3384"/>
    <cellStyle name="常规 10 3 2 4 2" xfId="3385"/>
    <cellStyle name="60% - 强调文字颜色 5 2 2 6" xfId="3386"/>
    <cellStyle name="20% - 强调文字颜色 4 2 7 4 2" xfId="3387"/>
    <cellStyle name="常规 5 2 3 4 2 7" xfId="3388"/>
    <cellStyle name="百分比 2 2 2 3 3 5 2" xfId="3389"/>
    <cellStyle name="20% - 强调文字颜色 4 2 7 5" xfId="3390"/>
    <cellStyle name="百分比 3 5 6 2" xfId="3391"/>
    <cellStyle name="40% - 强调文字颜色 2 2 3 2 4" xfId="3392"/>
    <cellStyle name="20% - 强调文字颜色 5 2" xfId="3393"/>
    <cellStyle name="百分比 2 2 4 6 2 4 2 2" xfId="3394"/>
    <cellStyle name="20% - 强调文字颜色 5 2 10" xfId="3395"/>
    <cellStyle name="60% - 强调文字颜色 1 2 4 3 3" xfId="3396"/>
    <cellStyle name="20% - 强调文字颜色 5 2 2" xfId="3397"/>
    <cellStyle name="常规 2 6 3 2 2 5 2" xfId="3398"/>
    <cellStyle name="40% - 强调文字颜色 6 2 7" xfId="3399"/>
    <cellStyle name="标题 5 3 3 2 2" xfId="3400"/>
    <cellStyle name="40% - 强调文字颜色 2 2 3 2 4 2" xfId="3401"/>
    <cellStyle name="百分比 2 5 5 2 2 4" xfId="3402"/>
    <cellStyle name="常规 3 2 2 2 2 2 3" xfId="3403"/>
    <cellStyle name="60% - 强调文字颜色 1 2 4 3 3 2" xfId="3404"/>
    <cellStyle name="20% - 强调文字颜色 5 2 2 2" xfId="3405"/>
    <cellStyle name="常规 4 8 4" xfId="3406"/>
    <cellStyle name="40% - 强调文字颜色 6 2 7 2" xfId="3407"/>
    <cellStyle name="常规 4 2 6 4 2" xfId="3408"/>
    <cellStyle name="40% - 强调文字颜色 1 2 3 5" xfId="3409"/>
    <cellStyle name="百分比 2 5 5 2 2 4 2" xfId="3410"/>
    <cellStyle name="常规 3 2 2 2 2 2 3 2" xfId="3411"/>
    <cellStyle name="20% - 强调文字颜色 5 2 2 2 2" xfId="3412"/>
    <cellStyle name="百分比 3 3 2 4 2" xfId="3413"/>
    <cellStyle name="20% - 强调文字颜色 5 2 2 2 2 2 2 2 2" xfId="3414"/>
    <cellStyle name="百分比 3 3 2 4 2 2" xfId="3415"/>
    <cellStyle name="20% - 强调文字颜色 5 2 2 2 2 2 2 2 2 2" xfId="3416"/>
    <cellStyle name="百分比 3 3 2 4 3" xfId="3417"/>
    <cellStyle name="20% - 强调文字颜色 5 2 2 2 2 2 2 2 3" xfId="3418"/>
    <cellStyle name="百分比 3 3 2 5" xfId="3419"/>
    <cellStyle name="汇总 2 2 3 4 2 2" xfId="3420"/>
    <cellStyle name="20% - 强调文字颜色 5 2 2 2 2 2 2 3" xfId="3421"/>
    <cellStyle name="百分比 2 2 2 3 5 2 3 2 2" xfId="3422"/>
    <cellStyle name="40% - 强调文字颜色 5 2 2 2 2 2 5" xfId="3423"/>
    <cellStyle name="百分比 3 3 2 5 2" xfId="3424"/>
    <cellStyle name="20% - 强调文字颜色 5 2 2 2 2 2 2 3 2" xfId="3425"/>
    <cellStyle name="40% - 强调文字颜色 5 2 2 2 2 2 5 2" xfId="3426"/>
    <cellStyle name="常规 7 3 4 2 2 3" xfId="3427"/>
    <cellStyle name="常规 5 3 2 2 2 7" xfId="3428"/>
    <cellStyle name="百分比 3 3 2 5 2 2" xfId="3429"/>
    <cellStyle name="20% - 强调文字颜色 5 2 2 2 2 2 2 3 2 2" xfId="3430"/>
    <cellStyle name="40% - 强调文字颜色 5 2 2 2 2 2 6" xfId="3431"/>
    <cellStyle name="百分比 2 2 3 3 2 2 6 2 2" xfId="3432"/>
    <cellStyle name="百分比 3 3 2 5 3" xfId="3433"/>
    <cellStyle name="20% - 强调文字颜色 5 2 2 2 2 2 2 3 3" xfId="3434"/>
    <cellStyle name="百分比 2 2 3 2 2 5" xfId="3435"/>
    <cellStyle name="40% - 强调文字颜色 5 2 2 2 2 3 5" xfId="3436"/>
    <cellStyle name="百分比 3 3 2 6 2" xfId="3437"/>
    <cellStyle name="20% - 强调文字颜色 5 2 2 2 2 2 2 4 2" xfId="3438"/>
    <cellStyle name="60% - 强调文字颜色 4 2 2 2" xfId="3439"/>
    <cellStyle name="百分比 3 3 2 7" xfId="3440"/>
    <cellStyle name="20% - 强调文字颜色 5 2 2 2 2 2 2 5" xfId="3441"/>
    <cellStyle name="百分比 3 3 3 4" xfId="3442"/>
    <cellStyle name="20% - 强调文字颜色 5 2 2 2 2 2 3 2" xfId="3443"/>
    <cellStyle name="百分比 3 3 3 4 2" xfId="3444"/>
    <cellStyle name="20% - 强调文字颜色 5 2 2 2 2 2 3 2 2" xfId="3445"/>
    <cellStyle name="百分比 3 3 3 5" xfId="3446"/>
    <cellStyle name="20% - 强调文字颜色 5 2 2 2 2 2 3 3" xfId="3447"/>
    <cellStyle name="20% - 强调文字颜色 5 2 2 2 2 2 4" xfId="3448"/>
    <cellStyle name="百分比 3 3 4 4" xfId="3449"/>
    <cellStyle name="20% - 强调文字颜色 5 2 2 2 2 2 4 2" xfId="3450"/>
    <cellStyle name="百分比 3 3 4 4 2" xfId="3451"/>
    <cellStyle name="20% - 强调文字颜色 5 2 2 2 2 2 4 2 2" xfId="3452"/>
    <cellStyle name="百分比 3 3 4 5" xfId="3453"/>
    <cellStyle name="20% - 强调文字颜色 5 2 2 2 2 2 4 3" xfId="3454"/>
    <cellStyle name="常规 6 3 2 4 2 2 4" xfId="3455"/>
    <cellStyle name="20% - 强调文字颜色 5 2 2 2 2 3 2" xfId="3456"/>
    <cellStyle name="常规 6 4 4 2 2 7" xfId="3457"/>
    <cellStyle name="常规 6 3 2 4 2 2 4 2" xfId="3458"/>
    <cellStyle name="百分比 3 4 2 4" xfId="3459"/>
    <cellStyle name="20% - 强调文字颜色 5 2 2 2 2 3 2 2" xfId="3460"/>
    <cellStyle name="常规 6 3 2 4 2 2 4 2 2" xfId="3461"/>
    <cellStyle name="百分比 3 4 2 4 2" xfId="3462"/>
    <cellStyle name="20% - 强调文字颜色 5 2 2 2 2 3 2 2 2" xfId="3463"/>
    <cellStyle name="常规 6 3 2 4 2 2 4 3" xfId="3464"/>
    <cellStyle name="百分比 3 4 2 5" xfId="3465"/>
    <cellStyle name="20% - 强调文字颜色 5 2 2 2 2 3 2 3" xfId="3466"/>
    <cellStyle name="常规 6 3 2 4 2 2 5" xfId="3467"/>
    <cellStyle name="20% - 强调文字颜色 5 2 2 2 2 3 3" xfId="3468"/>
    <cellStyle name="常规 6 3 2 4 2 2 5 2" xfId="3469"/>
    <cellStyle name="百分比 3 4 3 4" xfId="3470"/>
    <cellStyle name="20% - 强调文字颜色 5 2 2 2 2 3 3 2" xfId="3471"/>
    <cellStyle name="百分比 3 4 3 4 2" xfId="3472"/>
    <cellStyle name="20% - 强调文字颜色 5 2 2 2 2 3 3 2 2" xfId="3473"/>
    <cellStyle name="百分比 3 4 3 5" xfId="3474"/>
    <cellStyle name="20% - 强调文字颜色 5 2 2 2 2 3 3 3" xfId="3475"/>
    <cellStyle name="常规 4 7 4 2" xfId="3476"/>
    <cellStyle name="40% - 强调文字颜色 6 2 6 2 2" xfId="3477"/>
    <cellStyle name="常规 6 3 2 4 2 2 6" xfId="3478"/>
    <cellStyle name="20% - 强调文字颜色 5 2 2 2 2 3 4" xfId="3479"/>
    <cellStyle name="20% - 强调文字颜色 5 2 2 2 2 3 4 2" xfId="3480"/>
    <cellStyle name="常规 3 2 2 3 2 3 3 2 2" xfId="3481"/>
    <cellStyle name="20% - 强调文字颜色 6 2 3 2 2 2" xfId="3482"/>
    <cellStyle name="20% - 强调文字颜色 5 2 2 2 2 4" xfId="3483"/>
    <cellStyle name="20% - 强调文字颜色 6 2 3 2 2 2 2" xfId="3484"/>
    <cellStyle name="常规 6 3 2 4 2 3 4" xfId="3485"/>
    <cellStyle name="20% - 强调文字颜色 5 2 2 2 2 4 2" xfId="3486"/>
    <cellStyle name="40% - 强调文字颜色 3 2 2 3 2 4 3" xfId="3487"/>
    <cellStyle name="常规 2 2 2 5 2 2 3" xfId="3488"/>
    <cellStyle name="百分比 3 5 2 4" xfId="3489"/>
    <cellStyle name="20% - 强调文字颜色 5 2 2 2 2 4 2 2" xfId="3490"/>
    <cellStyle name="20% - 强调文字颜色 5 2 2 2 2 4 3" xfId="3491"/>
    <cellStyle name="20% - 强调文字颜色 6 2 3 2 2 3 2" xfId="3492"/>
    <cellStyle name="20% - 强调文字颜色 5 2 2 2 2 5 2" xfId="3493"/>
    <cellStyle name="常规 2 2 2 5 3 2 3" xfId="3494"/>
    <cellStyle name="百分比 3 6 2 4" xfId="3495"/>
    <cellStyle name="常规 16 2 2 4" xfId="3496"/>
    <cellStyle name="20% - 强调文字颜色 5 2 2 2 2 5 2 2" xfId="3497"/>
    <cellStyle name="20% - 强调文字颜色 5 2 2 2 2 5 3" xfId="3498"/>
    <cellStyle name="常规 14 3 2 2" xfId="3499"/>
    <cellStyle name="20% - 强调文字颜色 6 2 3 2 2 4" xfId="3500"/>
    <cellStyle name="20% - 强调文字颜色 5 2 2 2 2 6" xfId="3501"/>
    <cellStyle name="常规 14 3 2 2 2" xfId="3502"/>
    <cellStyle name="20% - 强调文字颜色 6 2 3 2 2 4 2" xfId="3503"/>
    <cellStyle name="常规 5 3 4 2 4" xfId="3504"/>
    <cellStyle name="20% - 强调文字颜色 5 2 2 2 2 6 2" xfId="3505"/>
    <cellStyle name="常规 2 2 2 3 4 2 2" xfId="3506"/>
    <cellStyle name="常规 14 3 2 3" xfId="3507"/>
    <cellStyle name="20% - 强调文字颜色 6 2 3 2 2 5" xfId="3508"/>
    <cellStyle name="20% - 强调文字颜色 5 2 2 2 2 7" xfId="3509"/>
    <cellStyle name="40% - 强调文字颜色 1 2 2 3 2 2" xfId="3510"/>
    <cellStyle name="40% - 强调文字颜色 4 2 2 2 2 3 5" xfId="3511"/>
    <cellStyle name="百分比 4 3 2 4 2" xfId="3512"/>
    <cellStyle name="20% - 强调文字颜色 5 2 2 2 3 2 2 2 2" xfId="3513"/>
    <cellStyle name="百分比 2 2 2 2 3 3 4 2 2" xfId="3514"/>
    <cellStyle name="40% - 强调文字颜色 1 2 2 3 3" xfId="3515"/>
    <cellStyle name="百分比 4 3 2 5" xfId="3516"/>
    <cellStyle name="20% - 强调文字颜色 5 2 2 2 3 2 2 3" xfId="3517"/>
    <cellStyle name="60% - 强调文字颜色 2 2 7 4" xfId="3518"/>
    <cellStyle name="常规 6 2 2 2 4 2 4 2" xfId="3519"/>
    <cellStyle name="百分比 2 2 3 6 5 2" xfId="3520"/>
    <cellStyle name="40% - 强调文字颜色 1 2 2 4" xfId="3521"/>
    <cellStyle name="20% - 强调文字颜色 5 2 2 2 3 2 3" xfId="3522"/>
    <cellStyle name="百分比 4 3 3 4" xfId="3523"/>
    <cellStyle name="20% - 强调文字颜色 5 2 2 2 3 2 3 2" xfId="3524"/>
    <cellStyle name="60% - 强调文字颜色 6 2 4 2 3" xfId="3525"/>
    <cellStyle name="60% - 强调文字颜色 2 2 7 4 2" xfId="3526"/>
    <cellStyle name="常规 6 2 2 2 4 2 4 2 2" xfId="3527"/>
    <cellStyle name="40% - 强调文字颜色 1 2 2 4 2" xfId="3528"/>
    <cellStyle name="60% - 强调文字颜色 2 2 7 5" xfId="3529"/>
    <cellStyle name="常规 6 2 2 2 4 2 4 3" xfId="3530"/>
    <cellStyle name="常规 4 2 6 3 2" xfId="3531"/>
    <cellStyle name="40% - 强调文字颜色 1 2 2 5" xfId="3532"/>
    <cellStyle name="20% - 强调文字颜色 5 2 2 2 3 2 4" xfId="3533"/>
    <cellStyle name="40% - 强调文字颜色 2 2 2 2 3 2 2 2" xfId="3534"/>
    <cellStyle name="40% - 强调文字颜色 1 2 3 3" xfId="3535"/>
    <cellStyle name="常规 2 4 4 2 2 2" xfId="3536"/>
    <cellStyle name="20% - 强调文字颜色 5 2 2 2 3 3 2" xfId="3537"/>
    <cellStyle name="40% - 强调文字颜色 2 2 2 2 3 2 2 2 2" xfId="3538"/>
    <cellStyle name="40% - 强调文字颜色 1 2 3 3 2" xfId="3539"/>
    <cellStyle name="常规 2 4 4 2 2 2 2" xfId="3540"/>
    <cellStyle name="百分比 4 4 2 4" xfId="3541"/>
    <cellStyle name="20% - 强调文字颜色 5 2 2 2 3 3 2 2" xfId="3542"/>
    <cellStyle name="40% - 强调文字颜色 2 2 2 2 3 2 2 3" xfId="3543"/>
    <cellStyle name="常规 6 2 2 2 4 2 5 2" xfId="3544"/>
    <cellStyle name="40% - 强调文字颜色 1 2 3 4" xfId="3545"/>
    <cellStyle name="常规 2 4 4 2 2 3" xfId="3546"/>
    <cellStyle name="20% - 强调文字颜色 5 2 2 2 3 3 3" xfId="3547"/>
    <cellStyle name="40% - 强调文字颜色 2 2 2 2 3 2 3" xfId="3548"/>
    <cellStyle name="常规 3 2 2 3 2 3 3 3 2" xfId="3549"/>
    <cellStyle name="20% - 强调文字颜色 6 2 3 2 3 2" xfId="3550"/>
    <cellStyle name="常规 2 4 4 2 3" xfId="3551"/>
    <cellStyle name="20% - 强调文字颜色 5 2 2 2 3 4" xfId="3552"/>
    <cellStyle name="40% - 强调文字颜色 2 2 2 2 3 2 3 2" xfId="3553"/>
    <cellStyle name="常规 2 3 3 2 2 2 3" xfId="3554"/>
    <cellStyle name="40% - 强调文字颜色 1 2 4 3" xfId="3555"/>
    <cellStyle name="20% - 强调文字颜色 6 2 3 2 3 2 2" xfId="3556"/>
    <cellStyle name="常规 2 4 4 2 3 2" xfId="3557"/>
    <cellStyle name="20% - 强调文字颜色 5 2 2 2 3 4 2" xfId="3558"/>
    <cellStyle name="常规 2 3 3 2 2 2 3 2" xfId="3559"/>
    <cellStyle name="40% - 强调文字颜色 1 2 4 3 2" xfId="3560"/>
    <cellStyle name="常规 2 4 4 2 3 2 2" xfId="3561"/>
    <cellStyle name="常规 2 2 2 6 2 2 3" xfId="3562"/>
    <cellStyle name="百分比 4 5 2 4" xfId="3563"/>
    <cellStyle name="20% - 强调文字颜色 6 2 2 2 2 2 2 4" xfId="3564"/>
    <cellStyle name="20% - 强调文字颜色 5 2 2 2 3 4 2 2" xfId="3565"/>
    <cellStyle name="常规 8 2 3 3 2" xfId="3566"/>
    <cellStyle name="40% - 强调文字颜色 2 2 2 2 2 3 2 2 2" xfId="3567"/>
    <cellStyle name="常规 2 3 3 2 2 2 4" xfId="3568"/>
    <cellStyle name="40% - 强调文字颜色 1 2 4 4" xfId="3569"/>
    <cellStyle name="常规 2 4 4 2 3 3" xfId="3570"/>
    <cellStyle name="20% - 强调文字颜色 5 2 2 2 3 4 3" xfId="3571"/>
    <cellStyle name="40% - 强调文字颜色 2 2 2 2 3 2 4" xfId="3572"/>
    <cellStyle name="常规 11 4 2 2 2" xfId="3573"/>
    <cellStyle name="20% - 强调文字颜色 6 2 3 2 3 3" xfId="3574"/>
    <cellStyle name="常规 2 4 4 2 4" xfId="3575"/>
    <cellStyle name="20% - 强调文字颜色 5 2 2 2 3 5" xfId="3576"/>
    <cellStyle name="常规 3 2 2 2 9" xfId="3577"/>
    <cellStyle name="常规 2 3 3 2 2 3 3" xfId="3578"/>
    <cellStyle name="解释性文本 2 3 2 2 2" xfId="3579"/>
    <cellStyle name="40% - 强调文字颜色 1 2 5 3" xfId="3580"/>
    <cellStyle name="常规 11 4 2 2 2 2" xfId="3581"/>
    <cellStyle name="20% - 强调文字颜色 6 2 3 2 3 3 2" xfId="3582"/>
    <cellStyle name="常规 2 4 4 2 4 2" xfId="3583"/>
    <cellStyle name="20% - 强调文字颜色 5 2 2 2 3 5 2" xfId="3584"/>
    <cellStyle name="常规 14 3 3 2" xfId="3585"/>
    <cellStyle name="常规 11 4 2 2 3" xfId="3586"/>
    <cellStyle name="20% - 强调文字颜色 6 2 3 2 3 4" xfId="3587"/>
    <cellStyle name="常规 2 4 4 2 5" xfId="3588"/>
    <cellStyle name="20% - 强调文字颜色 5 2 2 2 3 6" xfId="3589"/>
    <cellStyle name="常规 3 2 3 2 3 2 3 2" xfId="3590"/>
    <cellStyle name="40% - 强调文字颜色 1 2 3 7" xfId="3591"/>
    <cellStyle name="常规 2 2 2 2 3 4 3 2" xfId="3592"/>
    <cellStyle name="常规 3 2 2 2 2 2 3 4" xfId="3593"/>
    <cellStyle name="20% - 强调文字颜色 5 2 2 2 4" xfId="3594"/>
    <cellStyle name="常规 3 4 3 2 3 4 2" xfId="3595"/>
    <cellStyle name="百分比 2 2 3 2 4 2 2" xfId="3596"/>
    <cellStyle name="40% - 强调文字颜色 5 2 2 2 2 5 2 2" xfId="3597"/>
    <cellStyle name="常规 2 2 2 2 3 4 3 3" xfId="3598"/>
    <cellStyle name="20% - 强调文字颜色 5 2 2 2 5" xfId="3599"/>
    <cellStyle name="常规 2 2 2 2 3 4 3 3 2" xfId="3600"/>
    <cellStyle name="20% - 强调文字颜色 5 2 2 2 5 2" xfId="3601"/>
    <cellStyle name="常规 2 2 2 2 3 4 3 3 2 2" xfId="3602"/>
    <cellStyle name="20% - 强调文字颜色 5 2 2 2 5 2 2" xfId="3603"/>
    <cellStyle name="百分比 2 2 2 2 3 2 2 5" xfId="3604"/>
    <cellStyle name="40% - 强调文字颜色 3 2 3 2 3 2 2" xfId="3605"/>
    <cellStyle name="百分比 2 2 3 2 4 2 2 3" xfId="3606"/>
    <cellStyle name="40% - 强调文字颜色 2 2 2 2 3 4 2" xfId="3607"/>
    <cellStyle name="常规 2 4 4 4 2" xfId="3608"/>
    <cellStyle name="常规 2 2 2 2 3 4 3 3 3" xfId="3609"/>
    <cellStyle name="20% - 强调文字颜色 5 2 2 2 5 3" xfId="3610"/>
    <cellStyle name="常规 2 2 2 2 3 4 3 4" xfId="3611"/>
    <cellStyle name="20% - 强调文字颜色 5 2 2 2 6" xfId="3612"/>
    <cellStyle name="常规 2 2 2 2 3 4 3 4 2" xfId="3613"/>
    <cellStyle name="20% - 强调文字颜色 5 2 2 2 6 2" xfId="3614"/>
    <cellStyle name="常规 2 2 2 2 3 4 3 5" xfId="3615"/>
    <cellStyle name="20% - 强调文字颜色 5 2 2 2 7" xfId="3616"/>
    <cellStyle name="百分比 2 5 5 2 2 5" xfId="3617"/>
    <cellStyle name="常规 3 2 2 2 2 2 4" xfId="3618"/>
    <cellStyle name="20% - 强调文字颜色 5 2 2 3" xfId="3619"/>
    <cellStyle name="常规 4 2 6 5 2" xfId="3620"/>
    <cellStyle name="常规 3 3 2 3 2 2 2 2" xfId="3621"/>
    <cellStyle name="常规 2 3 3 2 2 2 5" xfId="3622"/>
    <cellStyle name="40% - 强调文字颜色 1 2 4 5" xfId="3623"/>
    <cellStyle name="百分比 2 5 5 2 2 5 2" xfId="3624"/>
    <cellStyle name="常规 3 2 2 2 2 2 4 2" xfId="3625"/>
    <cellStyle name="20% - 强调文字颜色 5 2 2 3 2" xfId="3626"/>
    <cellStyle name="常规 4 2 6 5 2 2" xfId="3627"/>
    <cellStyle name="常规 2 2 4 5 2 6" xfId="3628"/>
    <cellStyle name="常规 3 3 2 3 2 2 2 2 2" xfId="3629"/>
    <cellStyle name="常规 2 3 3 2 2 2 5 2" xfId="3630"/>
    <cellStyle name="40% - 强调文字颜色 1 2 4 5 2" xfId="3631"/>
    <cellStyle name="百分比 2 5 5 2 2 5 2 2" xfId="3632"/>
    <cellStyle name="常规 3 2 2 2 2 2 4 2 2" xfId="3633"/>
    <cellStyle name="20% - 强调文字颜色 5 2 2 3 2 2" xfId="3634"/>
    <cellStyle name="60% - 强调文字颜色 2 2 2 5 3" xfId="3635"/>
    <cellStyle name="40% - 强调文字颜色 4 2 3 2 5" xfId="3636"/>
    <cellStyle name="20% - 强调文字颜色 5 2 2 3 2 2 2" xfId="3637"/>
    <cellStyle name="40% - 强调文字颜色 4 2 3 2 5 2" xfId="3638"/>
    <cellStyle name="20% - 强调文字颜色 5 2 2 3 2 2 2 2" xfId="3639"/>
    <cellStyle name="20% - 强调文字颜色 5 2 2 3 2 2 2 2 2" xfId="3640"/>
    <cellStyle name="常规 5 4 3 4 3" xfId="3641"/>
    <cellStyle name="常规 5 2 2 2 3 2 3" xfId="3642"/>
    <cellStyle name="20% - 强调文字颜色 5 2 2 3 2 2 2 3" xfId="3643"/>
    <cellStyle name="百分比 2 2 2 2 3 4 2 2 5 2 2" xfId="3644"/>
    <cellStyle name="40% - 强调文字颜色 4 2 3 2 6" xfId="3645"/>
    <cellStyle name="20% - 强调文字颜色 5 2 2 3 2 2 3" xfId="3646"/>
    <cellStyle name="20% - 强调文字颜色 5 2 2 3 2 2 3 2" xfId="3647"/>
    <cellStyle name="常规 4 3 5 3 2" xfId="3648"/>
    <cellStyle name="百分比 2 2 4 5 5 3" xfId="3649"/>
    <cellStyle name="40% - 强调文字颜色 6 2 2 3 3 2" xfId="3650"/>
    <cellStyle name="20% - 强调文字颜色 5 2 2 3 2 2 4" xfId="3651"/>
    <cellStyle name="常规 6 2 4 2 2 2 2 2" xfId="3652"/>
    <cellStyle name="20% - 强调文字颜色 5 2 2 3 2 3" xfId="3653"/>
    <cellStyle name="20% - 强调文字颜色 5 2 2 3 2 3 2" xfId="3654"/>
    <cellStyle name="20% - 强调文字颜色 5 2 2 3 2 3 2 2" xfId="3655"/>
    <cellStyle name="百分比 4 4 3 2 4 2 2" xfId="3656"/>
    <cellStyle name="20% - 强调文字颜色 5 2 2 3 2 3 3" xfId="3657"/>
    <cellStyle name="百分比 5 5 2 5 2" xfId="3658"/>
    <cellStyle name="20% - 强调文字颜色 6 2 3 3 2 2" xfId="3659"/>
    <cellStyle name="20% - 强调文字颜色 5 2 2 3 2 4" xfId="3660"/>
    <cellStyle name="20% - 强调文字颜色 5 2 2 3 2 4 2" xfId="3661"/>
    <cellStyle name="常规 2 2 3 5 2 2 3" xfId="3662"/>
    <cellStyle name="20% - 强调文字颜色 5 2 2 3 2 4 2 2" xfId="3663"/>
    <cellStyle name="20% - 强调文字颜色 5 2 2 3 2 4 3" xfId="3664"/>
    <cellStyle name="20% - 强调文字颜色 5 2 2 3 2 5" xfId="3665"/>
    <cellStyle name="20% - 强调文字颜色 5 2 2 3 2 5 2" xfId="3666"/>
    <cellStyle name="20% - 强调文字颜色 5 2 2 3 2 6" xfId="3667"/>
    <cellStyle name="常规 4 2 6 5 3" xfId="3668"/>
    <cellStyle name="常规 3 3 2 3 2 2 2 3" xfId="3669"/>
    <cellStyle name="常规 2 3 3 2 2 2 6" xfId="3670"/>
    <cellStyle name="40% - 强调文字颜色 1 2 4 6" xfId="3671"/>
    <cellStyle name="百分比 2 5 5 2 2 5 3" xfId="3672"/>
    <cellStyle name="常规 3 2 2 2 2 2 4 3" xfId="3673"/>
    <cellStyle name="20% - 强调文字颜色 5 2 2 3 3" xfId="3674"/>
    <cellStyle name="常规 4 15" xfId="3675"/>
    <cellStyle name="20% - 强调文字颜色 5 2 2 3 3 2" xfId="3676"/>
    <cellStyle name="60% - 强调文字颜色 2 2 3 5 3" xfId="3677"/>
    <cellStyle name="60% - 强调文字颜色 3 2 7 3" xfId="3678"/>
    <cellStyle name="百分比 2 4 5 2 2 3 2" xfId="3679"/>
    <cellStyle name="40% - 强调文字颜色 2 2 2 3" xfId="3680"/>
    <cellStyle name="常规 4 15 2" xfId="3681"/>
    <cellStyle name="20% - 强调文字颜色 5 2 2 3 3 2 2" xfId="3682"/>
    <cellStyle name="常规 2 4 6 6" xfId="3683"/>
    <cellStyle name="60% - 强调文字颜色 2 2 3 5 3 2" xfId="3684"/>
    <cellStyle name="60% - 强调文字颜色 3 2 7 3 2" xfId="3685"/>
    <cellStyle name="40% - 强调文字颜色 2 2 2 3 2" xfId="3686"/>
    <cellStyle name="20% - 强调文字颜色 5 2 2 3 3 2 2 2" xfId="3687"/>
    <cellStyle name="60% - 强调文字颜色 2 2 3 5 4" xfId="3688"/>
    <cellStyle name="60% - 强调文字颜色 3 2 7 4" xfId="3689"/>
    <cellStyle name="常规 6 2 2 2 5 2 4 2" xfId="3690"/>
    <cellStyle name="百分比 2 2 4 6 5 2" xfId="3691"/>
    <cellStyle name="40% - 强调文字颜色 2 2 2 4" xfId="3692"/>
    <cellStyle name="20% - 强调文字颜色 5 2 2 3 3 2 3" xfId="3693"/>
    <cellStyle name="40% - 强调文字颜色 2 2 2 2 4 2 2" xfId="3694"/>
    <cellStyle name="常规 4 16" xfId="3695"/>
    <cellStyle name="常规 2 4 5 2 2" xfId="3696"/>
    <cellStyle name="20% - 强调文字颜色 5 2 2 3 3 3" xfId="3697"/>
    <cellStyle name="40% - 强调文字颜色 2 2 3 3" xfId="3698"/>
    <cellStyle name="常规 2 4 5 2 2 2" xfId="3699"/>
    <cellStyle name="20% - 强调文字颜色 5 2 2 3 3 3 2" xfId="3700"/>
    <cellStyle name="20% - 强调文字颜色 6 2 3 3 3 2" xfId="3701"/>
    <cellStyle name="常规 4 17" xfId="3702"/>
    <cellStyle name="常规 2 4 5 2 3" xfId="3703"/>
    <cellStyle name="20% - 强调文字颜色 5 2 2 3 3 4" xfId="3704"/>
    <cellStyle name="常规 3 3 3 3 3 2 2 2" xfId="3705"/>
    <cellStyle name="常规 2 2 2 2 3 4 4 2" xfId="3706"/>
    <cellStyle name="20% - 强调文字颜色 5 2 2 3 4" xfId="3707"/>
    <cellStyle name="20% - 强调文字颜色 5 2 2 3 4 2 2" xfId="3708"/>
    <cellStyle name="常规 2 4 5 3 2" xfId="3709"/>
    <cellStyle name="20% - 强调文字颜色 5 2 2 3 4 3" xfId="3710"/>
    <cellStyle name="常规 2 2 2 2 3 4 4 3" xfId="3711"/>
    <cellStyle name="20% - 强调文字颜色 5 2 2 3 5" xfId="3712"/>
    <cellStyle name="20% - 强调文字颜色 5 2 2 3 5 2" xfId="3713"/>
    <cellStyle name="60% - 强调文字颜色 6 2 2 3 4" xfId="3714"/>
    <cellStyle name="20% - 强调文字颜色 5 2 2 3 5 2 2" xfId="3715"/>
    <cellStyle name="常规 2 4 5 4 2" xfId="3716"/>
    <cellStyle name="20% - 强调文字颜色 5 2 2 3 5 3" xfId="3717"/>
    <cellStyle name="20% - 强调文字颜色 5 2 2 3 6" xfId="3718"/>
    <cellStyle name="百分比 4 2 2 4 2 2 2 3" xfId="3719"/>
    <cellStyle name="20% - 强调文字颜色 5 2 2 3 6 2" xfId="3720"/>
    <cellStyle name="20% - 强调文字颜色 5 2 2 3 7" xfId="3721"/>
    <cellStyle name="百分比 2 5 5 2 2 6" xfId="3722"/>
    <cellStyle name="常规 3 2 2 2 2 2 5" xfId="3723"/>
    <cellStyle name="20% - 强调文字颜色 5 2 2 4" xfId="3724"/>
    <cellStyle name="百分比 2 5 5 2 2 6 2" xfId="3725"/>
    <cellStyle name="常规 3 2 2 2 2 2 5 2" xfId="3726"/>
    <cellStyle name="20% - 强调文字颜色 5 2 2 4 2" xfId="3727"/>
    <cellStyle name="40% - 强调文字颜色 5 2 2 3 3" xfId="3728"/>
    <cellStyle name="20% - 强调文字颜色 5 2 2 4 2 2" xfId="3729"/>
    <cellStyle name="40% - 强调文字颜色 5 2 2 3 3 2" xfId="3730"/>
    <cellStyle name="20% - 强调文字颜色 5 2 2 4 2 2 2" xfId="3731"/>
    <cellStyle name="40% - 强调文字颜色 5 2 2 3 3 2 2" xfId="3732"/>
    <cellStyle name="20% - 强调文字颜色 5 2 2 4 2 2 2 2" xfId="3733"/>
    <cellStyle name="百分比 2 2 4 3 2" xfId="3734"/>
    <cellStyle name="40% - 强调文字颜色 5 2 2 3 3 3" xfId="3735"/>
    <cellStyle name="百分比 2 2 7 2 4 2 2" xfId="3736"/>
    <cellStyle name="20% - 强调文字颜色 5 2 2 4 2 2 3" xfId="3737"/>
    <cellStyle name="40% - 强调文字颜色 5 2 2 3 4" xfId="3738"/>
    <cellStyle name="常规 6 2 4 2 2 3 2 2" xfId="3739"/>
    <cellStyle name="20% - 强调文字颜色 5 2 2 4 2 3" xfId="3740"/>
    <cellStyle name="40% - 强调文字颜色 5 2 2 3 4 2" xfId="3741"/>
    <cellStyle name="20% - 强调文字颜色 5 2 2 4 2 3 2" xfId="3742"/>
    <cellStyle name="40% - 强调文字颜色 5 2 2 3 5" xfId="3743"/>
    <cellStyle name="20% - 强调文字颜色 6 2 3 4 2 2" xfId="3744"/>
    <cellStyle name="20% - 强调文字颜色 5 2 2 4 2 4" xfId="3745"/>
    <cellStyle name="20% - 强调文字颜色 5 2 2 4 3" xfId="3746"/>
    <cellStyle name="40% - 强调文字颜色 5 2 2 4 3" xfId="3747"/>
    <cellStyle name="20% - 强调文字颜色 5 2 2 4 3 2" xfId="3748"/>
    <cellStyle name="百分比 2 4 3 3 2 2 3" xfId="3749"/>
    <cellStyle name="60% - 强调文字颜色 4 2 7 3" xfId="3750"/>
    <cellStyle name="40% - 强调文字颜色 5 2 2 4 3 2" xfId="3751"/>
    <cellStyle name="40% - 强调文字颜色 3 2 2 3" xfId="3752"/>
    <cellStyle name="20% - 强调文字颜色 5 2 2 4 3 2 2" xfId="3753"/>
    <cellStyle name="40% - 强调文字颜色 2 2 2 2 5 2 2" xfId="3754"/>
    <cellStyle name="40% - 强调文字颜色 5 2 2 4 4" xfId="3755"/>
    <cellStyle name="常规 2 4 6 2 2" xfId="3756"/>
    <cellStyle name="20% - 强调文字颜色 5 2 2 4 3 3" xfId="3757"/>
    <cellStyle name="常规 3 3 3 3 3 2 3 2" xfId="3758"/>
    <cellStyle name="常规 2 2 6 2 2 2 2 2 2" xfId="3759"/>
    <cellStyle name="常规 2 2 2 2 3 4 5 2" xfId="3760"/>
    <cellStyle name="20% - 强调文字颜色 5 2 2 4 4" xfId="3761"/>
    <cellStyle name="40% - 强调文字颜色 5 2 2 5 3" xfId="3762"/>
    <cellStyle name="常规 2 2 2 2 3 4 5 2 2" xfId="3763"/>
    <cellStyle name="20% - 强调文字颜色 5 2 2 4 4 2" xfId="3764"/>
    <cellStyle name="20% - 强调文字颜色 5 2 2 4 4 2 2" xfId="3765"/>
    <cellStyle name="常规 2 4 6 3 2" xfId="3766"/>
    <cellStyle name="20% - 强调文字颜色 5 2 2 4 4 3" xfId="3767"/>
    <cellStyle name="常规 2 2 2 2 3 4 5 3" xfId="3768"/>
    <cellStyle name="20% - 强调文字颜色 5 2 2 4 5" xfId="3769"/>
    <cellStyle name="40% - 强调文字颜色 5 2 2 6 3" xfId="3770"/>
    <cellStyle name="常规 4 2 2 2 3 2 2" xfId="3771"/>
    <cellStyle name="百分比 4 2 2 2 3" xfId="3772"/>
    <cellStyle name="百分比 2 2 3 2 4 4 2 2" xfId="3773"/>
    <cellStyle name="20% - 强调文字颜色 5 2 2 4 5 2" xfId="3774"/>
    <cellStyle name="20% - 强调文字颜色 5 2 2 4 6" xfId="3775"/>
    <cellStyle name="常规 3 4 2 4 2 2 2" xfId="3776"/>
    <cellStyle name="百分比 2 5 5 2 2 7" xfId="3777"/>
    <cellStyle name="常规 3 2 2 2 2 2 6" xfId="3778"/>
    <cellStyle name="20% - 强调文字颜色 5 2 2 5" xfId="3779"/>
    <cellStyle name="常规 3 4 2 4 2 2 2 2" xfId="3780"/>
    <cellStyle name="20% - 强调文字颜色 5 2 2 5 2" xfId="3781"/>
    <cellStyle name="常规 6 2 3 4 2 2 4" xfId="3782"/>
    <cellStyle name="40% - 强调文字颜色 5 2 3 3 3" xfId="3783"/>
    <cellStyle name="20% - 强调文字颜色 5 2 2 5 2 2" xfId="3784"/>
    <cellStyle name="20% - 强调文字颜色 5 2 2 5 3" xfId="3785"/>
    <cellStyle name="常规 3 4 2 4 2 2 3" xfId="3786"/>
    <cellStyle name="常规 3 2 2 2 2 2 7" xfId="3787"/>
    <cellStyle name="20% - 强调文字颜色 5 2 2 6" xfId="3788"/>
    <cellStyle name="常规 3 4 2 4 2 2 3 2" xfId="3789"/>
    <cellStyle name="20% - 强调文字颜色 5 2 2 6 2" xfId="3790"/>
    <cellStyle name="40% - 强调文字颜色 5 2 4 3 3" xfId="3791"/>
    <cellStyle name="20% - 强调文字颜色 5 2 2 6 2 2" xfId="3792"/>
    <cellStyle name="20% - 强调文字颜色 5 2 2 6 3" xfId="3793"/>
    <cellStyle name="常规 3 4 2 4 2 2 4" xfId="3794"/>
    <cellStyle name="20% - 强调文字颜色 5 2 2 7" xfId="3795"/>
    <cellStyle name="标题 5 3" xfId="3796"/>
    <cellStyle name="20% - 强调文字颜色 5 2 2 7 2" xfId="3797"/>
    <cellStyle name="40% - 强调文字颜色 3 2 2 3 3 2" xfId="3798"/>
    <cellStyle name="20% - 强调文字颜色 6 2 10" xfId="3799"/>
    <cellStyle name="20% - 强调文字颜色 5 2 2 8" xfId="3800"/>
    <cellStyle name="60% - 强调文字颜色 1 2 4 3 4" xfId="3801"/>
    <cellStyle name="20% - 强调文字颜色 5 2 3" xfId="3802"/>
    <cellStyle name="40% - 强调文字颜色 6 2 8" xfId="3803"/>
    <cellStyle name="百分比 2 5 5 2 3 4" xfId="3804"/>
    <cellStyle name="常规 3 2 2 2 2 3 3" xfId="3805"/>
    <cellStyle name="60% - 强调文字颜色 1 2 4 3 4 2" xfId="3806"/>
    <cellStyle name="20% - 强调文字颜色 5 2 3 2" xfId="3807"/>
    <cellStyle name="常规 4 9 4" xfId="3808"/>
    <cellStyle name="40% - 强调文字颜色 6 2 8 2" xfId="3809"/>
    <cellStyle name="常规 3 2 2 2 2 3 3 2" xfId="3810"/>
    <cellStyle name="常规 9 2 3 5" xfId="3811"/>
    <cellStyle name="20% - 强调文字颜色 5 2 3 2 2" xfId="3812"/>
    <cellStyle name="常规 2 5 4 2 3 2" xfId="3813"/>
    <cellStyle name="20% - 强调文字颜色 5 2 3 2 3 4 2" xfId="3814"/>
    <cellStyle name="40% - 强调文字颜色 1 2 2 3 2 2 2 2 2" xfId="3815"/>
    <cellStyle name="常规 2 5 4 2 4" xfId="3816"/>
    <cellStyle name="20% - 强调文字颜色 5 2 3 2 3 5" xfId="3817"/>
    <cellStyle name="40% - 强调文字颜色 3 2 2 5 2" xfId="3818"/>
    <cellStyle name="常规 2 2 2 2 3 5 3 2" xfId="3819"/>
    <cellStyle name="常规 9 2 3 7" xfId="3820"/>
    <cellStyle name="20% - 强调文字颜色 5 2 3 2 4" xfId="3821"/>
    <cellStyle name="40% - 强调文字颜色 3 2 2 5 2 2" xfId="3822"/>
    <cellStyle name="常规 2 2 2 2 3 5 3 2 2" xfId="3823"/>
    <cellStyle name="常规 9 2 3 7 2" xfId="3824"/>
    <cellStyle name="20% - 强调文字颜色 5 2 3 2 4 2" xfId="3825"/>
    <cellStyle name="20% - 强调文字颜色 5 2 3 2 4 2 2" xfId="3826"/>
    <cellStyle name="常规 2 5 4 3 2 2" xfId="3827"/>
    <cellStyle name="20% - 强调文字颜色 5 2 3 2 4 3 2" xfId="3828"/>
    <cellStyle name="百分比 6 3 2 2 4 2 2" xfId="3829"/>
    <cellStyle name="20% - 强调文字颜色 6 2 4 2 4 2" xfId="3830"/>
    <cellStyle name="常规 2 5 4 3 3" xfId="3831"/>
    <cellStyle name="20% - 强调文字颜色 5 2 3 2 4 4" xfId="3832"/>
    <cellStyle name="60% - 强调文字颜色 4 2 3 2 7" xfId="3833"/>
    <cellStyle name="常规 7 3 9" xfId="3834"/>
    <cellStyle name="常规 2 2 2 7 2 2 2" xfId="3835"/>
    <cellStyle name="百分比 5 5 2 3" xfId="3836"/>
    <cellStyle name="20% - 强调文字颜色 6 2 2 2 3 2 2 3" xfId="3837"/>
    <cellStyle name="常规 2 5 4 3 3 2" xfId="3838"/>
    <cellStyle name="20% - 强调文字颜色 5 2 3 2 4 4 2" xfId="3839"/>
    <cellStyle name="常规 2 5 4 3 4" xfId="3840"/>
    <cellStyle name="20% - 强调文字颜色 5 2 3 2 4 5" xfId="3841"/>
    <cellStyle name="常规 6 6 2 4 2 2" xfId="3842"/>
    <cellStyle name="常规 5 2 3 4 2 2 2 2" xfId="3843"/>
    <cellStyle name="40% - 强调文字颜色 3 2 2 5 3" xfId="3844"/>
    <cellStyle name="40% - 强调文字颜色 1 2 3 2 2 3 2" xfId="3845"/>
    <cellStyle name="常规 2 2 2 2 3 5 3 3" xfId="3846"/>
    <cellStyle name="常规 9 2 3 8" xfId="3847"/>
    <cellStyle name="20% - 强调文字颜色 5 2 3 2 5" xfId="3848"/>
    <cellStyle name="20% - 强调文字颜色 5 2 3 2 5 2" xfId="3849"/>
    <cellStyle name="常规 2 2 2 2 3 5 3 4" xfId="3850"/>
    <cellStyle name="常规 9 2 3 9" xfId="3851"/>
    <cellStyle name="20% - 强调文字颜色 5 2 3 2 6" xfId="3852"/>
    <cellStyle name="20% - 强调文字颜色 5 2 3 2 6 2" xfId="3853"/>
    <cellStyle name="20% - 强调文字颜色 5 2 3 2 7" xfId="3854"/>
    <cellStyle name="百分比 2 5 5 2 3 5" xfId="3855"/>
    <cellStyle name="常规 3 2 2 2 2 3 4" xfId="3856"/>
    <cellStyle name="20% - 强调文字颜色 5 2 3 3" xfId="3857"/>
    <cellStyle name="常规 3 2 2 2 2 3 4 2" xfId="3858"/>
    <cellStyle name="常规 9 2 4 5" xfId="3859"/>
    <cellStyle name="20% - 强调文字颜色 5 2 3 3 2" xfId="3860"/>
    <cellStyle name="常规 3 2 2 2 2 3 4 3" xfId="3861"/>
    <cellStyle name="常规 9 2 4 6" xfId="3862"/>
    <cellStyle name="20% - 强调文字颜色 5 2 3 3 3" xfId="3863"/>
    <cellStyle name="百分比 2 2 2 2 2" xfId="3864"/>
    <cellStyle name="40% - 强调文字颜色 3 2 2 6 2" xfId="3865"/>
    <cellStyle name="常规 3 3 3 3 3 3 2 2" xfId="3866"/>
    <cellStyle name="常规 2 2 2 2 3 5 4 2" xfId="3867"/>
    <cellStyle name="常规 9 2 4 7" xfId="3868"/>
    <cellStyle name="20% - 强调文字颜色 5 2 3 3 4" xfId="3869"/>
    <cellStyle name="标题 4 2 3 2 3 3" xfId="3870"/>
    <cellStyle name="百分比 2 2 2 2 2 2" xfId="3871"/>
    <cellStyle name="40% - 强调文字颜色 3 2 2 6 2 2" xfId="3872"/>
    <cellStyle name="常规 2 2 2 2 3 5 4 2 2" xfId="3873"/>
    <cellStyle name="20% - 强调文字颜色 5 2 3 3 4 2" xfId="3874"/>
    <cellStyle name="百分比 2 2 2 2 3" xfId="3875"/>
    <cellStyle name="常规 5 2 3 4 2 2 3 2" xfId="3876"/>
    <cellStyle name="40% - 强调文字颜色 3 2 2 6 3" xfId="3877"/>
    <cellStyle name="常规 2 2 2 2 3 5 4 3" xfId="3878"/>
    <cellStyle name="常规 9 2 4 8" xfId="3879"/>
    <cellStyle name="20% - 强调文字颜色 5 2 3 3 5" xfId="3880"/>
    <cellStyle name="常规 3 2 2 2 2 3 5" xfId="3881"/>
    <cellStyle name="20% - 强调文字颜色 5 2 3 4" xfId="3882"/>
    <cellStyle name="常规 3 2 2 2 2 3 5 2" xfId="3883"/>
    <cellStyle name="常规 9 2 5 5" xfId="3884"/>
    <cellStyle name="20% - 强调文字颜色 5 2 3 4 2" xfId="3885"/>
    <cellStyle name="常规 9 2 5 6" xfId="3886"/>
    <cellStyle name="20% - 强调文字颜色 5 2 3 4 3" xfId="3887"/>
    <cellStyle name="百分比 2 2 3 2 2 2 7" xfId="3888"/>
    <cellStyle name="20% - 强调文字颜色 5 2 3 4 3 2" xfId="3889"/>
    <cellStyle name="百分比 2 2 2 3 2" xfId="3890"/>
    <cellStyle name="40% - 强调文字颜色 3 2 2 7 2" xfId="3891"/>
    <cellStyle name="常规 3 3 3 3 3 3 3 2" xfId="3892"/>
    <cellStyle name="常规 2 2 6 2 2 2 3 2 2" xfId="3893"/>
    <cellStyle name="常规 2 2 2 2 3 5 5 2" xfId="3894"/>
    <cellStyle name="常规 9 2 5 7" xfId="3895"/>
    <cellStyle name="20% - 强调文字颜色 5 2 3 4 4" xfId="3896"/>
    <cellStyle name="百分比 2 2 3 2 2 3 7" xfId="3897"/>
    <cellStyle name="20% - 强调文字颜色 5 2 3 4 4 2" xfId="3898"/>
    <cellStyle name="20% - 强调文字颜色 5 2 3 4 5" xfId="3899"/>
    <cellStyle name="常规 3 4 2 4 2 3 2" xfId="3900"/>
    <cellStyle name="常规 3 2 2 2 2 3 6" xfId="3901"/>
    <cellStyle name="20% - 强调文字颜色 5 2 3 5" xfId="3902"/>
    <cellStyle name="常规 3 4 2 4 2 3 2 2" xfId="3903"/>
    <cellStyle name="常规 9 2 6 5" xfId="3904"/>
    <cellStyle name="20% - 强调文字颜色 5 2 3 5 2" xfId="3905"/>
    <cellStyle name="常规 3 4 3 3 2 2 3 4" xfId="3906"/>
    <cellStyle name="20% - 强调文字颜色 5 2 3 5 2 2" xfId="3907"/>
    <cellStyle name="20% - 强调文字颜色 5 2 3 5 3" xfId="3908"/>
    <cellStyle name="百分比 2 2 3 2 3 2 7" xfId="3909"/>
    <cellStyle name="20% - 强调文字颜色 5 2 3 5 3 2" xfId="3910"/>
    <cellStyle name="20% - 强调文字颜色 5 2 3 5 4" xfId="3911"/>
    <cellStyle name="百分比 2 2 3 2 3 3 7" xfId="3912"/>
    <cellStyle name="20% - 强调文字颜色 5 2 3 5 4 2" xfId="3913"/>
    <cellStyle name="60% - 强调文字颜色 4 2 2 4 2 2" xfId="3914"/>
    <cellStyle name="20% - 强调文字颜色 5 2 3 5 5" xfId="3915"/>
    <cellStyle name="常规 3 4 2 4 2 3 3" xfId="3916"/>
    <cellStyle name="常规 3 2 2 2 2 3 7" xfId="3917"/>
    <cellStyle name="20% - 强调文字颜色 5 2 3 6" xfId="3918"/>
    <cellStyle name="常规 3 4 2 4 2 3 3 2" xfId="3919"/>
    <cellStyle name="常规 9 2 7 5" xfId="3920"/>
    <cellStyle name="20% - 强调文字颜色 5 2 3 6 2" xfId="3921"/>
    <cellStyle name="常规 3 4 2 4 2 3 4" xfId="3922"/>
    <cellStyle name="20% - 强调文字颜色 5 2 3 7" xfId="3923"/>
    <cellStyle name="20% - 强调文字颜色 5 2 3 7 2" xfId="3924"/>
    <cellStyle name="40% - 强调文字颜色 3 2 2 3 4 2" xfId="3925"/>
    <cellStyle name="20% - 强调文字颜色 5 2 3 8" xfId="3926"/>
    <cellStyle name="常规 2 2 4 3 3 2 4 2 2" xfId="3927"/>
    <cellStyle name="60% - 强调文字颜色 1 2 4 3 5" xfId="3928"/>
    <cellStyle name="20% - 强调文字颜色 5 2 4" xfId="3929"/>
    <cellStyle name="60% - 强调文字颜色 1 2 3 5 2 2" xfId="3930"/>
    <cellStyle name="40% - 强调文字颜色 6 2 9" xfId="3931"/>
    <cellStyle name="常规 7 4 2 2 3" xfId="3932"/>
    <cellStyle name="常规 3 2 2 2 2 4 3" xfId="3933"/>
    <cellStyle name="20% - 强调文字颜色 5 2 4 2" xfId="3934"/>
    <cellStyle name="常规 7 4 2 2 3 2" xfId="3935"/>
    <cellStyle name="常规 9 3 3 5" xfId="3936"/>
    <cellStyle name="20% - 强调文字颜色 5 2 4 2 2" xfId="3937"/>
    <cellStyle name="40% - 强调文字颜色 3 2 3 5 2" xfId="3938"/>
    <cellStyle name="百分比 6 2 2 2 4 2" xfId="3939"/>
    <cellStyle name="常规 2 2 2 2 3 6 3 2" xfId="3940"/>
    <cellStyle name="常规 9 3 3 7" xfId="3941"/>
    <cellStyle name="20% - 强调文字颜色 5 2 4 2 4" xfId="3942"/>
    <cellStyle name="40% - 强调文字颜色 1 2 3 2 3 3 2" xfId="3943"/>
    <cellStyle name="百分比 6 2 2 2 4 3" xfId="3944"/>
    <cellStyle name="常规 2 2 2 2 3 6 3 3" xfId="3945"/>
    <cellStyle name="20% - 强调文字颜色 5 2 4 2 5" xfId="3946"/>
    <cellStyle name="常规 7 4 2 2 4" xfId="3947"/>
    <cellStyle name="常规 4 3 3 3 2 2 2" xfId="3948"/>
    <cellStyle name="百分比 2 2 4 3 5 3 2 2" xfId="3949"/>
    <cellStyle name="20% - 强调文字颜色 5 2 4 3" xfId="3950"/>
    <cellStyle name="常规 7 4 2 2 4 2" xfId="3951"/>
    <cellStyle name="百分比 2 2 4 3 5 3 2 2 2" xfId="3952"/>
    <cellStyle name="常规 9 3 4 5" xfId="3953"/>
    <cellStyle name="20% - 强调文字颜色 5 2 4 3 2" xfId="3954"/>
    <cellStyle name="40% - 强调文字颜色 5 2 2 2 2 2" xfId="3955"/>
    <cellStyle name="常规 7 4 2 2 4 3" xfId="3956"/>
    <cellStyle name="百分比 2 2 4 3 5 3 2 2 3" xfId="3957"/>
    <cellStyle name="20% - 强调文字颜色 5 2 4 3 3" xfId="3958"/>
    <cellStyle name="百分比 2 2 3 2 2" xfId="3959"/>
    <cellStyle name="40% - 强调文字颜色 3 2 3 6 2" xfId="3960"/>
    <cellStyle name="40% - 强调文字颜色 5 2 2 2 2 3" xfId="3961"/>
    <cellStyle name="百分比 6 2 2 2 5 2" xfId="3962"/>
    <cellStyle name="常规 2 2 2 2 3 6 4 2" xfId="3963"/>
    <cellStyle name="20% - 强调文字颜色 5 2 4 3 4" xfId="3964"/>
    <cellStyle name="常规 7 2 2 4 2 3 4" xfId="3965"/>
    <cellStyle name="常规 4 4 4 2 2" xfId="3966"/>
    <cellStyle name="百分比 2 2 5 4 4 3" xfId="3967"/>
    <cellStyle name="40% - 强调文字颜色 6 2 3 2 2 2" xfId="3968"/>
    <cellStyle name="百分比 2 2 3 2 3" xfId="3969"/>
    <cellStyle name="常规 5 2 3 4 2 3 3 2" xfId="3970"/>
    <cellStyle name="40% - 强调文字颜色 5 2 2 2 2 4" xfId="3971"/>
    <cellStyle name="常规 2 2 2 2 3 6 4 3" xfId="3972"/>
    <cellStyle name="20% - 强调文字颜色 5 2 4 3 5" xfId="3973"/>
    <cellStyle name="常规 7 4 2 2 5" xfId="3974"/>
    <cellStyle name="百分比 2 2 4 3 5 3 2 3" xfId="3975"/>
    <cellStyle name="20% - 强调文字颜色 5 2 4 4" xfId="3976"/>
    <cellStyle name="常规 7 4 2 2 5 2" xfId="3977"/>
    <cellStyle name="百分比 2 2 4 3 5 3 2 3 2" xfId="3978"/>
    <cellStyle name="常规 9 3 5 5" xfId="3979"/>
    <cellStyle name="20% - 强调文字颜色 5 2 4 4 2" xfId="3980"/>
    <cellStyle name="40% - 强调文字颜色 5 2 2 2 3 2" xfId="3981"/>
    <cellStyle name="常规 4 2 2 2 10" xfId="3982"/>
    <cellStyle name="20% - 强调文字颜色 5 2 4 4 3" xfId="3983"/>
    <cellStyle name="百分比 2 2 3 3 2" xfId="3984"/>
    <cellStyle name="40% - 强调文字颜色 5 2 2 2 3 3" xfId="3985"/>
    <cellStyle name="常规 4 2 2 2 11" xfId="3986"/>
    <cellStyle name="常规 2 2 6 2 2 2 4 2 2" xfId="3987"/>
    <cellStyle name="常规 2 2 2 2 3 6 5 2" xfId="3988"/>
    <cellStyle name="20% - 强调文字颜色 5 2 4 4 4" xfId="3989"/>
    <cellStyle name="百分比 2 2 3 3 2 2" xfId="3990"/>
    <cellStyle name="40% - 强调文字颜色 5 2 2 2 3 3 2" xfId="3991"/>
    <cellStyle name="百分比 2 2 3 3 2 3 7" xfId="3992"/>
    <cellStyle name="20% - 强调文字颜色 5 2 4 4 4 2" xfId="3993"/>
    <cellStyle name="常规 4 4 4 3 2" xfId="3994"/>
    <cellStyle name="百分比 2 2 5 4 5 3" xfId="3995"/>
    <cellStyle name="40% - 强调文字颜色 6 2 3 2 3 2" xfId="3996"/>
    <cellStyle name="百分比 2 2 3 3 3" xfId="3997"/>
    <cellStyle name="40% - 强调文字颜色 5 2 2 2 3 4" xfId="3998"/>
    <cellStyle name="20% - 强调文字颜色 5 2 4 4 5" xfId="3999"/>
    <cellStyle name="常规 7 4 2 2 6" xfId="4000"/>
    <cellStyle name="常规 3 4 2 4 2 4 2" xfId="4001"/>
    <cellStyle name="百分比 2 2 4 3 5 3 2 4" xfId="4002"/>
    <cellStyle name="百分比 2 2 2 4 3 2 2" xfId="4003"/>
    <cellStyle name="20% - 强调文字颜色 5 2 4 5" xfId="4004"/>
    <cellStyle name="百分比 2 2 2 4 3 2 2 2" xfId="4005"/>
    <cellStyle name="20% - 强调文字颜色 5 2 4 5 2" xfId="4006"/>
    <cellStyle name="常规 7 4 2 2 7" xfId="4007"/>
    <cellStyle name="百分比 2 2 2 4 3 2 3" xfId="4008"/>
    <cellStyle name="20% - 强调文字颜色 5 2 4 6" xfId="4009"/>
    <cellStyle name="20% - 强调文字颜色 5 2 4 6 2" xfId="4010"/>
    <cellStyle name="20% - 强调文字颜色 5 2 4 7" xfId="4011"/>
    <cellStyle name="20% - 强调文字颜色 5 2 5" xfId="4012"/>
    <cellStyle name="常规 7 4 2 3 3" xfId="4013"/>
    <cellStyle name="好 2 8" xfId="4014"/>
    <cellStyle name="常规 3 2 2 2 2 5 3" xfId="4015"/>
    <cellStyle name="20% - 强调文字颜色 5 2 5 2" xfId="4016"/>
    <cellStyle name="常规 5 2 6 2 3 3" xfId="4017"/>
    <cellStyle name="常规 2 3 2 2 4" xfId="4018"/>
    <cellStyle name="常规 3 2 4 2 3 7" xfId="4019"/>
    <cellStyle name="常规 9 4 3 5" xfId="4020"/>
    <cellStyle name="20% - 强调文字颜色 5 2 5 2 2" xfId="4021"/>
    <cellStyle name="常规 7 4 2 3 4" xfId="4022"/>
    <cellStyle name="常规 4 3 3 3 2 3 2" xfId="4023"/>
    <cellStyle name="百分比 2 2 4 3 5 3 3 2" xfId="4024"/>
    <cellStyle name="20% - 强调文字颜色 5 2 5 3" xfId="4025"/>
    <cellStyle name="常规 2 3 2 3 4" xfId="4026"/>
    <cellStyle name="百分比 2 2 4 3 5 3 3 2 2" xfId="4027"/>
    <cellStyle name="常规 9 4 4 5" xfId="4028"/>
    <cellStyle name="20% - 强调文字颜色 5 2 5 3 2" xfId="4029"/>
    <cellStyle name="百分比 2 2 4 3 5 3 3 3" xfId="4030"/>
    <cellStyle name="20% - 强调文字颜色 5 2 5 4" xfId="4031"/>
    <cellStyle name="常规 2 3 2 4 4" xfId="4032"/>
    <cellStyle name="常规 9 4 5 5" xfId="4033"/>
    <cellStyle name="20% - 强调文字颜色 5 2 5 4 2" xfId="4034"/>
    <cellStyle name="常规 3 4 2 4 2 5 2" xfId="4035"/>
    <cellStyle name="百分比 2 2 2 4 3 3 2" xfId="4036"/>
    <cellStyle name="20% - 强调文字颜色 5 2 5 5" xfId="4037"/>
    <cellStyle name="20% - 强调文字颜色 5 2 6" xfId="4038"/>
    <cellStyle name="60% - 强调文字颜色 4 2 5" xfId="4039"/>
    <cellStyle name="常规 7 4 2 4 3" xfId="4040"/>
    <cellStyle name="常规 5 2 4 2 2 2 3" xfId="4041"/>
    <cellStyle name="20% - 强调文字颜色 5 2 6 2" xfId="4042"/>
    <cellStyle name="60% - 强调文字颜色 4 2 5 2" xfId="4043"/>
    <cellStyle name="常规 5 2 4 2 2 2 3 2" xfId="4044"/>
    <cellStyle name="常规 2 3 3 2 4" xfId="4045"/>
    <cellStyle name="常规 3 2 4 3 3 7" xfId="4046"/>
    <cellStyle name="常规 9 5 3 5" xfId="4047"/>
    <cellStyle name="20% - 强调文字颜色 5 2 6 2 2" xfId="4048"/>
    <cellStyle name="60% - 强调文字颜色 4 2 6" xfId="4049"/>
    <cellStyle name="常规 5 2 4 2 2 2 4" xfId="4050"/>
    <cellStyle name="百分比 2 2 4 3 5 3 4 2" xfId="4051"/>
    <cellStyle name="20% - 强调文字颜色 5 2 6 3" xfId="4052"/>
    <cellStyle name="60% - 强调文字颜色 4 2 6 2" xfId="4053"/>
    <cellStyle name="常规 2 3 3 3 4" xfId="4054"/>
    <cellStyle name="20% - 强调文字颜色 5 2 6 3 2" xfId="4055"/>
    <cellStyle name="常规 2 2 2 2 3 3 2 2 5" xfId="4056"/>
    <cellStyle name="百分比 2 2 4 3 5 3 4 2 2" xfId="4057"/>
    <cellStyle name="60% - 强调文字颜色 4 2 7" xfId="4058"/>
    <cellStyle name="40% - 强调文字颜色 3 2 2" xfId="4059"/>
    <cellStyle name="百分比 2 2 4 3 5 3 4 3" xfId="4060"/>
    <cellStyle name="20% - 强调文字颜色 5 2 6 4" xfId="4061"/>
    <cellStyle name="60% - 强调文字颜色 4 2 7 2" xfId="4062"/>
    <cellStyle name="40% - 强调文字颜色 3 2 2 2" xfId="4063"/>
    <cellStyle name="常规 2 3 3 4 4" xfId="4064"/>
    <cellStyle name="百分比 2 2 4 3 5 3 4 3 2" xfId="4065"/>
    <cellStyle name="20% - 强调文字颜色 5 2 6 4 2" xfId="4066"/>
    <cellStyle name="60% - 强调文字颜色 4 2 8" xfId="4067"/>
    <cellStyle name="40% - 强调文字颜色 3 2 3" xfId="4068"/>
    <cellStyle name="常规 2 2 10 2 2 2" xfId="4069"/>
    <cellStyle name="常规 5 2 2 2 4 2 2 2 2" xfId="4070"/>
    <cellStyle name="百分比 2 2 4 3 5 3 4 4" xfId="4071"/>
    <cellStyle name="百分比 2 2 2 4 3 4 2" xfId="4072"/>
    <cellStyle name="20% - 强调文字颜色 5 2 6 5" xfId="4073"/>
    <cellStyle name="40% - 强调文字颜色 4 2 2 2 2 3 3 2" xfId="4074"/>
    <cellStyle name="20% - 强调文字颜色 5 2 7" xfId="4075"/>
    <cellStyle name="40% - 强调文字颜色 4 2 2 2 2 3 3 2 2" xfId="4076"/>
    <cellStyle name="常规 4 5 4 2 6" xfId="4077"/>
    <cellStyle name="常规 5 2 4 2 2 3 3" xfId="4078"/>
    <cellStyle name="常规 3 2 2 4 2 8" xfId="4079"/>
    <cellStyle name="20% - 强调文字颜色 5 2 7 2" xfId="4080"/>
    <cellStyle name="百分比 5 6" xfId="4081"/>
    <cellStyle name="常规 18 2" xfId="4082"/>
    <cellStyle name="常规 23 2" xfId="4083"/>
    <cellStyle name="常规 11 3 2 2 2" xfId="4084"/>
    <cellStyle name="20% - 强调文字颜色 6 2 2 2 3 3" xfId="4085"/>
    <cellStyle name="常规 5 2 4 2 2 3 3 2" xfId="4086"/>
    <cellStyle name="常规 2 3 4 2 4" xfId="4087"/>
    <cellStyle name="常规 3 2 4 4 3 7" xfId="4088"/>
    <cellStyle name="20% - 强调文字颜色 5 2 7 2 2" xfId="4089"/>
    <cellStyle name="常规 5 2 4 2 2 3 4" xfId="4090"/>
    <cellStyle name="百分比 2 2 4 3 5 3 5 2" xfId="4091"/>
    <cellStyle name="常规 3 2 2 4 2 9" xfId="4092"/>
    <cellStyle name="20% - 强调文字颜色 5 2 7 3" xfId="4093"/>
    <cellStyle name="常规 24 2" xfId="4094"/>
    <cellStyle name="常规 19 2" xfId="4095"/>
    <cellStyle name="百分比 6 6" xfId="4096"/>
    <cellStyle name="20% - 强调文字颜色 6 2 2 2 4 3" xfId="4097"/>
    <cellStyle name="常规 11 3 2 3 2" xfId="4098"/>
    <cellStyle name="常规 2 3 4 3 4" xfId="4099"/>
    <cellStyle name="百分比 2 2 4 3 5 3 5 2 2" xfId="4100"/>
    <cellStyle name="20% - 强调文字颜色 5 2 7 3 2" xfId="4101"/>
    <cellStyle name="常规 7 2 6 4 2 2" xfId="4102"/>
    <cellStyle name="百分比 2 2 4 3 5 3 5 3" xfId="4103"/>
    <cellStyle name="20% - 强调文字颜色 5 2 7 4" xfId="4104"/>
    <cellStyle name="百分比 7 6" xfId="4105"/>
    <cellStyle name="常规 25 2" xfId="4106"/>
    <cellStyle name="注释 2 2 2 2 2 2 3 2 2" xfId="4107"/>
    <cellStyle name="常规 11 3 2 4 2" xfId="4108"/>
    <cellStyle name="20% - 强调文字颜色 6 2 2 2 5 3" xfId="4109"/>
    <cellStyle name="常规 2 3 4 4 4" xfId="4110"/>
    <cellStyle name="百分比 2 2 4 3 5 3 5 3 2" xfId="4111"/>
    <cellStyle name="20% - 强调文字颜色 5 2 7 4 2" xfId="4112"/>
    <cellStyle name="常规 2 2 10 2 3 2" xfId="4113"/>
    <cellStyle name="常规 5 2 2 2 4 2 2 3 2" xfId="4114"/>
    <cellStyle name="百分比 2 2 4 3 5 3 5 4" xfId="4115"/>
    <cellStyle name="百分比 2 2 2 4 3 5 2" xfId="4116"/>
    <cellStyle name="20% - 强调文字颜色 5 2 7 5" xfId="4117"/>
    <cellStyle name="40% - 强调文字颜色 2 2 3 3 4" xfId="4118"/>
    <cellStyle name="20% - 强调文字颜色 6 2" xfId="4119"/>
    <cellStyle name="百分比 2 5 6 2 2 4" xfId="4120"/>
    <cellStyle name="常规 3 2 2 3 2 2 3" xfId="4121"/>
    <cellStyle name="常规 2 11 2 2 2 3" xfId="4122"/>
    <cellStyle name="百分比 3 3 4 2 2 5 2" xfId="4123"/>
    <cellStyle name="20% - 强调文字颜色 6 2 2 2" xfId="4124"/>
    <cellStyle name="常规 3 2 2 3 2 2 3 2" xfId="4125"/>
    <cellStyle name="20% - 强调文字颜色 6 2 2 2 2" xfId="4126"/>
    <cellStyle name="百分比 4 5" xfId="4127"/>
    <cellStyle name="常规 3 2 2 3 2 2 3 2 2" xfId="4128"/>
    <cellStyle name="20% - 强调文字颜色 6 2 2 2 2 2" xfId="4129"/>
    <cellStyle name="百分比 4 5 2" xfId="4130"/>
    <cellStyle name="20% - 强调文字颜色 6 2 2 2 2 2 2" xfId="4131"/>
    <cellStyle name="百分比 4 5 2 2" xfId="4132"/>
    <cellStyle name="20% - 强调文字颜色 6 2 2 2 2 2 2 2" xfId="4133"/>
    <cellStyle name="百分比 4 5 2 2 2 2" xfId="4134"/>
    <cellStyle name="20% - 强调文字颜色 6 2 2 2 2 2 2 2 2 2" xfId="4135"/>
    <cellStyle name="常规 4 2 2 5 3 2 2" xfId="4136"/>
    <cellStyle name="百分比 4 5 2 2 3" xfId="4137"/>
    <cellStyle name="20% - 强调文字颜色 6 2 2 2 2 2 2 2 3" xfId="4138"/>
    <cellStyle name="常规 2 2 2 6 2 2 2" xfId="4139"/>
    <cellStyle name="百分比 4 5 2 3" xfId="4140"/>
    <cellStyle name="20% - 强调文字颜色 6 2 2 2 2 2 2 3" xfId="4141"/>
    <cellStyle name="常规 2 2 2 6 2 2 2 2" xfId="4142"/>
    <cellStyle name="百分比 4 5 2 3 2" xfId="4143"/>
    <cellStyle name="20% - 强调文字颜色 6 2 2 2 2 2 2 3 2" xfId="4144"/>
    <cellStyle name="常规 2 2 2 6 2 2 2 2 2" xfId="4145"/>
    <cellStyle name="百分比 4 5 2 3 2 2" xfId="4146"/>
    <cellStyle name="百分比 2 3 6 2 2 3" xfId="4147"/>
    <cellStyle name="20% - 强调文字颜色 6 2 2 2 2 2 2 3 2 2" xfId="4148"/>
    <cellStyle name="常规 4 2 2 5 3 3 2" xfId="4149"/>
    <cellStyle name="常规 2 2 2 6 2 2 2 3" xfId="4150"/>
    <cellStyle name="百分比 4 5 2 3 3" xfId="4151"/>
    <cellStyle name="20% - 强调文字颜色 6 2 2 2 2 2 2 3 3" xfId="4152"/>
    <cellStyle name="常规 2 3 3 2 2 2 3 2 2" xfId="4153"/>
    <cellStyle name="40% - 强调文字颜色 1 2 4 3 2 2" xfId="4154"/>
    <cellStyle name="常规 2 2 2 6 2 2 3 2" xfId="4155"/>
    <cellStyle name="百分比 4 5 2 4 2" xfId="4156"/>
    <cellStyle name="20% - 强调文字颜色 6 2 2 2 2 2 2 4 2" xfId="4157"/>
    <cellStyle name="常规 2 3 3 2 2 2 3 3" xfId="4158"/>
    <cellStyle name="百分比 2 2 2 2 3 3 6 2 2" xfId="4159"/>
    <cellStyle name="40% - 强调文字颜色 1 2 4 3 3" xfId="4160"/>
    <cellStyle name="常规 2 2 2 6 2 2 4" xfId="4161"/>
    <cellStyle name="百分比 4 5 2 5" xfId="4162"/>
    <cellStyle name="20% - 强调文字颜色 6 2 2 2 2 2 2 5" xfId="4163"/>
    <cellStyle name="百分比 4 5 3 2" xfId="4164"/>
    <cellStyle name="20% - 强调文字颜色 6 2 2 2 2 2 3 2" xfId="4165"/>
    <cellStyle name="百分比 4 5 3 2 2" xfId="4166"/>
    <cellStyle name="20% - 强调文字颜色 6 2 2 2 2 2 3 2 2" xfId="4167"/>
    <cellStyle name="60% - 强调文字颜色 6 2 6 2 2" xfId="4168"/>
    <cellStyle name="常规 2 2 2 6 2 3 2" xfId="4169"/>
    <cellStyle name="百分比 4 5 3 3" xfId="4170"/>
    <cellStyle name="20% - 强调文字颜色 6 2 2 2 2 2 3 3" xfId="4171"/>
    <cellStyle name="60% - 强调文字颜色 2 2 2 3 3" xfId="4172"/>
    <cellStyle name="常规 2 7 2 3 5 2" xfId="4173"/>
    <cellStyle name="百分比 4 5 4 2 2" xfId="4174"/>
    <cellStyle name="20% - 强调文字颜色 6 2 2 2 2 2 4 2 2" xfId="4175"/>
    <cellStyle name="60% - 强调文字颜色 6 2 6 3 2" xfId="4176"/>
    <cellStyle name="常规 2 2 2 6 2 4 2" xfId="4177"/>
    <cellStyle name="百分比 4 5 4 3" xfId="4178"/>
    <cellStyle name="20% - 强调文字颜色 6 2 2 2 2 2 4 3" xfId="4179"/>
    <cellStyle name="常规 4 2 3 4 2 5 2" xfId="4180"/>
    <cellStyle name="百分比 4 6" xfId="4181"/>
    <cellStyle name="常规 17 2" xfId="4182"/>
    <cellStyle name="20% - 强调文字颜色 6 2 2 2 2 3" xfId="4183"/>
    <cellStyle name="百分比 4 6 2" xfId="4184"/>
    <cellStyle name="常规 17 2 2" xfId="4185"/>
    <cellStyle name="20% - 强调文字颜色 6 2 2 2 2 3 2" xfId="4186"/>
    <cellStyle name="百分比 4 6 3" xfId="4187"/>
    <cellStyle name="常规 17 2 3" xfId="4188"/>
    <cellStyle name="20% - 强调文字颜色 6 2 2 2 2 3 3" xfId="4189"/>
    <cellStyle name="常规 6 2 7 4 2 2" xfId="4190"/>
    <cellStyle name="百分比 4 7" xfId="4191"/>
    <cellStyle name="常规 17 3" xfId="4192"/>
    <cellStyle name="常规 13 3 2 2" xfId="4193"/>
    <cellStyle name="20% - 强调文字颜色 6 2 2 2 2 4" xfId="4194"/>
    <cellStyle name="常规 4 3 4 2 4" xfId="4195"/>
    <cellStyle name="40% - 强调文字颜色 6 2 2 2 2 4" xfId="4196"/>
    <cellStyle name="百分比 4 7 2" xfId="4197"/>
    <cellStyle name="常规 17 3 2" xfId="4198"/>
    <cellStyle name="常规 13 3 2 2 2" xfId="4199"/>
    <cellStyle name="20% - 强调文字颜色 6 2 2 2 2 4 2" xfId="4200"/>
    <cellStyle name="常规 4 3 4 2 4 2" xfId="4201"/>
    <cellStyle name="常规 2 3 2 2 4 6" xfId="4202"/>
    <cellStyle name="40% - 强调文字颜色 6 2 2 2 2 4 2" xfId="4203"/>
    <cellStyle name="常规 3 3 3 2 4 4" xfId="4204"/>
    <cellStyle name="百分比 4 7 2 2" xfId="4205"/>
    <cellStyle name="20% - 强调文字颜色 6 2 2 2 2 4 2 2" xfId="4206"/>
    <cellStyle name="常规 4 3 4 2 5" xfId="4207"/>
    <cellStyle name="常规 2 9 3 2 2" xfId="4208"/>
    <cellStyle name="40% - 强调文字颜色 6 2 2 2 2 5" xfId="4209"/>
    <cellStyle name="百分比 4 7 3" xfId="4210"/>
    <cellStyle name="常规 17 3 3" xfId="4211"/>
    <cellStyle name="20% - 强调文字颜色 6 2 2 2 2 4 3" xfId="4212"/>
    <cellStyle name="60% - 强调文字颜色 2 2 2 3 2 2 2" xfId="4213"/>
    <cellStyle name="常规 2 2 2 2 4 2 2" xfId="4214"/>
    <cellStyle name="百分比 4 8" xfId="4215"/>
    <cellStyle name="常规 17 4" xfId="4216"/>
    <cellStyle name="常规 13 3 2 3" xfId="4217"/>
    <cellStyle name="20% - 强调文字颜色 6 2 2 2 2 5" xfId="4218"/>
    <cellStyle name="常规 4 3 4 3 4" xfId="4219"/>
    <cellStyle name="40% - 强调文字颜色 6 2 2 2 3 4" xfId="4220"/>
    <cellStyle name="常规 2 2 2 2 4 2 2 2" xfId="4221"/>
    <cellStyle name="百分比 4 8 2" xfId="4222"/>
    <cellStyle name="常规 17 4 2" xfId="4223"/>
    <cellStyle name="20% - 强调文字颜色 6 2 2 2 2 5 2" xfId="4224"/>
    <cellStyle name="常规 4 3 4 3 4 2" xfId="4225"/>
    <cellStyle name="40% - 强调文字颜色 6 2 2 2 3 4 2" xfId="4226"/>
    <cellStyle name="常规 3 3 3 3 4 4" xfId="4227"/>
    <cellStyle name="常规 2 2 2 2 4 2 2 2 2" xfId="4228"/>
    <cellStyle name="百分比 4 8 2 2" xfId="4229"/>
    <cellStyle name="常规 17 4 2 2" xfId="4230"/>
    <cellStyle name="20% - 强调文字颜色 6 2 2 2 2 5 2 2" xfId="4231"/>
    <cellStyle name="常规 4 3 4 3 5" xfId="4232"/>
    <cellStyle name="常规 2 9 3 3 2" xfId="4233"/>
    <cellStyle name="40% - 强调文字颜色 6 2 2 2 3 5" xfId="4234"/>
    <cellStyle name="常规 2 2 2 2 4 2 2 3" xfId="4235"/>
    <cellStyle name="百分比 4 8 3" xfId="4236"/>
    <cellStyle name="常规 17 4 3" xfId="4237"/>
    <cellStyle name="20% - 强调文字颜色 6 2 2 2 2 5 3" xfId="4238"/>
    <cellStyle name="常规 2 2 2 3 2 4 3 3 2 2" xfId="4239"/>
    <cellStyle name="60% - 强调文字颜色 5 2 2 5 2" xfId="4240"/>
    <cellStyle name="常规 2 2 2 2 4 2 3" xfId="4241"/>
    <cellStyle name="百分比 4 9" xfId="4242"/>
    <cellStyle name="常规 17 5" xfId="4243"/>
    <cellStyle name="20% - 强调文字颜色 6 2 2 2 2 6" xfId="4244"/>
    <cellStyle name="标题 1 2 3 6" xfId="4245"/>
    <cellStyle name="60% - 强调文字颜色 5 2 2 5 2 2" xfId="4246"/>
    <cellStyle name="常规 2 2 2 2 4 2 3 2" xfId="4247"/>
    <cellStyle name="百分比 4 9 2" xfId="4248"/>
    <cellStyle name="常规 17 5 2" xfId="4249"/>
    <cellStyle name="20% - 强调文字颜色 6 2 2 2 2 6 2" xfId="4250"/>
    <cellStyle name="60% - 强调文字颜色 5 2 2 5 3" xfId="4251"/>
    <cellStyle name="常规 2 2 2 2 4 2 4" xfId="4252"/>
    <cellStyle name="常规 17 6" xfId="4253"/>
    <cellStyle name="20% - 强调文字颜色 6 2 2 2 2 7" xfId="4254"/>
    <cellStyle name="百分比 5 5" xfId="4255"/>
    <cellStyle name="常规 3 2 2 3 2 2 3 3 2" xfId="4256"/>
    <cellStyle name="20% - 强调文字颜色 6 2 2 2 3 2" xfId="4257"/>
    <cellStyle name="百分比 5 5 2" xfId="4258"/>
    <cellStyle name="20% - 强调文字颜色 6 2 2 2 3 2 2" xfId="4259"/>
    <cellStyle name="60% - 强调文字颜色 4 2 3 2 6" xfId="4260"/>
    <cellStyle name="常规 7 3 8" xfId="4261"/>
    <cellStyle name="百分比 5 5 2 2" xfId="4262"/>
    <cellStyle name="20% - 强调文字颜色 6 2 2 2 3 2 2 2" xfId="4263"/>
    <cellStyle name="60% - 强调文字颜色 4 2 3 2 6 2" xfId="4264"/>
    <cellStyle name="常规 7 3 8 2" xfId="4265"/>
    <cellStyle name="40% - 强调文字颜色 1 2 4 2 4" xfId="4266"/>
    <cellStyle name="百分比 5 5 2 2 2" xfId="4267"/>
    <cellStyle name="20% - 强调文字颜色 6 2 2 2 3 2 2 2 2" xfId="4268"/>
    <cellStyle name="百分比 5 5 3" xfId="4269"/>
    <cellStyle name="20% - 强调文字颜色 6 2 2 2 3 2 3" xfId="4270"/>
    <cellStyle name="百分比 5 6 2" xfId="4271"/>
    <cellStyle name="常规 18 2 2" xfId="4272"/>
    <cellStyle name="常规 11 3 2 2 2 2" xfId="4273"/>
    <cellStyle name="20% - 强调文字颜色 6 2 2 2 3 3 2" xfId="4274"/>
    <cellStyle name="百分比 5 6 3" xfId="4275"/>
    <cellStyle name="常规 18 2 3" xfId="4276"/>
    <cellStyle name="常规 11 3 2 2 2 3" xfId="4277"/>
    <cellStyle name="20% - 强调文字颜色 6 2 2 2 3 3 3" xfId="4278"/>
    <cellStyle name="百分比 5 7" xfId="4279"/>
    <cellStyle name="常规 18 3" xfId="4280"/>
    <cellStyle name="常规 13 3 3 2" xfId="4281"/>
    <cellStyle name="常规 11 3 2 2 3" xfId="4282"/>
    <cellStyle name="20% - 强调文字颜色 6 2 2 2 3 4" xfId="4283"/>
    <cellStyle name="常规 4 3 5 2 4" xfId="4284"/>
    <cellStyle name="常规 2 3 4 2 5 2" xfId="4285"/>
    <cellStyle name="40% - 强调文字颜色 6 2 2 3 2 4" xfId="4286"/>
    <cellStyle name="百分比 5 7 2" xfId="4287"/>
    <cellStyle name="常规 18 3 2" xfId="4288"/>
    <cellStyle name="常规 13 3 3 2 2" xfId="4289"/>
    <cellStyle name="常规 11 3 2 2 3 2" xfId="4290"/>
    <cellStyle name="20% - 强调文字颜色 6 2 2 2 3 4 2" xfId="4291"/>
    <cellStyle name="常规 4 3 5 2 4 2" xfId="4292"/>
    <cellStyle name="常规 2 3 4 2 5 2 2" xfId="4293"/>
    <cellStyle name="40% - 强调文字颜色 6 2 2 3 2 4 2" xfId="4294"/>
    <cellStyle name="百分比 5 7 2 2" xfId="4295"/>
    <cellStyle name="常规 18 3 2 2" xfId="4296"/>
    <cellStyle name="常规 11 3 2 2 3 2 2" xfId="4297"/>
    <cellStyle name="20% - 强调文字颜色 6 2 2 2 3 4 2 2" xfId="4298"/>
    <cellStyle name="常规 4 3 5 2 5" xfId="4299"/>
    <cellStyle name="常规 2 9 4 2 2" xfId="4300"/>
    <cellStyle name="常规 2 3 4 2 5 3" xfId="4301"/>
    <cellStyle name="40% - 强调文字颜色 6 2 2 3 2 5" xfId="4302"/>
    <cellStyle name="百分比 5 7 3" xfId="4303"/>
    <cellStyle name="常规 18 3 3" xfId="4304"/>
    <cellStyle name="常规 11 3 2 2 3 3" xfId="4305"/>
    <cellStyle name="20% - 强调文字颜色 6 2 2 2 3 4 3" xfId="4306"/>
    <cellStyle name="常规 2 2 2 2 4 3 2" xfId="4307"/>
    <cellStyle name="百分比 5 8" xfId="4308"/>
    <cellStyle name="常规 18 4" xfId="4309"/>
    <cellStyle name="常规 13 3 3 3" xfId="4310"/>
    <cellStyle name="常规 11 3 2 2 4" xfId="4311"/>
    <cellStyle name="20% - 强调文字颜色 6 2 2 2 3 5" xfId="4312"/>
    <cellStyle name="常规 4 3 5 3 4" xfId="4313"/>
    <cellStyle name="常规 2 3 4 2 6 2" xfId="4314"/>
    <cellStyle name="40% - 强调文字颜色 6 2 2 3 3 4" xfId="4315"/>
    <cellStyle name="常规 2 2 2 2 4 3 2 2" xfId="4316"/>
    <cellStyle name="百分比 5 8 2" xfId="4317"/>
    <cellStyle name="常规 18 4 2" xfId="4318"/>
    <cellStyle name="常规 11 3 2 2 4 2" xfId="4319"/>
    <cellStyle name="20% - 强调文字颜色 6 2 2 2 3 5 2" xfId="4320"/>
    <cellStyle name="常规 10 3 2 4 2 2" xfId="4321"/>
    <cellStyle name="60% - 强调文字颜色 5 2 2 6 2" xfId="4322"/>
    <cellStyle name="常规 2 2 2 2 4 3 3" xfId="4323"/>
    <cellStyle name="百分比 5 9" xfId="4324"/>
    <cellStyle name="常规 18 5" xfId="4325"/>
    <cellStyle name="常规 11 3 2 2 5" xfId="4326"/>
    <cellStyle name="20% - 强调文字颜色 6 2 2 2 3 6" xfId="4327"/>
    <cellStyle name="常规 3 2 2 3 2 2 3 4" xfId="4328"/>
    <cellStyle name="20% - 强调文字颜色 6 2 2 2 4" xfId="4329"/>
    <cellStyle name="百分比 6 5" xfId="4330"/>
    <cellStyle name="20% - 强调文字颜色 6 2 2 2 4 2" xfId="4331"/>
    <cellStyle name="常规 2 4 9 2" xfId="4332"/>
    <cellStyle name="60% - 强调文字颜色 2 2 3 2 7" xfId="4333"/>
    <cellStyle name="60% - 强调文字颜色 3 2 4 7" xfId="4334"/>
    <cellStyle name="百分比 6 5 2" xfId="4335"/>
    <cellStyle name="20% - 强调文字颜色 6 2 2 2 4 2 2" xfId="4336"/>
    <cellStyle name="常规 3 2 2 3 2 2 3 5" xfId="4337"/>
    <cellStyle name="20% - 强调文字颜色 6 2 2 2 5" xfId="4338"/>
    <cellStyle name="百分比 7 5" xfId="4339"/>
    <cellStyle name="20% - 强调文字颜色 6 2 2 2 5 2" xfId="4340"/>
    <cellStyle name="百分比 7 5 2" xfId="4341"/>
    <cellStyle name="20% - 强调文字颜色 6 2 2 2 5 2 2" xfId="4342"/>
    <cellStyle name="20% - 强调文字颜色 6 2 2 2 6" xfId="4343"/>
    <cellStyle name="百分比 2 4 2 2 2 4 2 2" xfId="4344"/>
    <cellStyle name="20% - 强调文字颜色 6 2 2 2 7" xfId="4345"/>
    <cellStyle name="常规 3 2 2 3 2 2 4" xfId="4346"/>
    <cellStyle name="百分比 2 5 2 10 2 2" xfId="4347"/>
    <cellStyle name="20% - 强调文字颜色 6 2 2 3" xfId="4348"/>
    <cellStyle name="常规 3 2 2 3 2 2 4 2" xfId="4349"/>
    <cellStyle name="百分比 5 4 2 5" xfId="4350"/>
    <cellStyle name="20% - 强调文字颜色 6 2 2 3 2" xfId="4351"/>
    <cellStyle name="常规 3 2 2 3 2 2 4 2 2" xfId="4352"/>
    <cellStyle name="百分比 5 4 2 5 2" xfId="4353"/>
    <cellStyle name="20% - 强调文字颜色 6 2 2 3 2 2" xfId="4354"/>
    <cellStyle name="百分比 2 12 3" xfId="4355"/>
    <cellStyle name="20% - 强调文字颜色 6 2 2 3 2 2 2" xfId="4356"/>
    <cellStyle name="20% - 强调文字颜色 6 2 2 3 2 2 2 2" xfId="4357"/>
    <cellStyle name="常规 3 4 3 3 2 5" xfId="4358"/>
    <cellStyle name="40% - 强调文字颜色 5 2 2 2 3 4 3" xfId="4359"/>
    <cellStyle name="常规 3 2 9 2 2 2" xfId="4360"/>
    <cellStyle name="百分比 2 2 3 3 3 3" xfId="4361"/>
    <cellStyle name="20% - 强调文字颜色 6 2 2 3 2 2 2 2 2" xfId="4362"/>
    <cellStyle name="常规 6 6 3 2 3" xfId="4363"/>
    <cellStyle name="百分比 2 2 2 2 3 9 4" xfId="4364"/>
    <cellStyle name="常规 2 2 3 6 2 2 2" xfId="4365"/>
    <cellStyle name="20% - 强调文字颜色 6 2 2 3 2 2 2 3" xfId="4366"/>
    <cellStyle name="20% - 强调文字颜色 6 2 2 3 2 2 3" xfId="4367"/>
    <cellStyle name="20% - 强调文字颜色 6 2 2 3 2 2 3 2" xfId="4368"/>
    <cellStyle name="常规 6 2 5 2 2 2 2 2" xfId="4369"/>
    <cellStyle name="20% - 强调文字颜色 6 2 2 3 2 3" xfId="4370"/>
    <cellStyle name="20% - 强调文字颜色 6 2 2 3 2 3 2" xfId="4371"/>
    <cellStyle name="20% - 强调文字颜色 6 2 2 3 2 3 2 2" xfId="4372"/>
    <cellStyle name="20% - 强调文字颜色 6 2 2 3 2 3 3" xfId="4373"/>
    <cellStyle name="常规 13 4 2 2" xfId="4374"/>
    <cellStyle name="20% - 强调文字颜色 6 2 2 3 2 4" xfId="4375"/>
    <cellStyle name="常规 4 4 4 2 4" xfId="4376"/>
    <cellStyle name="40% - 强调文字颜色 6 2 3 2 2 4" xfId="4377"/>
    <cellStyle name="百分比 2 2 3 2 5" xfId="4378"/>
    <cellStyle name="20% - 强调文字颜色 6 2 2 3 2 4 2" xfId="4379"/>
    <cellStyle name="40% - 强调文字颜色 5 2 2 2 2 6" xfId="4380"/>
    <cellStyle name="常规 3 4 3 2 4 4" xfId="4381"/>
    <cellStyle name="百分比 2 2 3 2 5 2" xfId="4382"/>
    <cellStyle name="20% - 强调文字颜色 6 2 2 3 2 4 2 2" xfId="4383"/>
    <cellStyle name="40% - 强调文字颜色 5 2 2 2 2 6 2" xfId="4384"/>
    <cellStyle name="40% - 强调文字颜色 1 2 3 2 2 3" xfId="4385"/>
    <cellStyle name="百分比 2 2 3 2 6" xfId="4386"/>
    <cellStyle name="20% - 强调文字颜色 6 2 2 3 2 4 3" xfId="4387"/>
    <cellStyle name="40% - 强调文字颜色 5 2 2 2 2 7" xfId="4388"/>
    <cellStyle name="常规 3 2 2 3 2 2 4 3" xfId="4389"/>
    <cellStyle name="百分比 5 4 2 6" xfId="4390"/>
    <cellStyle name="20% - 强调文字颜色 6 2 2 3 3" xfId="4391"/>
    <cellStyle name="常规 3 2 2 3 2 2 4 3 2" xfId="4392"/>
    <cellStyle name="20% - 强调文字颜色 6 2 2 3 3 2" xfId="4393"/>
    <cellStyle name="20% - 强调文字颜色 6 2 2 3 3 2 2" xfId="4394"/>
    <cellStyle name="常规 2 2 2 2 2 2 5 2" xfId="4395"/>
    <cellStyle name="60% - 强调文字颜色 5 2 3 2 6" xfId="4396"/>
    <cellStyle name="20% - 强调文字颜色 6 2 2 3 3 2 2 2" xfId="4397"/>
    <cellStyle name="常规 2 2 3 10 2" xfId="4398"/>
    <cellStyle name="20% - 强调文字颜色 6 2 2 3 3 2 3" xfId="4399"/>
    <cellStyle name="常规 11 3 3 2 2" xfId="4400"/>
    <cellStyle name="20% - 强调文字颜色 6 2 2 3 3 3" xfId="4401"/>
    <cellStyle name="常规 11 3 3 2 2 2" xfId="4402"/>
    <cellStyle name="20% - 强调文字颜色 6 2 2 3 3 3 2" xfId="4403"/>
    <cellStyle name="常规 11 3 3 2 3" xfId="4404"/>
    <cellStyle name="20% - 强调文字颜色 6 2 2 3 3 4" xfId="4405"/>
    <cellStyle name="常规 3 2 2 3 2 2 4 4" xfId="4406"/>
    <cellStyle name="20% - 强调文字颜色 6 2 2 3 4" xfId="4407"/>
    <cellStyle name="20% - 强调文字颜色 6 2 2 3 4 2" xfId="4408"/>
    <cellStyle name="常规 3 4 9 2" xfId="4409"/>
    <cellStyle name="60% - 强调文字颜色 4 2 4 7" xfId="4410"/>
    <cellStyle name="20% - 强调文字颜色 6 2 2 3 4 2 2" xfId="4411"/>
    <cellStyle name="常规 11 3 3 3 2" xfId="4412"/>
    <cellStyle name="20% - 强调文字颜色 6 2 2 3 4 3" xfId="4413"/>
    <cellStyle name="20% - 强调文字颜色 6 2 2 3 5" xfId="4414"/>
    <cellStyle name="20% - 强调文字颜色 6 2 2 3 5 2" xfId="4415"/>
    <cellStyle name="20% - 强调文字颜色 6 2 2 3 5 2 2" xfId="4416"/>
    <cellStyle name="常规 11 3 3 4 2" xfId="4417"/>
    <cellStyle name="20% - 强调文字颜色 6 2 2 3 5 3" xfId="4418"/>
    <cellStyle name="常规 5 4 2 2 3" xfId="4419"/>
    <cellStyle name="40% - 强调文字颜色 3 2 2 2 4 2 2" xfId="4420"/>
    <cellStyle name="20% - 强调文字颜色 6 2 2 3 6" xfId="4421"/>
    <cellStyle name="常规 2 5 2 10" xfId="4422"/>
    <cellStyle name="百分比 4 2 3 4 2 2 2 3" xfId="4423"/>
    <cellStyle name="20% - 强调文字颜色 6 2 2 3 6 2" xfId="4424"/>
    <cellStyle name="20% - 强调文字颜色 6 2 2 3 7" xfId="4425"/>
    <cellStyle name="常规 3 2 2 3 2 2 5" xfId="4426"/>
    <cellStyle name="20% - 强调文字颜色 6 2 2 4" xfId="4427"/>
    <cellStyle name="常规 3 2 2 3 2 2 5 2" xfId="4428"/>
    <cellStyle name="百分比 5 4 3 5" xfId="4429"/>
    <cellStyle name="20% - 强调文字颜色 6 2 2 4 2" xfId="4430"/>
    <cellStyle name="百分比 5 4 3 5 2" xfId="4431"/>
    <cellStyle name="20% - 强调文字颜色 6 2 2 4 2 2" xfId="4432"/>
    <cellStyle name="20% - 强调文字颜色 6 2 2 4 2 2 2" xfId="4433"/>
    <cellStyle name="20% - 强调文字颜色 6 2 2 4 2 2 2 2" xfId="4434"/>
    <cellStyle name="20% - 强调文字颜色 6 2 2 4 2 2 3" xfId="4435"/>
    <cellStyle name="常规 6 2 5 2 2 3 2 2" xfId="4436"/>
    <cellStyle name="20% - 强调文字颜色 6 2 2 4 2 3" xfId="4437"/>
    <cellStyle name="百分比 2 2 3 5 2 2 2 2 2" xfId="4438"/>
    <cellStyle name="60% - 强调文字颜色 4 2 3" xfId="4439"/>
    <cellStyle name="百分比 2 4 10 3" xfId="4440"/>
    <cellStyle name="20% - 强调文字颜色 6 2 2 4 2 3 2" xfId="4441"/>
    <cellStyle name="常规 13 5 2 2" xfId="4442"/>
    <cellStyle name="20% - 强调文字颜色 6 2 2 4 2 4" xfId="4443"/>
    <cellStyle name="百分比 5 4 3 6" xfId="4444"/>
    <cellStyle name="20% - 强调文字颜色 6 2 2 4 3" xfId="4445"/>
    <cellStyle name="常规 4 3 9" xfId="4446"/>
    <cellStyle name="常规 8 2 4 2 2 4 2" xfId="4447"/>
    <cellStyle name="百分比 5 2 2 3" xfId="4448"/>
    <cellStyle name="40% - 强调文字颜色 6 2 2 7" xfId="4449"/>
    <cellStyle name="20% - 强调文字颜色 6 2 2 4 3 2" xfId="4450"/>
    <cellStyle name="百分比 2 5 3 3 2 2 3" xfId="4451"/>
    <cellStyle name="常规 4 3 9 2" xfId="4452"/>
    <cellStyle name="常规 8 2 4 2 2 4 2 2" xfId="4453"/>
    <cellStyle name="百分比 5 2 2 3 2" xfId="4454"/>
    <cellStyle name="40% - 强调文字颜色 6 2 2 7 2" xfId="4455"/>
    <cellStyle name="20% - 强调文字颜色 6 2 2 4 3 2 2" xfId="4456"/>
    <cellStyle name="常规 8 2 4 2 2 4 3" xfId="4457"/>
    <cellStyle name="百分比 5 2 2 4" xfId="4458"/>
    <cellStyle name="40% - 强调文字颜色 6 2 2 8" xfId="4459"/>
    <cellStyle name="常规 11 3 4 2 2" xfId="4460"/>
    <cellStyle name="20% - 强调文字颜色 6 2 2 4 3 3" xfId="4461"/>
    <cellStyle name="20% - 强调文字颜色 6 2 2 4 4" xfId="4462"/>
    <cellStyle name="常规 4 4 9" xfId="4463"/>
    <cellStyle name="常规 8 2 4 2 2 5 2" xfId="4464"/>
    <cellStyle name="百分比 5 2 3 3" xfId="4465"/>
    <cellStyle name="40% - 强调文字颜色 6 2 3 7" xfId="4466"/>
    <cellStyle name="常规 4 2 2 9" xfId="4467"/>
    <cellStyle name="20% - 强调文字颜色 6 2 2 4 4 2" xfId="4468"/>
    <cellStyle name="常规 4 4 9 2" xfId="4469"/>
    <cellStyle name="百分比 5 2 3 3 2" xfId="4470"/>
    <cellStyle name="60% - 强调文字颜色 5 2 4 7" xfId="4471"/>
    <cellStyle name="常规 4 2 2 9 2" xfId="4472"/>
    <cellStyle name="20% - 强调文字颜色 6 2 2 4 4 2 2" xfId="4473"/>
    <cellStyle name="20% - 强调文字颜色 6 2 2 4 4 3" xfId="4474"/>
    <cellStyle name="20% - 强调文字颜色 6 2 2 4 5" xfId="4475"/>
    <cellStyle name="常规 4 2 3 9" xfId="4476"/>
    <cellStyle name="20% - 强调文字颜色 6 2 2 4 5 2" xfId="4477"/>
    <cellStyle name="20% - 强调文字颜色 6 2 2 4 6" xfId="4478"/>
    <cellStyle name="百分比 3 3 4 2 2 6" xfId="4479"/>
    <cellStyle name="20% - 强调文字颜色 6 2 3" xfId="4480"/>
    <cellStyle name="常规 3 2 2 3 2 3 3" xfId="4481"/>
    <cellStyle name="常规 2 11 2 2 3 3" xfId="4482"/>
    <cellStyle name="20% - 强调文字颜色 6 2 3 2" xfId="4483"/>
    <cellStyle name="常规 3 2 2 3 2 3 3 2" xfId="4484"/>
    <cellStyle name="20% - 强调文字颜色 6 2 3 2 2" xfId="4485"/>
    <cellStyle name="常规 3 2 2 3 9" xfId="4486"/>
    <cellStyle name="常规 2 3 3 2 2 4 3" xfId="4487"/>
    <cellStyle name="解释性文本 2 3 2 3 2" xfId="4488"/>
    <cellStyle name="40% - 强调文字颜色 1 2 6 3" xfId="4489"/>
    <cellStyle name="常规 14 3 3 2 2" xfId="4490"/>
    <cellStyle name="常规 11 4 2 2 3 2" xfId="4491"/>
    <cellStyle name="20% - 强调文字颜色 6 2 3 2 3 4 2" xfId="4492"/>
    <cellStyle name="常规 4 5 6 3 2 2" xfId="4493"/>
    <cellStyle name="40% - 强调文字颜色 4 2 2 5 2" xfId="4494"/>
    <cellStyle name="常规 3 2 2 3 2 3 3 4" xfId="4495"/>
    <cellStyle name="20% - 强调文字颜色 6 2 3 2 4" xfId="4496"/>
    <cellStyle name="40% - 强调文字颜色 4 2 2 5 2 2" xfId="4497"/>
    <cellStyle name="40% - 强调文字颜色 2 2 2 2 3 3 3" xfId="4498"/>
    <cellStyle name="20% - 强调文字颜色 6 2 3 2 4 2" xfId="4499"/>
    <cellStyle name="60% - 强调文字颜色 3 2 3 2 7" xfId="4500"/>
    <cellStyle name="20% - 强调文字颜色 6 2 3 2 4 2 2" xfId="4501"/>
    <cellStyle name="常规 11 4 2 3 2" xfId="4502"/>
    <cellStyle name="20% - 强调文字颜色 6 2 3 2 4 3" xfId="4503"/>
    <cellStyle name="常规 11 4 2 3 2 2" xfId="4504"/>
    <cellStyle name="20% - 强调文字颜色 6 2 3 2 4 3 2" xfId="4505"/>
    <cellStyle name="常规 14 3 4 2" xfId="4506"/>
    <cellStyle name="常规 11 4 2 3 3" xfId="4507"/>
    <cellStyle name="20% - 强调文字颜色 6 2 3 2 4 4" xfId="4508"/>
    <cellStyle name="常规 14 3 4 2 2" xfId="4509"/>
    <cellStyle name="20% - 强调文字颜色 6 2 3 2 4 4 2" xfId="4510"/>
    <cellStyle name="常规 2 2 2 3 4 4 2" xfId="4511"/>
    <cellStyle name="常规 14 3 4 3" xfId="4512"/>
    <cellStyle name="常规 11 4 2 3 4" xfId="4513"/>
    <cellStyle name="20% - 强调文字颜色 6 2 3 2 4 5" xfId="4514"/>
    <cellStyle name="常规 6 7 2 4 2 2" xfId="4515"/>
    <cellStyle name="40% - 强调文字颜色 4 2 2 5 3" xfId="4516"/>
    <cellStyle name="百分比 2 2 2 2 3 4 2 2 2 2 2 2" xfId="4517"/>
    <cellStyle name="20% - 强调文字颜色 6 2 3 2 5" xfId="4518"/>
    <cellStyle name="百分比 2 2 3 2 4 2 2 4" xfId="4519"/>
    <cellStyle name="40% - 强调文字颜色 2 2 2 2 3 4 3" xfId="4520"/>
    <cellStyle name="20% - 强调文字颜色 6 2 3 2 5 2" xfId="4521"/>
    <cellStyle name="20% - 强调文字颜色 6 2 3 2 6" xfId="4522"/>
    <cellStyle name="20% - 强调文字颜色 6 2 3 2 6 2" xfId="4523"/>
    <cellStyle name="百分比 2 4 2 2 2 5 2 2" xfId="4524"/>
    <cellStyle name="20% - 强调文字颜色 6 2 3 2 7" xfId="4525"/>
    <cellStyle name="常规 3 2 2 3 2 3 4" xfId="4526"/>
    <cellStyle name="百分比 2 5 2 10 3 2" xfId="4527"/>
    <cellStyle name="20% - 强调文字颜色 6 2 3 3" xfId="4528"/>
    <cellStyle name="常规 3 2 2 3 2 3 4 2" xfId="4529"/>
    <cellStyle name="百分比 5 5 2 5" xfId="4530"/>
    <cellStyle name="20% - 强调文字颜色 6 2 3 3 2" xfId="4531"/>
    <cellStyle name="百分比 5 5 2 6" xfId="4532"/>
    <cellStyle name="20% - 强调文字颜色 6 2 3 3 3" xfId="4533"/>
    <cellStyle name="百分比 3 2 2 2 2" xfId="4534"/>
    <cellStyle name="40% - 强调文字颜色 4 2 2 6 2" xfId="4535"/>
    <cellStyle name="20% - 强调文字颜色 6 2 3 3 4" xfId="4536"/>
    <cellStyle name="百分比 3 2 2 2 2 2" xfId="4537"/>
    <cellStyle name="40% - 强调文字颜色 4 2 2 6 2 2" xfId="4538"/>
    <cellStyle name="20% - 强调文字颜色 6 2 3 3 4 2" xfId="4539"/>
    <cellStyle name="百分比 3 2 2 2 3" xfId="4540"/>
    <cellStyle name="40% - 强调文字颜色 4 2 2 6 3" xfId="4541"/>
    <cellStyle name="20% - 强调文字颜色 6 2 3 3 5" xfId="4542"/>
    <cellStyle name="常规 3 2 2 3 2 3 5" xfId="4543"/>
    <cellStyle name="20% - 强调文字颜色 6 2 3 4" xfId="4544"/>
    <cellStyle name="常规 3 2 2 3 2 3 5 2" xfId="4545"/>
    <cellStyle name="20% - 强调文字颜色 6 2 3 4 2" xfId="4546"/>
    <cellStyle name="20% - 强调文字颜色 6 2 3 4 3" xfId="4547"/>
    <cellStyle name="40% - 强调文字颜色 5 2 2 4 5" xfId="4548"/>
    <cellStyle name="百分比 2 3 3 2 2 2 7" xfId="4549"/>
    <cellStyle name="20% - 强调文字颜色 6 2 3 4 3 2" xfId="4550"/>
    <cellStyle name="百分比 3 2 2 3 2" xfId="4551"/>
    <cellStyle name="40% - 强调文字颜色 4 2 2 7 2" xfId="4552"/>
    <cellStyle name="20% - 强调文字颜色 6 2 3 4 4" xfId="4553"/>
    <cellStyle name="常规 5 2 2 9" xfId="4554"/>
    <cellStyle name="20% - 强调文字颜色 6 2 3 4 4 2" xfId="4555"/>
    <cellStyle name="百分比 4 2 3 2 2 2 2 2 2" xfId="4556"/>
    <cellStyle name="20% - 强调文字颜色 6 2 3 4 5" xfId="4557"/>
    <cellStyle name="20% - 强调文字颜色 6 2 3 5 3 2" xfId="4558"/>
    <cellStyle name="20% - 强调文字颜色 6 2 3 5 4" xfId="4559"/>
    <cellStyle name="常规 5 3 2 9" xfId="4560"/>
    <cellStyle name="20% - 强调文字颜色 6 2 3 5 4 2" xfId="4561"/>
    <cellStyle name="常规 2" xfId="4562"/>
    <cellStyle name="20% - 强调文字颜色 6 2 3 5 5" xfId="4563"/>
    <cellStyle name="百分比 2 3 2 2 2 7 2" xfId="4564"/>
    <cellStyle name="40% - 强调文字颜色 2 2 2 3 4 2 2" xfId="4565"/>
    <cellStyle name="百分比 2 2 2 2 2 2 2 2 2 2" xfId="4566"/>
    <cellStyle name="20% - 强调文字颜色 6 2 3 6 2" xfId="4567"/>
    <cellStyle name="常规 2 5 5 3" xfId="4568"/>
    <cellStyle name="百分比 4 2 2 6 5" xfId="4569"/>
    <cellStyle name="60% - 强调文字颜色 6 2 2 2 2 4 2 2" xfId="4570"/>
    <cellStyle name="百分比 2 3 2 2 2 8" xfId="4571"/>
    <cellStyle name="40% - 强调文字颜色 2 2 2 3 4 3" xfId="4572"/>
    <cellStyle name="百分比 2 2 2 2 2 2 2 2 3" xfId="4573"/>
    <cellStyle name="20% - 强调文字颜色 6 2 3 7" xfId="4574"/>
    <cellStyle name="百分比 2 2 2 2 2 3" xfId="4575"/>
    <cellStyle name="百分比 2 2 2 2 2 2 2 2 3 2" xfId="4576"/>
    <cellStyle name="20% - 强调文字颜色 6 2 3 7 2" xfId="4577"/>
    <cellStyle name="百分比 2 2 2 2 2 2 2 2 4" xfId="4578"/>
    <cellStyle name="20% - 强调文字颜色 6 2 3 8" xfId="4579"/>
    <cellStyle name="20% - 强调文字颜色 6 2 4" xfId="4580"/>
    <cellStyle name="常规 2 11 2 2 4 3" xfId="4581"/>
    <cellStyle name="常规 7 5 2 2 3" xfId="4582"/>
    <cellStyle name="常规 3 2 2 3 2 4 3" xfId="4583"/>
    <cellStyle name="20% - 强调文字颜色 6 2 4 2" xfId="4584"/>
    <cellStyle name="常规 7 5 2 2 3 2" xfId="4585"/>
    <cellStyle name="常规 3 2 2 3 2 4 3 2" xfId="4586"/>
    <cellStyle name="20% - 强调文字颜色 6 2 4 2 2" xfId="4587"/>
    <cellStyle name="常规 6 2 2 4 2 4 3" xfId="4588"/>
    <cellStyle name="常规 4 5 6 4 2 2" xfId="4589"/>
    <cellStyle name="40% - 强调文字颜色 4 2 3 5 2" xfId="4590"/>
    <cellStyle name="百分比 6 3 2 2 4 2" xfId="4591"/>
    <cellStyle name="20% - 强调文字颜色 6 2 4 2 4" xfId="4592"/>
    <cellStyle name="百分比 6 3 2 2 4 3" xfId="4593"/>
    <cellStyle name="20% - 强调文字颜色 6 2 4 2 5" xfId="4594"/>
    <cellStyle name="常规 7 5 2 2 4" xfId="4595"/>
    <cellStyle name="常规 3 2 2 3 2 4 4" xfId="4596"/>
    <cellStyle name="百分比 2 2 4 3 6 3 2 2" xfId="4597"/>
    <cellStyle name="20% - 强调文字颜色 6 2 4 3" xfId="4598"/>
    <cellStyle name="常规 7 5 2 2 4 2" xfId="4599"/>
    <cellStyle name="常规 18 2 2 5" xfId="4600"/>
    <cellStyle name="20% - 强调文字颜色 6 2 4 3 2" xfId="4601"/>
    <cellStyle name="常规 7 5 2 2 4 3" xfId="4602"/>
    <cellStyle name="20% - 强调文字颜色 6 2 4 3 3" xfId="4603"/>
    <cellStyle name="20% - 强调文字颜色 6 2 4 3 3 2" xfId="4604"/>
    <cellStyle name="百分比 3 2 3 2 2" xfId="4605"/>
    <cellStyle name="40% - 强调文字颜色 4 2 3 6 2" xfId="4606"/>
    <cellStyle name="百分比 6 3 2 2 5 2" xfId="4607"/>
    <cellStyle name="20% - 强调文字颜色 6 2 4 3 4" xfId="4608"/>
    <cellStyle name="20% - 强调文字颜色 6 2 4 3 4 2" xfId="4609"/>
    <cellStyle name="20% - 强调文字颜色 6 2 4 3 5" xfId="4610"/>
    <cellStyle name="常规 7 5 2 2 5" xfId="4611"/>
    <cellStyle name="常规 3 2 2 3 2 4 5" xfId="4612"/>
    <cellStyle name="20% - 强调文字颜色 6 2 4 4" xfId="4613"/>
    <cellStyle name="常规 7 5 2 2 5 2" xfId="4614"/>
    <cellStyle name="20% - 强调文字颜色 6 2 4 4 2" xfId="4615"/>
    <cellStyle name="20% - 强调文字颜色 6 2 4 4 2 2" xfId="4616"/>
    <cellStyle name="20% - 强调文字颜色 6 2 4 4 3" xfId="4617"/>
    <cellStyle name="百分比 2 3 3 3 2 2 7" xfId="4618"/>
    <cellStyle name="20% - 强调文字颜色 6 2 4 4 3 2" xfId="4619"/>
    <cellStyle name="20% - 强调文字颜色 6 2 4 4 4" xfId="4620"/>
    <cellStyle name="常规 6 2 2 9" xfId="4621"/>
    <cellStyle name="20% - 强调文字颜色 6 2 4 4 4 2" xfId="4622"/>
    <cellStyle name="百分比 4 2 3 2 2 2 3 2 2" xfId="4623"/>
    <cellStyle name="20% - 强调文字颜色 6 2 4 4 5" xfId="4624"/>
    <cellStyle name="40% - 强调文字颜色 2 2 2 3 5 2 2" xfId="4625"/>
    <cellStyle name="百分比 2 2 2 2 2 2 2 3 2 2" xfId="4626"/>
    <cellStyle name="20% - 强调文字颜色 6 2 4 6 2" xfId="4627"/>
    <cellStyle name="40% - 强调文字颜色 2 2 2 3 5 3" xfId="4628"/>
    <cellStyle name="百分比 2 2 2 2 2 2 2 3 3" xfId="4629"/>
    <cellStyle name="20% - 强调文字颜色 6 2 4 7" xfId="4630"/>
    <cellStyle name="常规 2 7 2 5 2" xfId="4631"/>
    <cellStyle name="40% - 强调文字颜色 1 2 2 2 2 2 2 2 2 2" xfId="4632"/>
    <cellStyle name="20% - 强调文字颜色 6 2 5" xfId="4633"/>
    <cellStyle name="常规 7 5 2 3 3" xfId="4634"/>
    <cellStyle name="常规 3 2 2 3 2 5 3" xfId="4635"/>
    <cellStyle name="20% - 强调文字颜色 6 2 5 2" xfId="4636"/>
    <cellStyle name="常规 3 3 2 2 4" xfId="4637"/>
    <cellStyle name="常规 3 2 2 3 2 5 3 2" xfId="4638"/>
    <cellStyle name="20% - 强调文字颜色 6 2 5 2 2" xfId="4639"/>
    <cellStyle name="常规 7 5 2 3 4" xfId="4640"/>
    <cellStyle name="常规 3 2 2 3 2 5 4" xfId="4641"/>
    <cellStyle name="20% - 强调文字颜色 6 2 5 3" xfId="4642"/>
    <cellStyle name="常规 3 3 2 3 4" xfId="4643"/>
    <cellStyle name="20% - 强调文字颜色 6 2 5 3 2" xfId="4644"/>
    <cellStyle name="常规 3 2 2 3 2 5 5" xfId="4645"/>
    <cellStyle name="20% - 强调文字颜色 6 2 5 4" xfId="4646"/>
    <cellStyle name="常规 3 3 2 4 4" xfId="4647"/>
    <cellStyle name="20% - 强调文字颜色 6 2 5 4 2" xfId="4648"/>
    <cellStyle name="20% - 强调文字颜色 6 2 6" xfId="4649"/>
    <cellStyle name="常规 7 5 2 4 3" xfId="4650"/>
    <cellStyle name="20% - 强调文字颜色 6 2 6 2" xfId="4651"/>
    <cellStyle name="常规 3 3 3 2 4" xfId="4652"/>
    <cellStyle name="20% - 强调文字颜色 6 2 6 2 2" xfId="4653"/>
    <cellStyle name="20% - 强调文字颜色 6 2 6 3" xfId="4654"/>
    <cellStyle name="常规 3 3 3 3 4" xfId="4655"/>
    <cellStyle name="20% - 强调文字颜色 6 2 6 3 2" xfId="4656"/>
    <cellStyle name="20% - 强调文字颜色 6 2 6 4" xfId="4657"/>
    <cellStyle name="常规 3 3 3 4 4" xfId="4658"/>
    <cellStyle name="20% - 强调文字颜色 6 2 6 4 2" xfId="4659"/>
    <cellStyle name="常规 2 2 11 2 2 2" xfId="4660"/>
    <cellStyle name="百分比 2 2 2 5 3 4 2" xfId="4661"/>
    <cellStyle name="20% - 强调文字颜色 6 2 6 5" xfId="4662"/>
    <cellStyle name="常规 3 2 2 4 2 2 3 2" xfId="4663"/>
    <cellStyle name="20% - 强调文字颜色 6 2 7" xfId="4664"/>
    <cellStyle name="60% - 强调文字颜色 2 2 4 2 3" xfId="4665"/>
    <cellStyle name="常规 3 2 2 4 2 2 3 2 2" xfId="4666"/>
    <cellStyle name="常规 3 2 3 4 2 8" xfId="4667"/>
    <cellStyle name="20% - 强调文字颜色 6 2 7 2" xfId="4668"/>
    <cellStyle name="60% - 强调文字颜色 2 2 4 2 4" xfId="4669"/>
    <cellStyle name="60% - 强调文字颜色 2 2 2 2 2 2 2" xfId="4670"/>
    <cellStyle name="20% - 强调文字颜色 6 2 7 3" xfId="4671"/>
    <cellStyle name="60% - 强调文字颜色 2 2 4 2 4 2" xfId="4672"/>
    <cellStyle name="60% - 强调文字颜色 1 2 3 2 4 4" xfId="4673"/>
    <cellStyle name="60% - 强调文字颜色 2 2 2 2 2 2 2 2" xfId="4674"/>
    <cellStyle name="常规 3 3 4 3 4" xfId="4675"/>
    <cellStyle name="20% - 强调文字颜色 6 2 7 3 2" xfId="4676"/>
    <cellStyle name="60% - 强调文字颜色 2 2 4 2 5" xfId="4677"/>
    <cellStyle name="60% - 强调文字颜色 2 2 2 2 2 2 3" xfId="4678"/>
    <cellStyle name="20% - 强调文字颜色 6 2 7 4" xfId="4679"/>
    <cellStyle name="20% - 强调文字颜色 6 2 7 4 2" xfId="4680"/>
    <cellStyle name="20% - 强调文字颜色 6 2 7 5" xfId="4681"/>
    <cellStyle name="常规 2 3 2 2 4 2 2" xfId="4682"/>
    <cellStyle name="常规 2 2 11 2 3 2" xfId="4683"/>
    <cellStyle name="百分比 2 2 2 5 3 5 2" xfId="4684"/>
    <cellStyle name="60% - 强调文字颜色 2 2 4 3 3" xfId="4685"/>
    <cellStyle name="常规 2 2 4 2 5" xfId="4686"/>
    <cellStyle name="常规 3 2 2 4 2 2 3 3 2" xfId="4687"/>
    <cellStyle name="20% - 强调文字颜色 6 2 8 2" xfId="4688"/>
    <cellStyle name="常规 2 2 4 2 2 2 2 4 2" xfId="4689"/>
    <cellStyle name="常规 3 2 2 4 2 2 3 4" xfId="4690"/>
    <cellStyle name="百分比 2 6 4 4 2" xfId="4691"/>
    <cellStyle name="20% - 强调文字颜色 6 2 9" xfId="4692"/>
    <cellStyle name="60% - 强调文字颜色 2 2 4 4 3" xfId="4693"/>
    <cellStyle name="常规 2 2 4 2 2 2 2 4 2 2" xfId="4694"/>
    <cellStyle name="常规 2 2 4 3 5" xfId="4695"/>
    <cellStyle name="百分比 2 6 4 4 2 2" xfId="4696"/>
    <cellStyle name="20% - 强调文字颜色 6 2 9 2" xfId="4697"/>
    <cellStyle name="40% - 强调文字颜色 1 2" xfId="4698"/>
    <cellStyle name="百分比 2 2 2 2 2 2 3 5 2" xfId="4699"/>
    <cellStyle name="60% - 强调文字颜色 2 2 7" xfId="4700"/>
    <cellStyle name="常规 3 4 3 6 4" xfId="4701"/>
    <cellStyle name="40% - 强调文字颜色 1 2 2" xfId="4702"/>
    <cellStyle name="百分比 2 2 2 2 2 2 3 5 2 2" xfId="4703"/>
    <cellStyle name="60% - 强调文字颜色 2 2 7 2" xfId="4704"/>
    <cellStyle name="40% - 强调文字颜色 1 2 2 2" xfId="4705"/>
    <cellStyle name="40% - 强调文字颜色 1 2 2 2 2 2" xfId="4706"/>
    <cellStyle name="40% - 强调文字颜色 2 2 2 4 3" xfId="4707"/>
    <cellStyle name="40% - 强调文字颜色 1 2 2 2 2 2 2" xfId="4708"/>
    <cellStyle name="常规 2 6 4 3" xfId="4709"/>
    <cellStyle name="常规 2 2 2 4 5 2 4 2" xfId="4710"/>
    <cellStyle name="百分比 4 2 3 5 5" xfId="4711"/>
    <cellStyle name="60% - 强调文字颜色 6 2 3 2 4 5" xfId="4712"/>
    <cellStyle name="百分比 2 8 2 5 2" xfId="4713"/>
    <cellStyle name="40% - 强调文字颜色 2 2 2 4 3 3" xfId="4714"/>
    <cellStyle name="常规 5 3 2 3 3 2 3 2" xfId="4715"/>
    <cellStyle name="40% - 强调文字颜色 1 2 2 2 2 2 2 3" xfId="4716"/>
    <cellStyle name="常规 2 3 2 3 2 2 2 3" xfId="4717"/>
    <cellStyle name="常规 2 7 3 5 2" xfId="4718"/>
    <cellStyle name="40% - 强调文字颜色 1 2 2 2 2 2 2 3 2 2" xfId="4719"/>
    <cellStyle name="常规 2 7 3 6" xfId="4720"/>
    <cellStyle name="40% - 强调文字颜色 1 2 2 2 2 2 2 3 3" xfId="4721"/>
    <cellStyle name="40% - 强调文字颜色 3 2 3 4 3 2" xfId="4722"/>
    <cellStyle name="40% - 强调文字颜色 1 2 2 2 2 2 2 4" xfId="4723"/>
    <cellStyle name="常规 2 7 4 5" xfId="4724"/>
    <cellStyle name="40% - 强调文字颜色 1 2 2 2 2 2 2 4 2" xfId="4725"/>
    <cellStyle name="40% - 强调文字颜色 1 2 2 2 2 2 2 5" xfId="4726"/>
    <cellStyle name="40% - 强调文字颜色 2 2 2 4 4" xfId="4727"/>
    <cellStyle name="40% - 强调文字颜色 1 2 2 2 2 2 3" xfId="4728"/>
    <cellStyle name="常规 3 2 4 4 6 2" xfId="4729"/>
    <cellStyle name="百分比 2 2 2 2 2 2 3 2 2 2" xfId="4730"/>
    <cellStyle name="40% - 强调文字颜色 5 2 2 2 2 2 3" xfId="4731"/>
    <cellStyle name="百分比 2 3 2 3 2 7 2" xfId="4732"/>
    <cellStyle name="40% - 强调文字颜色 2 2 2 4 4 2 2" xfId="4733"/>
    <cellStyle name="常规 2 8 2 5" xfId="4734"/>
    <cellStyle name="40% - 强调文字颜色 1 2 2 2 2 2 3 2 2" xfId="4735"/>
    <cellStyle name="百分比 2 3 2 3 2 8" xfId="4736"/>
    <cellStyle name="40% - 强调文字颜色 2 2 2 4 4 3" xfId="4737"/>
    <cellStyle name="40% - 强调文字颜色 1 2 2 2 2 2 3 3" xfId="4738"/>
    <cellStyle name="百分比 5 3 2 4 2 2" xfId="4739"/>
    <cellStyle name="40% - 强调文字颜色 2 2 2 4 5" xfId="4740"/>
    <cellStyle name="40% - 强调文字颜色 1 2 2 2 2 2 4" xfId="4741"/>
    <cellStyle name="百分比 2 3 2 3 3 7" xfId="4742"/>
    <cellStyle name="40% - 强调文字颜色 2 2 2 4 5 2" xfId="4743"/>
    <cellStyle name="40% - 强调文字颜色 1 2 2 2 2 2 4 2" xfId="4744"/>
    <cellStyle name="百分比 2 2 2 2 2 2 3 3 2 2" xfId="4745"/>
    <cellStyle name="40% - 强调文字颜色 5 2 2 2 3 2 3" xfId="4746"/>
    <cellStyle name="常规 3 3 3 10" xfId="4747"/>
    <cellStyle name="常规 2 9 2 5" xfId="4748"/>
    <cellStyle name="40% - 强调文字颜色 1 2 2 2 2 2 4 2 2" xfId="4749"/>
    <cellStyle name="40% - 强调文字颜色 1 2 2 2 2 2 4 3" xfId="4750"/>
    <cellStyle name="40% - 强调文字颜色 2 2 2 4 6" xfId="4751"/>
    <cellStyle name="常规 2 2 2 2 3 3 3 4 2" xfId="4752"/>
    <cellStyle name="40% - 强调文字颜色 1 2 2 2 2 2 5" xfId="4753"/>
    <cellStyle name="常规 2 2 2 2 3 3 3 4 2 2" xfId="4754"/>
    <cellStyle name="40% - 强调文字颜色 1 2 2 2 2 2 5 2" xfId="4755"/>
    <cellStyle name="40% - 强调文字颜色 1 2 2 2 2 3" xfId="4756"/>
    <cellStyle name="常规 3 7 2 5" xfId="4757"/>
    <cellStyle name="常规 3 11 4" xfId="4758"/>
    <cellStyle name="40% - 强调文字颜色 1 2 2 2 2 3 2 2 2" xfId="4759"/>
    <cellStyle name="常规 5 3 2 3 3 3 3 2" xfId="4760"/>
    <cellStyle name="40% - 强调文字颜色 1 2 2 2 2 3 2 3" xfId="4761"/>
    <cellStyle name="百分比 2 2 2 2 2 2 4 2 2 2" xfId="4762"/>
    <cellStyle name="40% - 强调文字颜色 5 2 2 3 2 2 3" xfId="4763"/>
    <cellStyle name="常规 3 8 2 5" xfId="4764"/>
    <cellStyle name="40% - 强调文字颜色 1 2 2 2 2 3 3 2 2" xfId="4765"/>
    <cellStyle name="40% - 强调文字颜色 1 2 2 2 2 3 3 3" xfId="4766"/>
    <cellStyle name="40% - 强调文字颜色 1 2 2 2 2 3 4 2" xfId="4767"/>
    <cellStyle name="常规 2 2 2 2 3 3 3 5 2" xfId="4768"/>
    <cellStyle name="40% - 强调文字颜色 1 2 2 2 2 3 5" xfId="4769"/>
    <cellStyle name="40% - 强调文字颜色 2 2 3 2 2 2" xfId="4770"/>
    <cellStyle name="40% - 强调文字颜色 1 2 2 2 2 4" xfId="4771"/>
    <cellStyle name="常规 6 3 2 3 2 2 3 3" xfId="4772"/>
    <cellStyle name="常规 4 2 2 11 2" xfId="4773"/>
    <cellStyle name="40% - 强调文字颜色 1 2 2 2 2 4 2 2" xfId="4774"/>
    <cellStyle name="常规 4 2 2 12" xfId="4775"/>
    <cellStyle name="40% - 强调文字颜色 1 2 2 2 2 4 3" xfId="4776"/>
    <cellStyle name="40% - 强调文字颜色 2 2 3 2 2 3" xfId="4777"/>
    <cellStyle name="40% - 强调文字颜色 1 2 2 2 2 5" xfId="4778"/>
    <cellStyle name="40% - 强调文字颜色 1 2 2 2 2 5 2 2" xfId="4779"/>
    <cellStyle name="常规 7 2 3 5" xfId="4780"/>
    <cellStyle name="输出 2 2 2 2 4" xfId="4781"/>
    <cellStyle name="百分比 2 3 3 4 2 4 3" xfId="4782"/>
    <cellStyle name="40% - 强调文字颜色 1 2 2 2 2 5 3" xfId="4783"/>
    <cellStyle name="40% - 强调文字颜色 1 2 2 2 2 6" xfId="4784"/>
    <cellStyle name="40% - 强调文字颜色 3 2 4 2 2 2" xfId="4785"/>
    <cellStyle name="常规 2 2 3 3 2 2 4 2 2" xfId="4786"/>
    <cellStyle name="40% - 强调文字颜色 2 2 3 2 2 4" xfId="4787"/>
    <cellStyle name="40% - 强调文字颜色 1 2 2 2 3" xfId="4788"/>
    <cellStyle name="40% - 强调文字颜色 1 2 2 2 3 2" xfId="4789"/>
    <cellStyle name="40% - 强调文字颜色 2 2 3 4 3" xfId="4790"/>
    <cellStyle name="常规 7 3 2 2 2 5" xfId="4791"/>
    <cellStyle name="40% - 强调文字颜色 1 2 2 2 3 2 2" xfId="4792"/>
    <cellStyle name="40% - 强调文字颜色 2 2 3 4 3 2" xfId="4793"/>
    <cellStyle name="常规 7 3 2 2 2 5 2" xfId="4794"/>
    <cellStyle name="标题 1 2 2 2 2 4 3" xfId="4795"/>
    <cellStyle name="40% - 强调文字颜色 1 2 2 2 3 2 2 2" xfId="4796"/>
    <cellStyle name="40% - 强调文字颜色 1 2 2 2 3 2 2 2 2" xfId="4797"/>
    <cellStyle name="40% - 强调文字颜色 1 2 2 2 3 2 2 3" xfId="4798"/>
    <cellStyle name="40% - 强调文字颜色 2 2 3 4 4" xfId="4799"/>
    <cellStyle name="常规 2 3 2 2 3 2 2 4 2" xfId="4800"/>
    <cellStyle name="常规 7 3 2 2 2 6" xfId="4801"/>
    <cellStyle name="40% - 强调文字颜色 1 2 2 2 3 2 3" xfId="4802"/>
    <cellStyle name="常规 2 3 2 2 3 2 2 4 2 2" xfId="4803"/>
    <cellStyle name="40% - 强调文字颜色 1 2 2 2 3 2 3 2" xfId="4804"/>
    <cellStyle name="常规 2 3 2 2 3 2 2 4 3" xfId="4805"/>
    <cellStyle name="常规 7 3 2 2 2 7" xfId="4806"/>
    <cellStyle name="40% - 强调文字颜色 1 2 2 2 3 2 4" xfId="4807"/>
    <cellStyle name="60% - 强调文字颜色 1 2 4 2 2" xfId="4808"/>
    <cellStyle name="40% - 强调文字颜色 1 2 2 2 3 3" xfId="4809"/>
    <cellStyle name="40% - 强调文字颜色 1 2 2 2 3 3 2 2" xfId="4810"/>
    <cellStyle name="常规 2 3 2 2 3 2 2 5 2" xfId="4811"/>
    <cellStyle name="40% - 强调文字颜色 1 2 2 2 3 3 3" xfId="4812"/>
    <cellStyle name="60% - 强调文字颜色 1 2 4 2 3" xfId="4813"/>
    <cellStyle name="40% - 强调文字颜色 1 2 2 2 3 4" xfId="4814"/>
    <cellStyle name="40% - 强调文字颜色 2 2 3 2 3 2" xfId="4815"/>
    <cellStyle name="40% - 强调文字颜色 2 2 2 2 2 2 2 4" xfId="4816"/>
    <cellStyle name="40% - 强调文字颜色 1 2 2 2 3 4 2 2" xfId="4817"/>
    <cellStyle name="40% - 强调文字颜色 1 2 2 2 3 4 3" xfId="4818"/>
    <cellStyle name="60% - 强调文字颜色 1 2 4 2 4" xfId="4819"/>
    <cellStyle name="40% - 强调文字颜色 1 2 2 2 3 5" xfId="4820"/>
    <cellStyle name="40% - 强调文字颜色 2 2 3 2 3 3" xfId="4821"/>
    <cellStyle name="60% - 强调文字颜色 1 2 4 2 5" xfId="4822"/>
    <cellStyle name="40% - 强调文字颜色 1 2 2 2 3 6" xfId="4823"/>
    <cellStyle name="40% - 强调文字颜色 3 2 4 2 3 2" xfId="4824"/>
    <cellStyle name="40% - 强调文字颜色 2 2 3 2 3 4" xfId="4825"/>
    <cellStyle name="40% - 强调文字颜色 1 2 2 2 4" xfId="4826"/>
    <cellStyle name="百分比 2 2 4 3 2 2 2 3 2 2" xfId="4827"/>
    <cellStyle name="40% - 强调文字颜色 6 2 5" xfId="4828"/>
    <cellStyle name="40% - 强调文字颜色 1 2 2 2 4 2" xfId="4829"/>
    <cellStyle name="常规 4 6 4" xfId="4830"/>
    <cellStyle name="40% - 强调文字颜色 6 2 5 2" xfId="4831"/>
    <cellStyle name="40% - 强调文字颜色 1 2 2 2 4 2 2" xfId="4832"/>
    <cellStyle name="60% - 强调文字颜色 1 2 4 3 2" xfId="4833"/>
    <cellStyle name="40% - 强调文字颜色 1 2 2 2 4 3" xfId="4834"/>
    <cellStyle name="40% - 强调文字颜色 6 2 6" xfId="4835"/>
    <cellStyle name="40% - 强调文字颜色 4 2 2 2 2 2 2 2 2 2" xfId="4836"/>
    <cellStyle name="常规 4 4 3 2 6 2" xfId="4837"/>
    <cellStyle name="40% - 强调文字颜色 1 2 2 2 5" xfId="4838"/>
    <cellStyle name="40% - 强调文字颜色 1 2 2 2 5 2" xfId="4839"/>
    <cellStyle name="常规 4 3 4 4" xfId="4840"/>
    <cellStyle name="40% - 强调文字颜色 6 2 2 2 4" xfId="4841"/>
    <cellStyle name="40% - 强调文字颜色 1 2 2 2 5 2 2" xfId="4842"/>
    <cellStyle name="60% - 强调文字颜色 1 2 4 4 2" xfId="4843"/>
    <cellStyle name="40% - 强调文字颜色 1 2 2 2 5 3" xfId="4844"/>
    <cellStyle name="40% - 强调文字颜色 1 2 2 2 6" xfId="4845"/>
    <cellStyle name="常规 2 2 2 3 2 3 3 3 2" xfId="4846"/>
    <cellStyle name="60% - 强调文字颜色 4 2 2 5" xfId="4847"/>
    <cellStyle name="40% - 强调文字颜色 1 2 2 2 6 2" xfId="4848"/>
    <cellStyle name="40% - 强调文字颜色 1 2 2 2 7" xfId="4849"/>
    <cellStyle name="40% - 强调文字颜色 1 2 2 3 2 2 2" xfId="4850"/>
    <cellStyle name="40% - 强调文字颜色 1 2 2 3 2 2 2 2" xfId="4851"/>
    <cellStyle name="常规 2 2 4 5 2 2 3 2 2" xfId="4852"/>
    <cellStyle name="40% - 强调文字颜色 1 2 2 3 2 2 2 3" xfId="4853"/>
    <cellStyle name="百分比 3 2 2 5" xfId="4854"/>
    <cellStyle name="40% - 强调文字颜色 1 2 2 3 2 2 3 2" xfId="4855"/>
    <cellStyle name="40% - 强调文字颜色 1 2 2 3 2 2 4" xfId="4856"/>
    <cellStyle name="40% - 强调文字颜色 1 2 2 3 2 4 3" xfId="4857"/>
    <cellStyle name="40% - 强调文字颜色 1 2 2 3 2 5 2" xfId="4858"/>
    <cellStyle name="40% - 强调文字颜色 1 2 2 3 2 6" xfId="4859"/>
    <cellStyle name="40% - 强调文字颜色 3 2 4 3 2 2" xfId="4860"/>
    <cellStyle name="百分比 2 2 2 2 3 3 4 2 2 2" xfId="4861"/>
    <cellStyle name="40% - 强调文字颜色 1 2 2 3 3 2" xfId="4862"/>
    <cellStyle name="常规 7 3 3 2 2 5" xfId="4863"/>
    <cellStyle name="40% - 强调文字颜色 1 2 2 3 3 2 2" xfId="4864"/>
    <cellStyle name="常规 7 3 3 2 2 5 2" xfId="4865"/>
    <cellStyle name="40% - 强调文字颜色 1 2 2 3 3 2 2 2" xfId="4866"/>
    <cellStyle name="常规 7 3 3 2 2 6" xfId="4867"/>
    <cellStyle name="40% - 强调文字颜色 1 2 2 3 3 2 3" xfId="4868"/>
    <cellStyle name="百分比 2 2 2 2 3 3 4 2 3" xfId="4869"/>
    <cellStyle name="40% - 强调文字颜色 1 2 2 3 4" xfId="4870"/>
    <cellStyle name="百分比 3 3 4 2 2 3 2" xfId="4871"/>
    <cellStyle name="40% - 强调文字颜色 1 2 2 3 4 2 2" xfId="4872"/>
    <cellStyle name="常规 2 2 7 2 7" xfId="4873"/>
    <cellStyle name="60% - 强调文字颜色 5 2 2 2" xfId="4874"/>
    <cellStyle name="40% - 强调文字颜色 1 2 2 3 5" xfId="4875"/>
    <cellStyle name="60% - 强调文字颜色 5 2 2 2 2" xfId="4876"/>
    <cellStyle name="常规 4 5 4 2 2 5" xfId="4877"/>
    <cellStyle name="百分比 3 3 4 2 3 3" xfId="4878"/>
    <cellStyle name="40% - 强调文字颜色 1 2 2 3 5 2" xfId="4879"/>
    <cellStyle name="60% - 强调文字颜色 5 2 2 2 2 2" xfId="4880"/>
    <cellStyle name="常规 4 5 4 2 2 5 2" xfId="4881"/>
    <cellStyle name="40% - 强调文字颜色 1 2 2 3 5 2 2" xfId="4882"/>
    <cellStyle name="常规 2 7 4 4 2 2" xfId="4883"/>
    <cellStyle name="60% - 强调文字颜色 5 2 2 3" xfId="4884"/>
    <cellStyle name="百分比 2 2 2 2 5 2 2 4 2 2" xfId="4885"/>
    <cellStyle name="40% - 强调文字颜色 1 2 2 3 6" xfId="4886"/>
    <cellStyle name="60% - 强调文字颜色 5 2 2 3 2" xfId="4887"/>
    <cellStyle name="百分比 3 3 4 2 4 3" xfId="4888"/>
    <cellStyle name="40% - 强调文字颜色 1 2 2 3 6 2" xfId="4889"/>
    <cellStyle name="60% - 强调文字颜色 5 2 2 4" xfId="4890"/>
    <cellStyle name="40% - 强调文字颜色 1 2 2 3 7" xfId="4891"/>
    <cellStyle name="百分比 4 3 3 4 2" xfId="4892"/>
    <cellStyle name="60% - 强调文字颜色 6 2 4 2 3 2" xfId="4893"/>
    <cellStyle name="60% - 强调文字颜色 5 2 3 2 3 4" xfId="4894"/>
    <cellStyle name="40% - 强调文字颜色 1 2 2 4 2 2" xfId="4895"/>
    <cellStyle name="常规 6 4 2 2 2 3 3" xfId="4896"/>
    <cellStyle name="60% - 强调文字颜色 5 2 3 2 3 4 2" xfId="4897"/>
    <cellStyle name="40% - 强调文字颜色 1 2 2 4 2 2 2" xfId="4898"/>
    <cellStyle name="40% - 强调文字颜色 1 2 2 4 2 2 2 2" xfId="4899"/>
    <cellStyle name="百分比 4 3 3 5" xfId="4900"/>
    <cellStyle name="百分比 4 2 2 4 2 2 3 2 2" xfId="4901"/>
    <cellStyle name="60% - 强调文字颜色 6 2 4 2 4" xfId="4902"/>
    <cellStyle name="百分比 2 2 2 2 3 3 4 3 2" xfId="4903"/>
    <cellStyle name="40% - 强调文字颜色 1 2 2 4 3" xfId="4904"/>
    <cellStyle name="标题 3 2 2 2 5" xfId="4905"/>
    <cellStyle name="百分比 4 3 3 5 2" xfId="4906"/>
    <cellStyle name="60% - 强调文字颜色 6 2 4 2 4 2" xfId="4907"/>
    <cellStyle name="60% - 强调文字颜色 5 2 3 2 4 4" xfId="4908"/>
    <cellStyle name="40% - 强调文字颜色 1 2 2 4 3 2" xfId="4909"/>
    <cellStyle name="60% - 强调文字颜色 5 2 3 2 4 4 2" xfId="4910"/>
    <cellStyle name="常规 7 3 4 2 2 5" xfId="4911"/>
    <cellStyle name="40% - 强调文字颜色 1 2 2 4 3 2 2" xfId="4912"/>
    <cellStyle name="百分比 4 3 3 6" xfId="4913"/>
    <cellStyle name="60% - 强调文字颜色 6 2 4 2 5" xfId="4914"/>
    <cellStyle name="40% - 强调文字颜色 1 2 2 4 4" xfId="4915"/>
    <cellStyle name="百分比 3 3 4 3 2 3" xfId="4916"/>
    <cellStyle name="40% - 强调文字颜色 1 2 2 4 4 2" xfId="4917"/>
    <cellStyle name="40% - 强调文字颜色 4 2 2 2 2 2 3" xfId="4918"/>
    <cellStyle name="40% - 强调文字颜色 1 2 2 4 4 2 2" xfId="4919"/>
    <cellStyle name="60% - 强调文字颜色 1 2 6 3 2" xfId="4920"/>
    <cellStyle name="40% - 强调文字颜色 1 2 2 4 4 3" xfId="4921"/>
    <cellStyle name="常规 2 2 7 3 7" xfId="4922"/>
    <cellStyle name="60% - 强调文字颜色 5 2 3 2" xfId="4923"/>
    <cellStyle name="百分比 5 2 2 4 2 2" xfId="4924"/>
    <cellStyle name="40% - 强调文字颜色 1 2 2 4 5" xfId="4925"/>
    <cellStyle name="60% - 强调文字颜色 5 2 3 2 2" xfId="4926"/>
    <cellStyle name="百分比 3 3 4 3 3 3" xfId="4927"/>
    <cellStyle name="40% - 强调文字颜色 1 2 2 4 5 2" xfId="4928"/>
    <cellStyle name="常规 2 2 3 2 3 3 3 2 2" xfId="4929"/>
    <cellStyle name="60% - 强调文字颜色 5 2 3 3" xfId="4930"/>
    <cellStyle name="40% - 强调文字颜色 1 2 2 4 6" xfId="4931"/>
    <cellStyle name="60% - 强调文字颜色 4 2 6 4 2" xfId="4932"/>
    <cellStyle name="百分比 2 2 5 2 2 2" xfId="4933"/>
    <cellStyle name="40% - 强调文字颜色 5 2 2 4 2 3 2" xfId="4934"/>
    <cellStyle name="常规 4 2 6 3 4" xfId="4935"/>
    <cellStyle name="常规 3 2 3 2 3 2 2 2" xfId="4936"/>
    <cellStyle name="常规 2 3 3 3 6 2" xfId="4937"/>
    <cellStyle name="40% - 强调文字颜色 1 2 2 7" xfId="4938"/>
    <cellStyle name="常规 4 2 6 3 5" xfId="4939"/>
    <cellStyle name="常规 3 2 3 2 3 2 2 3" xfId="4940"/>
    <cellStyle name="常规 2 8 5 3 2" xfId="4941"/>
    <cellStyle name="40% - 强调文字颜色 1 2 2 8" xfId="4942"/>
    <cellStyle name="60% - 强调文字颜色 2 2 8" xfId="4943"/>
    <cellStyle name="常规 3 4 3 6 5" xfId="4944"/>
    <cellStyle name="40% - 强调文字颜色 1 2 3" xfId="4945"/>
    <cellStyle name="60% - 强调文字颜色 2 2 8 2" xfId="4946"/>
    <cellStyle name="40% - 强调文字颜色 1 2 3 2" xfId="4947"/>
    <cellStyle name="40% - 强调文字颜色 2 2 2 3 2 2 2 3" xfId="4948"/>
    <cellStyle name="40% - 强调文字颜色 1 2 3 2 2" xfId="4949"/>
    <cellStyle name="40% - 强调文字颜色 1 2 3 2 2 2" xfId="4950"/>
    <cellStyle name="40% - 强调文字颜色 3 2 2 4 3" xfId="4951"/>
    <cellStyle name="40% - 强调文字颜色 1 2 3 2 2 2 2" xfId="4952"/>
    <cellStyle name="常规 2 2 2 2 3 5 2 3" xfId="4953"/>
    <cellStyle name="常规 2 3 3 3 2 2 2 2 2" xfId="4954"/>
    <cellStyle name="40% - 强调文字颜色 2 2 4 2 2 2" xfId="4955"/>
    <cellStyle name="常规 2 2 3 2 2 2 4 2 2" xfId="4956"/>
    <cellStyle name="40% - 强调文字颜色 1 2 3 2 2 4" xfId="4957"/>
    <cellStyle name="40% - 强调文字颜色 1 2 3 2 3" xfId="4958"/>
    <cellStyle name="40% - 强调文字颜色 1 2 3 2 3 2" xfId="4959"/>
    <cellStyle name="40% - 强调文字颜色 3 2 3 4 3" xfId="4960"/>
    <cellStyle name="40% - 强调文字颜色 1 2 3 2 3 2 2" xfId="4961"/>
    <cellStyle name="百分比 6 2 2 2 3 3" xfId="4962"/>
    <cellStyle name="常规 2 2 2 2 3 6 2 3" xfId="4963"/>
    <cellStyle name="40% - 强调文字颜色 1 2 3 2 3 3" xfId="4964"/>
    <cellStyle name="常规 4 4 4 2" xfId="4965"/>
    <cellStyle name="40% - 强调文字颜色 6 2 3 2 2" xfId="4966"/>
    <cellStyle name="40% - 强调文字颜色 2 2 4 2 3 2" xfId="4967"/>
    <cellStyle name="40% - 强调文字颜色 1 2 3 2 3 4" xfId="4968"/>
    <cellStyle name="常规 7 2 8 2" xfId="4969"/>
    <cellStyle name="40% - 强调文字颜色 1 2 3 2 4" xfId="4970"/>
    <cellStyle name="常规 7 2 8 2 2" xfId="4971"/>
    <cellStyle name="40% - 强调文字颜色 1 2 3 2 4 2" xfId="4972"/>
    <cellStyle name="常规 7 2 8 3" xfId="4973"/>
    <cellStyle name="常规 4 2 3 5 2 2 2" xfId="4974"/>
    <cellStyle name="40% - 强调文字颜色 1 2 3 2 5" xfId="4975"/>
    <cellStyle name="40% - 强调文字颜色 1 2 3 2 5 2" xfId="4976"/>
    <cellStyle name="40% - 强调文字颜色 1 2 3 2 6" xfId="4977"/>
    <cellStyle name="40% - 强调文字颜色 1 2 3 3 2 2" xfId="4978"/>
    <cellStyle name="百分比 2 2 2 2 3 3 5 2 2" xfId="4979"/>
    <cellStyle name="40% - 强调文字颜色 1 2 3 3 3" xfId="4980"/>
    <cellStyle name="40% - 强调文字颜色 1 2 3 3 3 2" xfId="4981"/>
    <cellStyle name="常规 7 2 9 2" xfId="4982"/>
    <cellStyle name="40% - 强调文字颜色 1 2 3 3 4" xfId="4983"/>
    <cellStyle name="40% - 强调文字颜色 1 2 3 4 2" xfId="4984"/>
    <cellStyle name="40% - 强调文字颜色 1 2 3 4 2 2" xfId="4985"/>
    <cellStyle name="40% - 强调文字颜色 1 2 3 4 3" xfId="4986"/>
    <cellStyle name="40% - 强调文字颜色 1 2 3 4 3 2" xfId="4987"/>
    <cellStyle name="40% - 强调文字颜色 1 2 3 4 4" xfId="4988"/>
    <cellStyle name="60% - 强调文字颜色 2 2 9" xfId="4989"/>
    <cellStyle name="常规 2 3 3 2 2 2" xfId="4990"/>
    <cellStyle name="常规 3 2 4 3 3 5 2" xfId="4991"/>
    <cellStyle name="40% - 强调文字颜色 1 2 4" xfId="4992"/>
    <cellStyle name="60% - 强调文字颜色 3 2 2 2 6" xfId="4993"/>
    <cellStyle name="60% - 强调文字颜色 2 2 9 2" xfId="4994"/>
    <cellStyle name="常规 2 3 3 2 2 2 2" xfId="4995"/>
    <cellStyle name="40% - 强调文字颜色 1 2 4 2" xfId="4996"/>
    <cellStyle name="常规 2 3 3 2 2 2 2 2" xfId="4997"/>
    <cellStyle name="40% - 强调文字颜色 1 2 4 2 2" xfId="4998"/>
    <cellStyle name="常规 2 3 3 2 2 2 2 2 2" xfId="4999"/>
    <cellStyle name="40% - 强调文字颜色 1 2 4 2 2 2" xfId="5000"/>
    <cellStyle name="常规 2 3 3 2 2 2 2 3" xfId="5001"/>
    <cellStyle name="40% - 强调文字颜色 1 2 4 2 3" xfId="5002"/>
    <cellStyle name="40% - 强调文字颜色 1 2 4 2 3 2" xfId="5003"/>
    <cellStyle name="40% - 强调文字颜色 1 2 4 3 3 2" xfId="5004"/>
    <cellStyle name="常规 7 3 9 2" xfId="5005"/>
    <cellStyle name="常规 2 2 2 7 2 2 2 2" xfId="5006"/>
    <cellStyle name="40% - 强调文字颜色 1 2 4 3 4" xfId="5007"/>
    <cellStyle name="百分比 5 5 2 3 2" xfId="5008"/>
    <cellStyle name="常规 2 3 3 2 2 2 4 2" xfId="5009"/>
    <cellStyle name="40% - 强调文字颜色 1 2 4 4 2" xfId="5010"/>
    <cellStyle name="常规 2 3 3 2 2 3" xfId="5011"/>
    <cellStyle name="40% - 强调文字颜色 1 2 5" xfId="5012"/>
    <cellStyle name="常规 2 2 5 3 2 2 5 2" xfId="5013"/>
    <cellStyle name="60% - 强调文字颜色 3 2 2 3 6" xfId="5014"/>
    <cellStyle name="常规 3 2 2 2 8" xfId="5015"/>
    <cellStyle name="常规 2 3 3 2 2 3 2" xfId="5016"/>
    <cellStyle name="40% - 强调文字颜色 1 2 5 2" xfId="5017"/>
    <cellStyle name="常规 3 2 2 2 8 2" xfId="5018"/>
    <cellStyle name="常规 2 3 3 2 2 3 2 2" xfId="5019"/>
    <cellStyle name="40% - 强调文字颜色 1 2 5 2 2" xfId="5020"/>
    <cellStyle name="解释性文本 2 3 2 2 2 2" xfId="5021"/>
    <cellStyle name="40% - 强调文字颜色 1 2 5 3 2" xfId="5022"/>
    <cellStyle name="常规 2 3 3 2 2 3 4" xfId="5023"/>
    <cellStyle name="解释性文本 2 3 2 2 3" xfId="5024"/>
    <cellStyle name="40% - 强调文字颜色 1 2 5 4" xfId="5025"/>
    <cellStyle name="60% - 强调文字颜色 1 2 3 2 3 2 2" xfId="5026"/>
    <cellStyle name="常规 2 3 3 2 2 4" xfId="5027"/>
    <cellStyle name="40% - 强调文字颜色 1 2 6" xfId="5028"/>
    <cellStyle name="常规 3 2 2 3 8" xfId="5029"/>
    <cellStyle name="常规 2 3 3 2 2 4 2" xfId="5030"/>
    <cellStyle name="40% - 强调文字颜色 1 2 6 2" xfId="5031"/>
    <cellStyle name="常规 4 3 4 2 3 4" xfId="5032"/>
    <cellStyle name="常规 2 3 2 2 3 8" xfId="5033"/>
    <cellStyle name="40% - 强调文字颜色 6 2 2 2 2 3 4" xfId="5034"/>
    <cellStyle name="常规 3 2 2 3 8 2" xfId="5035"/>
    <cellStyle name="常规 2 3 3 2 2 4 2 2" xfId="5036"/>
    <cellStyle name="40% - 强调文字颜色 1 2 6 2 2" xfId="5037"/>
    <cellStyle name="常规 3 2 2 3 9 2" xfId="5038"/>
    <cellStyle name="解释性文本 2 3 2 3 2 2" xfId="5039"/>
    <cellStyle name="40% - 强调文字颜色 1 2 6 3 2" xfId="5040"/>
    <cellStyle name="常规 3 4 4 3 2 2 2" xfId="5041"/>
    <cellStyle name="解释性文本 2 3 2 3 3" xfId="5042"/>
    <cellStyle name="40% - 强调文字颜色 1 2 6 4" xfId="5043"/>
    <cellStyle name="常规 3 2 2 9 2 5 2" xfId="5044"/>
    <cellStyle name="常规 2 3 3 2 2 5" xfId="5045"/>
    <cellStyle name="40% - 强调文字颜色 1 2 7" xfId="5046"/>
    <cellStyle name="常规 3 2 2 4 8" xfId="5047"/>
    <cellStyle name="常规 2 3 3 2 2 5 2" xfId="5048"/>
    <cellStyle name="40% - 强调文字颜色 1 2 7 2" xfId="5049"/>
    <cellStyle name="常规 4 3 5 2 2 2" xfId="5050"/>
    <cellStyle name="常规 2 3 3 2 2 6" xfId="5051"/>
    <cellStyle name="40% - 强调文字颜色 6 2 2 3 2 2 2" xfId="5052"/>
    <cellStyle name="40% - 强调文字颜色 1 2 8" xfId="5053"/>
    <cellStyle name="常规 4 3 5 2 2 2 2" xfId="5054"/>
    <cellStyle name="常规 9 3 2 2 4" xfId="5055"/>
    <cellStyle name="常规 3 2 2 5 8" xfId="5056"/>
    <cellStyle name="40% - 强调文字颜色 6 2 2 3 2 2 2 2" xfId="5057"/>
    <cellStyle name="40% - 强调文字颜色 1 2 8 2" xfId="5058"/>
    <cellStyle name="常规 4 3 5 2 2 3" xfId="5059"/>
    <cellStyle name="常规 2 3 3 2 2 7" xfId="5060"/>
    <cellStyle name="40% - 强调文字颜色 6 2 2 3 2 2 3" xfId="5061"/>
    <cellStyle name="40% - 强调文字颜色 1 2 9" xfId="5062"/>
    <cellStyle name="常规 2 3 2 2 5 2 3" xfId="5063"/>
    <cellStyle name="百分比 2 2 4 2 4 2 3 2 2" xfId="5064"/>
    <cellStyle name="40% - 强调文字颜色 2 2" xfId="5065"/>
    <cellStyle name="百分比 2 2 2 2 2 2 3 6 2" xfId="5066"/>
    <cellStyle name="60% - 强调文字颜色 2 2 3 5" xfId="5067"/>
    <cellStyle name="60% - 强调文字颜色 3 2 7" xfId="5068"/>
    <cellStyle name="常规 2 3 2 2 5 2 3 2" xfId="5069"/>
    <cellStyle name="百分比 2 2 4 2 4 2 3 2 2 2" xfId="5070"/>
    <cellStyle name="40% - 强调文字颜色 2 2 2" xfId="5071"/>
    <cellStyle name="60% - 强调文字颜色 2 2 3 5 2" xfId="5072"/>
    <cellStyle name="60% - 强调文字颜色 3 2 7 2" xfId="5073"/>
    <cellStyle name="40% - 强调文字颜色 4 2 4 2 4" xfId="5074"/>
    <cellStyle name="百分比 2 4 2 5 6" xfId="5075"/>
    <cellStyle name="常规 2 3 2 2 5 2 3 2 2" xfId="5076"/>
    <cellStyle name="40% - 强调文字颜色 2 2 2 2" xfId="5077"/>
    <cellStyle name="常规 2 4 5 6" xfId="5078"/>
    <cellStyle name="60% - 强调文字颜色 2 2 3 5 2 2" xfId="5079"/>
    <cellStyle name="60% - 强调文字颜色 3 2 7 2 2" xfId="5080"/>
    <cellStyle name="40% - 强调文字颜色 2 2 2 2 2" xfId="5081"/>
    <cellStyle name="40% - 强调文字颜色 2 2 2 2 2 2" xfId="5082"/>
    <cellStyle name="常规 2 2 5 4 2 2 6" xfId="5083"/>
    <cellStyle name="百分比 4 3 5 5 2" xfId="5084"/>
    <cellStyle name="60% - 强调文字颜色 6 2 4 4 4 2" xfId="5085"/>
    <cellStyle name="40% - 强调文字颜色 2 2 2 2 2 2 2 2" xfId="5086"/>
    <cellStyle name="常规 2 4 3 2 2 2 2" xfId="5087"/>
    <cellStyle name="40% - 强调文字颜色 2 2 2 2 2 2 3 3" xfId="5088"/>
    <cellStyle name="40% - 强调文字颜色 2 2 2 2 2 2 2 2 2" xfId="5089"/>
    <cellStyle name="40% - 强调文字颜色 2 2 2 2 2 2 2 2 2 2" xfId="5090"/>
    <cellStyle name="百分比 2 2 2 2 6 3 3 2" xfId="5091"/>
    <cellStyle name="40% - 强调文字颜色 2 2 2 2 2 2 2 2 3" xfId="5092"/>
    <cellStyle name="40% - 强调文字颜色 2 2 2 2 2 2 2 3" xfId="5093"/>
    <cellStyle name="常规 2 4 3 2 2 3 2" xfId="5094"/>
    <cellStyle name="40% - 强调文字颜色 2 2 2 2 2 2 4 3" xfId="5095"/>
    <cellStyle name="40% - 强调文字颜色 2 2 2 2 2 2 2 3 2" xfId="5096"/>
    <cellStyle name="40% - 强调文字颜色 2 2 2 2 2 2 2 3 2 2" xfId="5097"/>
    <cellStyle name="40% - 强调文字颜色 4 2 2 2 3" xfId="5098"/>
    <cellStyle name="百分比 2 2 2 2 6 3 4 2" xfId="5099"/>
    <cellStyle name="40% - 强调文字颜色 2 2 2 2 2 2 2 3 3" xfId="5100"/>
    <cellStyle name="40% - 强调文字颜色 2 2 2 2 2 2 2 5" xfId="5101"/>
    <cellStyle name="百分比 4 3 5 6" xfId="5102"/>
    <cellStyle name="60% - 强调文字颜色 6 2 4 4 5" xfId="5103"/>
    <cellStyle name="40% - 强调文字颜色 2 2 2 2 2 2 3" xfId="5104"/>
    <cellStyle name="40% - 强调文字颜色 2 2 2 2 2 2 3 2" xfId="5105"/>
    <cellStyle name="百分比 2 2 5 2 2 2 4 3" xfId="5106"/>
    <cellStyle name="40% - 强调文字颜色 4 2 2 4 2 2 3" xfId="5107"/>
    <cellStyle name="常规 2 4 3 2 3 2 2" xfId="5108"/>
    <cellStyle name="输出 2 3 2 3 3" xfId="5109"/>
    <cellStyle name="百分比 2 3 3 5 2 5 2" xfId="5110"/>
    <cellStyle name="常规 8 2 4 4" xfId="5111"/>
    <cellStyle name="40% - 强调文字颜色 2 2 2 2 2 3 3 3" xfId="5112"/>
    <cellStyle name="百分比 2 4 2 3 2 2 2 2 3" xfId="5113"/>
    <cellStyle name="40% - 强调文字颜色 2 2 2 2 2 2 3 2 2" xfId="5114"/>
    <cellStyle name="40% - 强调文字颜色 2 2 2 2 2 2 4" xfId="5115"/>
    <cellStyle name="60% - 强调文字颜色 5 2 5 2" xfId="5116"/>
    <cellStyle name="40% - 强调文字颜色 2 2 2 2 2 2 4 2 2" xfId="5117"/>
    <cellStyle name="40% - 强调文字颜色 2 2 2 2 2 2 5" xfId="5118"/>
    <cellStyle name="60% - 强调文字颜色 5 2 5 3" xfId="5119"/>
    <cellStyle name="40% - 强调文字颜色 2 2 2 2 2 2 6" xfId="5120"/>
    <cellStyle name="60% - 强调文字颜色 5 2 5 4" xfId="5121"/>
    <cellStyle name="40% - 强调文字颜色 2 2 2 2 2 3" xfId="5122"/>
    <cellStyle name="百分比 2 2 5 2 2 2 4" xfId="5123"/>
    <cellStyle name="40% - 强调文字颜色 4 2 2 4 2 2" xfId="5124"/>
    <cellStyle name="40% - 强调文字颜色 2 2 2 2 2 3 3" xfId="5125"/>
    <cellStyle name="百分比 2 2 5 2 2 2 4 2" xfId="5126"/>
    <cellStyle name="40% - 强调文字颜色 4 2 2 4 2 2 2" xfId="5127"/>
    <cellStyle name="常规 8 2 4 3" xfId="5128"/>
    <cellStyle name="40% - 强调文字颜色 2 2 2 2 2 3 3 2" xfId="5129"/>
    <cellStyle name="百分比 2 2 5 2 2 2 4 2 2" xfId="5130"/>
    <cellStyle name="40% - 强调文字颜色 4 2 2 4 2 2 2 2" xfId="5131"/>
    <cellStyle name="常规 8 2 4 3 2" xfId="5132"/>
    <cellStyle name="40% - 强调文字颜色 2 2 2 2 2 3 3 2 2" xfId="5133"/>
    <cellStyle name="40% - 强调文字颜色 2 2 2 2 2 3 4" xfId="5134"/>
    <cellStyle name="60% - 强调文字颜色 5 2 6 2" xfId="5135"/>
    <cellStyle name="百分比 2 2 5 2 2 2 5" xfId="5136"/>
    <cellStyle name="40% - 强调文字颜色 4 2 2 4 2 3" xfId="5137"/>
    <cellStyle name="常规 8 2 5 3" xfId="5138"/>
    <cellStyle name="40% - 强调文字颜色 2 2 2 2 2 3 4 2" xfId="5139"/>
    <cellStyle name="60% - 强调文字颜色 5 2 6 2 2" xfId="5140"/>
    <cellStyle name="百分比 2 2 5 2 2 2 5 2" xfId="5141"/>
    <cellStyle name="40% - 强调文字颜色 4 2 2 4 2 3 2" xfId="5142"/>
    <cellStyle name="40% - 强调文字颜色 2 2 2 2 2 3 5" xfId="5143"/>
    <cellStyle name="60% - 强调文字颜色 5 2 6 3" xfId="5144"/>
    <cellStyle name="40% - 强调文字颜色 5 2 3 4 2 2" xfId="5145"/>
    <cellStyle name="百分比 2 2 5 2 2 2 6" xfId="5146"/>
    <cellStyle name="40% - 强调文字颜色 4 2 2 4 2 4" xfId="5147"/>
    <cellStyle name="40% - 强调文字颜色 3 2 3 2 2 2" xfId="5148"/>
    <cellStyle name="40% - 强调文字颜色 2 2 2 2 2 4" xfId="5149"/>
    <cellStyle name="常规 8 3 3 3" xfId="5150"/>
    <cellStyle name="40% - 强调文字颜色 2 2 2 2 2 4 2 2" xfId="5151"/>
    <cellStyle name="常规 2 2 3 3 11" xfId="5152"/>
    <cellStyle name="40% - 强调文字颜色 4 2 2 4 3 2" xfId="5153"/>
    <cellStyle name="40% - 强调文字颜色 2 2 2 2 2 4 3" xfId="5154"/>
    <cellStyle name="40% - 强调文字颜色 3 2 3 2 2 3" xfId="5155"/>
    <cellStyle name="常规 2 2 2" xfId="5156"/>
    <cellStyle name="40% - 强调文字颜色 2 2 2 2 2 5" xfId="5157"/>
    <cellStyle name="40% - 强调文字颜色 3 2 3 2 2 3 2" xfId="5158"/>
    <cellStyle name="常规 2 2 2 2" xfId="5159"/>
    <cellStyle name="40% - 强调文字颜色 2 2 2 2 2 5 2" xfId="5160"/>
    <cellStyle name="40% - 强调文字颜色 4 2 2 4 4 2" xfId="5161"/>
    <cellStyle name="常规 2 2 2 3" xfId="5162"/>
    <cellStyle name="40% - 强调文字颜色 2 2 2 2 2 5 3" xfId="5163"/>
    <cellStyle name="百分比 2 2 2 4 2 2 3 2 2" xfId="5164"/>
    <cellStyle name="40% - 强调文字颜色 4 2 4 2 2 2" xfId="5165"/>
    <cellStyle name="百分比 2 4 2 5 4 2" xfId="5166"/>
    <cellStyle name="常规 2 2 3" xfId="5167"/>
    <cellStyle name="40% - 强调文字颜色 2 2 2 2 2 6" xfId="5168"/>
    <cellStyle name="常规 2 2 3 4 2 2 4 2 2" xfId="5169"/>
    <cellStyle name="40% - 强调文字颜色 3 2 3 2 2 4" xfId="5170"/>
    <cellStyle name="常规 5 9 2 2 7" xfId="5171"/>
    <cellStyle name="百分比 2 4 2 5 4 2 2" xfId="5172"/>
    <cellStyle name="常规 2 2 3 2" xfId="5173"/>
    <cellStyle name="40% - 强调文字颜色 2 2 2 2 2 6 2" xfId="5174"/>
    <cellStyle name="百分比 2 2 2 3 4 2 6" xfId="5175"/>
    <cellStyle name="百分比 2 4 2 5 4 3" xfId="5176"/>
    <cellStyle name="常规 2 2 4" xfId="5177"/>
    <cellStyle name="40% - 强调文字颜色 2 2 2 2 2 7" xfId="5178"/>
    <cellStyle name="40% - 强调文字颜色 2 2 2 2 3" xfId="5179"/>
    <cellStyle name="40% - 强调文字颜色 2 2 2 2 3 2" xfId="5180"/>
    <cellStyle name="40% - 强调文字颜色 2 2 2 2 3 3" xfId="5181"/>
    <cellStyle name="常规 9 2 3 3" xfId="5182"/>
    <cellStyle name="40% - 强调文字颜色 2 2 2 2 3 3 2 2" xfId="5183"/>
    <cellStyle name="40% - 强调文字颜色 3 2 3 2 3 2" xfId="5184"/>
    <cellStyle name="40% - 强调文字颜色 2 2 2 2 3 4" xfId="5185"/>
    <cellStyle name="百分比 2 2 3 2 4 2 2 3 2" xfId="5186"/>
    <cellStyle name="常规 9 3 3 3" xfId="5187"/>
    <cellStyle name="40% - 强调文字颜色 3 2 2 2 2 2 2 4" xfId="5188"/>
    <cellStyle name="40% - 强调文字颜色 2 2 2 2 3 4 2 2" xfId="5189"/>
    <cellStyle name="40% - 强调文字颜色 3 2 3 2 3 3" xfId="5190"/>
    <cellStyle name="常规 2 3 2" xfId="5191"/>
    <cellStyle name="40% - 强调文字颜色 2 2 2 2 3 5" xfId="5192"/>
    <cellStyle name="百分比 2 2 2 2 3 2 3 5" xfId="5193"/>
    <cellStyle name="40% - 强调文字颜色 3 2 3 2 3 3 2" xfId="5194"/>
    <cellStyle name="常规 2 3 2 2" xfId="5195"/>
    <cellStyle name="百分比 2 2 3 2 4 2 3 3" xfId="5196"/>
    <cellStyle name="40% - 强调文字颜色 2 2 2 2 3 5 2" xfId="5197"/>
    <cellStyle name="40% - 强调文字颜色 4 2 4 2 3 2" xfId="5198"/>
    <cellStyle name="百分比 2 4 2 5 5 2" xfId="5199"/>
    <cellStyle name="常规 2 3 3" xfId="5200"/>
    <cellStyle name="40% - 强调文字颜色 2 2 2 2 3 6" xfId="5201"/>
    <cellStyle name="常规 4 3 10" xfId="5202"/>
    <cellStyle name="40% - 强调文字颜色 3 2 3 2 3 4" xfId="5203"/>
    <cellStyle name="百分比 3 4 6 2" xfId="5204"/>
    <cellStyle name="40% - 强调文字颜色 2 2 2 2 4" xfId="5205"/>
    <cellStyle name="40% - 强调文字颜色 2 2 2 2 4 2" xfId="5206"/>
    <cellStyle name="常规 2 4 5 3" xfId="5207"/>
    <cellStyle name="60% - 强调文字颜色 6 2 2 2 2 3 2 2" xfId="5208"/>
    <cellStyle name="40% - 强调文字颜色 2 2 2 2 4 3" xfId="5209"/>
    <cellStyle name="40% - 强调文字颜色 2 2 2 2 5" xfId="5210"/>
    <cellStyle name="40% - 强调文字颜色 2 2 2 2 5 2" xfId="5211"/>
    <cellStyle name="40% - 强调文字颜色 2 2 2 2 5 3" xfId="5212"/>
    <cellStyle name="常规 6 2 4 2 2 4 3" xfId="5213"/>
    <cellStyle name="常规 2 4 7 2" xfId="5214"/>
    <cellStyle name="强调文字颜色 1 2 3 3 3 2" xfId="5215"/>
    <cellStyle name="60% - 强调文字颜色 3 2 2 7" xfId="5216"/>
    <cellStyle name="40% - 强调文字颜色 2 2 2 2 6 2" xfId="5217"/>
    <cellStyle name="40% - 强调文字颜色 2 2 2 2 7" xfId="5218"/>
    <cellStyle name="40% - 强调文字颜色 2 2 2 3 2 2 2 2 2" xfId="5219"/>
    <cellStyle name="百分比 4 4 2 3" xfId="5220"/>
    <cellStyle name="40% - 强调文字颜色 2 2 2 3 2 2 3 2" xfId="5221"/>
    <cellStyle name="40% - 强调文字颜色 2 2 2 3 2 2 4" xfId="5222"/>
    <cellStyle name="60% - 强调文字颜色 6 2 5 2" xfId="5223"/>
    <cellStyle name="40% - 强调文字颜色 4 2 3 4 3 2" xfId="5224"/>
    <cellStyle name="常规 2 2 2 6 3 2" xfId="5225"/>
    <cellStyle name="40% - 强调文字颜色 2 2 2 3 2 4 3" xfId="5226"/>
    <cellStyle name="常规 2 10 2" xfId="5227"/>
    <cellStyle name="40% - 强调文字颜色 3 2 2 4 4 3" xfId="5228"/>
    <cellStyle name="常规 3 2 2 2" xfId="5229"/>
    <cellStyle name="40% - 强调文字颜色 2 2 2 3 2 5 2" xfId="5230"/>
    <cellStyle name="40% - 强调文字颜色 4 2 4 3 2 2" xfId="5231"/>
    <cellStyle name="常规 3 2 3" xfId="5232"/>
    <cellStyle name="40% - 强调文字颜色 2 2 2 3 2 6" xfId="5233"/>
    <cellStyle name="百分比 2 2 2 2 4 3 4 2 2" xfId="5234"/>
    <cellStyle name="40% - 强调文字颜色 2 2 2 3 3" xfId="5235"/>
    <cellStyle name="40% - 强调文字颜色 2 2 2 3 4" xfId="5236"/>
    <cellStyle name="40% - 强调文字颜色 2 2 2 3 5" xfId="5237"/>
    <cellStyle name="百分比 4 3 4 2 4 3" xfId="5238"/>
    <cellStyle name="40% - 强调文字颜色 2 2 2 3 6 2" xfId="5239"/>
    <cellStyle name="40% - 强调文字颜色 2 2 2 3 7" xfId="5240"/>
    <cellStyle name="常规 3 2 4 11" xfId="5241"/>
    <cellStyle name="常规 2 4 7 6" xfId="5242"/>
    <cellStyle name="60% - 强调文字颜色 2 2 3 5 4 2" xfId="5243"/>
    <cellStyle name="60% - 强调文字颜色 3 2 7 4 2" xfId="5244"/>
    <cellStyle name="常规 6 2 2 2 5 2 4 2 2" xfId="5245"/>
    <cellStyle name="百分比 2 2 4 6 5 2 2" xfId="5246"/>
    <cellStyle name="40% - 强调文字颜色 2 2 2 4 2" xfId="5247"/>
    <cellStyle name="40% - 强调文字颜色 2 2 2 4 2 2 2 2" xfId="5248"/>
    <cellStyle name="40% - 强调文字颜色 2 2 2 4 2 2 3" xfId="5249"/>
    <cellStyle name="差 2 2 2 2 3 3" xfId="5250"/>
    <cellStyle name="40% - 强调文字颜色 2 2 2 4 2 3 2" xfId="5251"/>
    <cellStyle name="40% - 强调文字颜色 3 2 3 4 2 2" xfId="5252"/>
    <cellStyle name="40% - 强调文字颜色 2 2 2 4 2 4" xfId="5253"/>
    <cellStyle name="百分比 2 2 5 4 2 2 2" xfId="5254"/>
    <cellStyle name="60% - 强调文字颜色 2 2 3 5 5" xfId="5255"/>
    <cellStyle name="60% - 强调文字颜色 3 2 7 5" xfId="5256"/>
    <cellStyle name="40% - 强调文字颜色 6 2 2 4 3 2" xfId="5257"/>
    <cellStyle name="常规 6 2 2 2 5 2 4 3" xfId="5258"/>
    <cellStyle name="常规 4 3 6 3 2" xfId="5259"/>
    <cellStyle name="40% - 强调文字颜色 2 2 2 5" xfId="5260"/>
    <cellStyle name="常规 2 2 2 3 2 4 2 2 5 2" xfId="5261"/>
    <cellStyle name="百分比 2 2 4 6 5 3" xfId="5262"/>
    <cellStyle name="常规 4 3 6 3 3" xfId="5263"/>
    <cellStyle name="40% - 强调文字颜色 2 2 2 6" xfId="5264"/>
    <cellStyle name="40% - 强调文字颜色 6 2 2 4 3 3" xfId="5265"/>
    <cellStyle name="常规 4 3 6 3 4" xfId="5266"/>
    <cellStyle name="常规 3 2 3 2 4 2 2 2" xfId="5267"/>
    <cellStyle name="常规 2 3 4 3 6 2" xfId="5268"/>
    <cellStyle name="40% - 强调文字颜色 2 2 2 7" xfId="5269"/>
    <cellStyle name="常规 3 2 3 2 4 2 2 3" xfId="5270"/>
    <cellStyle name="常规 2 9 5 3 2" xfId="5271"/>
    <cellStyle name="40% - 强调文字颜色 2 2 2 8" xfId="5272"/>
    <cellStyle name="60% - 强调文字颜色 2 2 3 6" xfId="5273"/>
    <cellStyle name="60% - 强调文字颜色 3 2 8" xfId="5274"/>
    <cellStyle name="常规 2 3 2 2 5 2 3 3" xfId="5275"/>
    <cellStyle name="40% - 强调文字颜色 2 2 3" xfId="5276"/>
    <cellStyle name="60% - 强调文字颜色 2 2 3 6 2" xfId="5277"/>
    <cellStyle name="60% - 强调文字颜色 3 2 8 2" xfId="5278"/>
    <cellStyle name="40% - 强调文字颜色 4 2 4 3 4" xfId="5279"/>
    <cellStyle name="40% - 强调文字颜色 2 2 3 2" xfId="5280"/>
    <cellStyle name="40% - 强调文字颜色 2 2 3 2 3" xfId="5281"/>
    <cellStyle name="40% - 强调文字颜色 2 2 3 2 5" xfId="5282"/>
    <cellStyle name="60% - 强调文字颜色 1 2 4 4 3" xfId="5283"/>
    <cellStyle name="40% - 强调文字颜色 2 2 3 2 5 2" xfId="5284"/>
    <cellStyle name="40% - 强调文字颜色 2 2 3 2 6" xfId="5285"/>
    <cellStyle name="40% - 强调文字颜色 2 2 3 3 2" xfId="5286"/>
    <cellStyle name="40% - 强调文字颜色 2 2 3 3 3" xfId="5287"/>
    <cellStyle name="常规 6 2 2 2 5 2 5 2" xfId="5288"/>
    <cellStyle name="百分比 2 2 4 6 6 2" xfId="5289"/>
    <cellStyle name="40% - 强调文字颜色 2 2 3 4" xfId="5290"/>
    <cellStyle name="40% - 强调文字颜色 2 2 3 4 2" xfId="5291"/>
    <cellStyle name="常规 4 3 6 4 2" xfId="5292"/>
    <cellStyle name="40% - 强调文字颜色 2 2 3 5" xfId="5293"/>
    <cellStyle name="40% - 强调文字颜色 6 2 2 4 4 2" xfId="5294"/>
    <cellStyle name="40% - 强调文字颜色 2 2 3 6" xfId="5295"/>
    <cellStyle name="40% - 强调文字颜色 6 2 2 4 4 3" xfId="5296"/>
    <cellStyle name="常规 4 3 4 2 3 2 2" xfId="5297"/>
    <cellStyle name="常规 2 3 2 2 3 6 2" xfId="5298"/>
    <cellStyle name="常规 2 2 3 5 8" xfId="5299"/>
    <cellStyle name="40% - 强调文字颜色 6 2 2 2 2 3 2 2" xfId="5300"/>
    <cellStyle name="40% - 强调文字颜色 6 2 2 2 2 3 2 3" xfId="5301"/>
    <cellStyle name="常规 3 2 3 2 4 2 3 2" xfId="5302"/>
    <cellStyle name="40% - 强调文字颜色 2 2 3 7" xfId="5303"/>
    <cellStyle name="强调文字颜色 1 2 2 3 4 2" xfId="5304"/>
    <cellStyle name="60% - 强调文字颜色 2 2 3 7" xfId="5305"/>
    <cellStyle name="60% - 强调文字颜色 3 2 9" xfId="5306"/>
    <cellStyle name="常规 2 3 3 3 2 2" xfId="5307"/>
    <cellStyle name="常规 9 5 4 3 2" xfId="5308"/>
    <cellStyle name="常规 2 2 2 2 3 3 2 2 3 2" xfId="5309"/>
    <cellStyle name="40% - 强调文字颜色 2 2 4" xfId="5310"/>
    <cellStyle name="强调文字颜色 1 2 2 3 4 2 2" xfId="5311"/>
    <cellStyle name="60% - 强调文字颜色 2 2 3 7 2" xfId="5312"/>
    <cellStyle name="60% - 强调文字颜色 3 2 9 2" xfId="5313"/>
    <cellStyle name="常规 2 3 3 3 2 2 2" xfId="5314"/>
    <cellStyle name="常规 2 2 2 2 3 3 2 2 3 2 2" xfId="5315"/>
    <cellStyle name="40% - 强调文字颜色 2 2 4 2" xfId="5316"/>
    <cellStyle name="常规 4 4 4" xfId="5317"/>
    <cellStyle name="40% - 强调文字颜色 6 2 3 2" xfId="5318"/>
    <cellStyle name="常规 2 3 3 3 2 2 2 3" xfId="5319"/>
    <cellStyle name="40% - 强调文字颜色 2 2 4 2 3" xfId="5320"/>
    <cellStyle name="常规 4 4 5" xfId="5321"/>
    <cellStyle name="40% - 强调文字颜色 6 2 3 3" xfId="5322"/>
    <cellStyle name="40% - 强调文字颜色 2 2 4 2 4" xfId="5323"/>
    <cellStyle name="百分比 6 5 2 2 2" xfId="5324"/>
    <cellStyle name="常规 2 2 4 2 3 2 4 2" xfId="5325"/>
    <cellStyle name="常规 2 3 3 3 2 2 3" xfId="5326"/>
    <cellStyle name="40% - 强调文字颜色 2 2 4 3" xfId="5327"/>
    <cellStyle name="常规 2 3 3 3 2 2 3 2" xfId="5328"/>
    <cellStyle name="40% - 强调文字颜色 2 2 4 3 2" xfId="5329"/>
    <cellStyle name="常规 4 5 4" xfId="5330"/>
    <cellStyle name="40% - 强调文字颜色 6 2 4 2" xfId="5331"/>
    <cellStyle name="常规 2 3 3 3 2 2 3 3" xfId="5332"/>
    <cellStyle name="40% - 强调文字颜色 2 2 4 3 3" xfId="5333"/>
    <cellStyle name="常规 4 5 4 2" xfId="5334"/>
    <cellStyle name="40% - 强调文字颜色 6 2 4 2 2" xfId="5335"/>
    <cellStyle name="40% - 强调文字颜色 2 2 4 3 3 2" xfId="5336"/>
    <cellStyle name="常规 4 5 5" xfId="5337"/>
    <cellStyle name="40% - 强调文字颜色 6 2 4 3" xfId="5338"/>
    <cellStyle name="40% - 强调文字颜色 2 2 4 3 4" xfId="5339"/>
    <cellStyle name="百分比 6 5 2 3 2" xfId="5340"/>
    <cellStyle name="常规 2 2 4 2 3 2 5 2" xfId="5341"/>
    <cellStyle name="常规 2 2 2 8 2 2 2 2" xfId="5342"/>
    <cellStyle name="常规 2 3 3 3 2 2 4" xfId="5343"/>
    <cellStyle name="40% - 强调文字颜色 2 2 4 4" xfId="5344"/>
    <cellStyle name="常规 2 3 3 3 2 2 4 2" xfId="5345"/>
    <cellStyle name="40% - 强调文字颜色 2 2 4 4 2" xfId="5346"/>
    <cellStyle name="常规 4 3 6 5 2" xfId="5347"/>
    <cellStyle name="常规 3 3 2 3 3 2 2 2" xfId="5348"/>
    <cellStyle name="常规 2 3 3 3 2 2 5" xfId="5349"/>
    <cellStyle name="40% - 强调文字颜色 2 2 4 5" xfId="5350"/>
    <cellStyle name="40% - 强调文字颜色 6 2 2 4 5 2" xfId="5351"/>
    <cellStyle name="常规 2 3 4 5 2 6" xfId="5352"/>
    <cellStyle name="常规 2 3 3 3 2 2 5 2" xfId="5353"/>
    <cellStyle name="40% - 强调文字颜色 2 2 4 5 2" xfId="5354"/>
    <cellStyle name="常规 4 3 4 2 3 3 2" xfId="5355"/>
    <cellStyle name="40% - 强调文字颜色 6 2 2 2 2 3 3 2" xfId="5356"/>
    <cellStyle name="常规 2 3 3 3 2 2 6" xfId="5357"/>
    <cellStyle name="40% - 强调文字颜色 2 2 4 6" xfId="5358"/>
    <cellStyle name="强调文字颜色 1 2 2 3 4 3" xfId="5359"/>
    <cellStyle name="60% - 强调文字颜色 2 2 3 8" xfId="5360"/>
    <cellStyle name="常规 2 3 3 3 2 3" xfId="5361"/>
    <cellStyle name="常规 2 2 2 2 3 3 2 2 3 3" xfId="5362"/>
    <cellStyle name="40% - 强调文字颜色 2 2 5" xfId="5363"/>
    <cellStyle name="常规 3 3 2 2 8" xfId="5364"/>
    <cellStyle name="常规 2 3 3 3 2 3 2" xfId="5365"/>
    <cellStyle name="40% - 强调文字颜色 2 2 5 2" xfId="5366"/>
    <cellStyle name="常规 2 3 3 3 2 3 2 2" xfId="5367"/>
    <cellStyle name="40% - 强调文字颜色 2 2 5 2 2" xfId="5368"/>
    <cellStyle name="常规 3 3 2 2 9" xfId="5369"/>
    <cellStyle name="常规 2 3 3 3 2 3 3" xfId="5370"/>
    <cellStyle name="百分比 4 4 4 2 2 3 2 2" xfId="5371"/>
    <cellStyle name="解释性文本 2 4 2 2 2" xfId="5372"/>
    <cellStyle name="40% - 强调文字颜色 2 2 5 3" xfId="5373"/>
    <cellStyle name="40% - 强调文字颜色 2 2 5 3 2" xfId="5374"/>
    <cellStyle name="常规 2 3 3 3 2 3 4" xfId="5375"/>
    <cellStyle name="40% - 强调文字颜色 2 2 5 4" xfId="5376"/>
    <cellStyle name="百分比 2 3 2 5 2 4 3" xfId="5377"/>
    <cellStyle name="60% - 强调文字颜色 1 2 3 2 4 2 2" xfId="5378"/>
    <cellStyle name="常规 2 3 3 3 2 4" xfId="5379"/>
    <cellStyle name="40% - 强调文字颜色 2 2 6" xfId="5380"/>
    <cellStyle name="常规 3 3 2 3 8" xfId="5381"/>
    <cellStyle name="40% - 强调文字颜色 2 2 6 2" xfId="5382"/>
    <cellStyle name="常规 3 2 4 2 2 2 4" xfId="5383"/>
    <cellStyle name="常规 2 3 3 3 2 4 2" xfId="5384"/>
    <cellStyle name="40% - 强调文字颜色 2 2 6 2 2" xfId="5385"/>
    <cellStyle name="常规 3 2 4 2 2 2 4 2" xfId="5386"/>
    <cellStyle name="常规 2 3 3 3 2 4 2 2" xfId="5387"/>
    <cellStyle name="常规 3 3 2 3 9" xfId="5388"/>
    <cellStyle name="解释性文本 2 4 2 3 2" xfId="5389"/>
    <cellStyle name="40% - 强调文字颜色 2 2 6 3" xfId="5390"/>
    <cellStyle name="常规 3 2 4 2 2 2 5" xfId="5391"/>
    <cellStyle name="常规 2 3 3 3 2 4 3" xfId="5392"/>
    <cellStyle name="40% - 强调文字颜色 2 2 6 3 2" xfId="5393"/>
    <cellStyle name="常规 3 2 4 2 2 2 5 2" xfId="5394"/>
    <cellStyle name="40% - 强调文字颜色 2 2 6 4" xfId="5395"/>
    <cellStyle name="常规 3 2 4 2 2 2 6" xfId="5396"/>
    <cellStyle name="常规 2 3 2 2 5 3 3" xfId="5397"/>
    <cellStyle name="百分比 2 2 4 2 4 2 3 3 2" xfId="5398"/>
    <cellStyle name="40% - 强调文字颜色 3 2" xfId="5399"/>
    <cellStyle name="常规 11 3 3 6" xfId="5400"/>
    <cellStyle name="60% - 强调文字颜色 4 2 7 2 2" xfId="5401"/>
    <cellStyle name="40% - 强调文字颜色 3 2 2 2 2" xfId="5402"/>
    <cellStyle name="40% - 强调文字颜色 3 2 2 2 2 2" xfId="5403"/>
    <cellStyle name="60% - 强调文字颜色 1 2 2 2 2 3 3" xfId="5404"/>
    <cellStyle name="40% - 强调文字颜色 3 2 2 2 2 2 2 2" xfId="5405"/>
    <cellStyle name="标题 4 2 5" xfId="5406"/>
    <cellStyle name="60% - 强调文字颜色 3 2 3 5 4" xfId="5407"/>
    <cellStyle name="40% - 强调文字颜色 3 2 2 2 2 2 2 2 2" xfId="5408"/>
    <cellStyle name="常规 3 2 3 4 6" xfId="5409"/>
    <cellStyle name="常规 2 12 3 6" xfId="5410"/>
    <cellStyle name="标题 4 2 5 2" xfId="5411"/>
    <cellStyle name="60% - 强调文字颜色 3 2 3 5 4 2" xfId="5412"/>
    <cellStyle name="40% - 强调文字颜色 3 2 2 2 2 2 2 2 2 2" xfId="5413"/>
    <cellStyle name="常规 3 2 3 4 6 2" xfId="5414"/>
    <cellStyle name="标题 4 2 6" xfId="5415"/>
    <cellStyle name="60% - 强调文字颜色 3 2 3 5 5" xfId="5416"/>
    <cellStyle name="40% - 强调文字颜色 3 2 2 2 2 2 2 2 3" xfId="5417"/>
    <cellStyle name="常规 3 2 3 4 7" xfId="5418"/>
    <cellStyle name="常规 9 3 3 2" xfId="5419"/>
    <cellStyle name="40% - 强调文字颜色 3 2 2 2 2 2 2 3" xfId="5420"/>
    <cellStyle name="常规 9 3 3 2 2" xfId="5421"/>
    <cellStyle name="40% - 强调文字颜色 3 2 2 2 2 2 2 3 2" xfId="5422"/>
    <cellStyle name="常规 3 2 3 5 6" xfId="5423"/>
    <cellStyle name="常规 9 3 3 2 2 2" xfId="5424"/>
    <cellStyle name="40% - 强调文字颜色 3 2 2 2 2 2 2 3 2 2" xfId="5425"/>
    <cellStyle name="常规 3 2 3 5 6 2" xfId="5426"/>
    <cellStyle name="60% - 强调文字颜色 5 2 2 2 4 2 2" xfId="5427"/>
    <cellStyle name="常规 9 3 3 2 3" xfId="5428"/>
    <cellStyle name="40% - 强调文字颜色 3 2 2 2 2 2 2 3 3" xfId="5429"/>
    <cellStyle name="常规 3 2 3 5 7" xfId="5430"/>
    <cellStyle name="常规 9 3 3 3 2" xfId="5431"/>
    <cellStyle name="40% - 强调文字颜色 3 2 2 2 2 2 2 4 2" xfId="5432"/>
    <cellStyle name="常规 3 2 3 6 6" xfId="5433"/>
    <cellStyle name="常规 9 3 3 4" xfId="5434"/>
    <cellStyle name="40% - 强调文字颜色 3 2 2 2 2 2 2 5" xfId="5435"/>
    <cellStyle name="40% - 强调文字颜色 3 2 2 2 2 2 3" xfId="5436"/>
    <cellStyle name="百分比 2 4 2 2 2 2 3 2 2" xfId="5437"/>
    <cellStyle name="60% - 强调文字颜色 1 2 2 2 2 4 3" xfId="5438"/>
    <cellStyle name="60% - 强调文字颜色 2 2 3 2 2 5" xfId="5439"/>
    <cellStyle name="60% - 强调文字颜色 3 2 4 2 5" xfId="5440"/>
    <cellStyle name="40% - 强调文字颜色 3 2 2 2 2 2 3 2" xfId="5441"/>
    <cellStyle name="40% - 强调文字颜色 3 2 2 2 2 2 3 2 2" xfId="5442"/>
    <cellStyle name="常规 3 2 4 4 6" xfId="5443"/>
    <cellStyle name="常规 9 3 4 2" xfId="5444"/>
    <cellStyle name="40% - 强调文字颜色 3 2 2 2 2 2 3 3" xfId="5445"/>
    <cellStyle name="百分比 10 2 3 2" xfId="5446"/>
    <cellStyle name="百分比 2 2 4 2 2 3 5" xfId="5447"/>
    <cellStyle name="40% - 强调文字颜色 3 2 2 2 2 2 4" xfId="5448"/>
    <cellStyle name="百分比 10 2 3 2 2" xfId="5449"/>
    <cellStyle name="百分比 2 2 4 2 2 3 5 2" xfId="5450"/>
    <cellStyle name="60% - 强调文字颜色 2 2 3 2 3 5" xfId="5451"/>
    <cellStyle name="常规 2 2 4 3 5 2 4 2 2" xfId="5452"/>
    <cellStyle name="60% - 强调文字颜色 3 2 4 3 5" xfId="5453"/>
    <cellStyle name="40% - 强调文字颜色 3 2 2 2 2 2 4 2" xfId="5454"/>
    <cellStyle name="常规 9 3 5 2" xfId="5455"/>
    <cellStyle name="40% - 强调文字颜色 3 2 2 2 2 2 4 3" xfId="5456"/>
    <cellStyle name="百分比 10 2 3 3" xfId="5457"/>
    <cellStyle name="百分比 2 2 4 2 2 3 6" xfId="5458"/>
    <cellStyle name="40% - 强调文字颜色 3 2 2 2 2 2 5" xfId="5459"/>
    <cellStyle name="60% - 强调文字颜色 2 2 3 2 4 5" xfId="5460"/>
    <cellStyle name="60% - 强调文字颜色 3 2 4 4 5" xfId="5461"/>
    <cellStyle name="40% - 强调文字颜色 3 2 2 2 2 2 5 2" xfId="5462"/>
    <cellStyle name="40% - 强调文字颜色 3 2 2 2 2 2 6" xfId="5463"/>
    <cellStyle name="40% - 强调文字颜色 3 2 2 2 2 3" xfId="5464"/>
    <cellStyle name="40% - 强调文字颜色 3 2 2 2 2 3 2" xfId="5465"/>
    <cellStyle name="常规 3 2 4 2 3 3" xfId="5466"/>
    <cellStyle name="40% - 强调文字颜色 3 2 2 2 2 3 2 2" xfId="5467"/>
    <cellStyle name="40% - 强调文字颜色 3 2 2 2 2 3 2 2 2" xfId="5468"/>
    <cellStyle name="常规 3 3 3 4 6" xfId="5469"/>
    <cellStyle name="常规 3 2 4 2 3 3 2" xfId="5470"/>
    <cellStyle name="40% - 强调文字颜色 3 2 2 2 2 3 3" xfId="5471"/>
    <cellStyle name="常规 3 2 4 2 4 3" xfId="5472"/>
    <cellStyle name="40% - 强调文字颜色 3 2 2 2 2 3 3 2" xfId="5473"/>
    <cellStyle name="40% - 强调文字颜色 3 2 2 2 2 3 3 2 2" xfId="5474"/>
    <cellStyle name="百分比 10 2 4 2" xfId="5475"/>
    <cellStyle name="百分比 2 2 4 2 2 4 5" xfId="5476"/>
    <cellStyle name="常规 10 8 2 2" xfId="5477"/>
    <cellStyle name="40% - 强调文字颜色 3 2 2 2 2 3 4" xfId="5478"/>
    <cellStyle name="40% - 强调文字颜色 3 2 2 2 2 3 5" xfId="5479"/>
    <cellStyle name="40% - 强调文字颜色 4 2 3 2 2 2 2" xfId="5480"/>
    <cellStyle name="40% - 强调文字颜色 3 2 2 2 2 4 2" xfId="5481"/>
    <cellStyle name="常规 3 2 4 3 3 3" xfId="5482"/>
    <cellStyle name="40% - 强调文字颜色 3 2 2 2 2 4 2 2" xfId="5483"/>
    <cellStyle name="常规 2 13 2 3 3" xfId="5484"/>
    <cellStyle name="40% - 强调文字颜色 3 2 2 2 2 4 3" xfId="5485"/>
    <cellStyle name="40% - 强调文字颜色 4 2 3 2 2 3" xfId="5486"/>
    <cellStyle name="40% - 强调文字颜色 3 2 2 2 2 5" xfId="5487"/>
    <cellStyle name="40% - 强调文字颜色 4 2 3 2 2 3 2" xfId="5488"/>
    <cellStyle name="百分比 5" xfId="5489"/>
    <cellStyle name="40% - 强调文字颜色 3 2 2 2 2 5 2" xfId="5490"/>
    <cellStyle name="常规 3 2 4 4 3 3" xfId="5491"/>
    <cellStyle name="40% - 强调文字颜色 3 2 2 2 2 5 2 2" xfId="5492"/>
    <cellStyle name="40% - 强调文字颜色 3 2 2 2 2 5 3" xfId="5493"/>
    <cellStyle name="百分比 2 2 3 4 2 2 3 2 2" xfId="5494"/>
    <cellStyle name="40% - 强调文字颜色 3 2 2 2 2 6" xfId="5495"/>
    <cellStyle name="40% - 强调文字颜色 5 2 4 2 2 2" xfId="5496"/>
    <cellStyle name="常规 5 2 2 4 3 3 3 2" xfId="5497"/>
    <cellStyle name="常规 2 2 3 5 2 2 4 2 2" xfId="5498"/>
    <cellStyle name="40% - 强调文字颜色 4 2 3 2 2 4" xfId="5499"/>
    <cellStyle name="40% - 强调文字颜色 3 2 2 2 2 6 2" xfId="5500"/>
    <cellStyle name="百分比 2 4 3 2 2" xfId="5501"/>
    <cellStyle name="40% - 强调文字颜色 3 2 2 2 2 7" xfId="5502"/>
    <cellStyle name="40% - 强调文字颜色 3 2 2 2 3" xfId="5503"/>
    <cellStyle name="40% - 强调文字颜色 3 2 2 2 3 2" xfId="5504"/>
    <cellStyle name="常规 6 3 2 5 5 2" xfId="5505"/>
    <cellStyle name="60% - 强调文字颜色 6 2 2 4" xfId="5506"/>
    <cellStyle name="40% - 强调文字颜色 3 2 2 2 3 2 2" xfId="5507"/>
    <cellStyle name="60% - 强调文字颜色 6 2 2 4 2" xfId="5508"/>
    <cellStyle name="40% - 强调文字颜色 3 2 2 2 3 2 2 2" xfId="5509"/>
    <cellStyle name="60% - 强调文字颜色 6 2 2 4 3" xfId="5510"/>
    <cellStyle name="40% - 强调文字颜色 3 2 2 2 3 2 2 3" xfId="5511"/>
    <cellStyle name="60% - 强调文字颜色 6 2 2 5" xfId="5512"/>
    <cellStyle name="40% - 强调文字颜色 3 2 2 2 3 2 3" xfId="5513"/>
    <cellStyle name="常规 10 4 2 4 2" xfId="5514"/>
    <cellStyle name="60% - 强调文字颜色 6 2 2 6" xfId="5515"/>
    <cellStyle name="40% - 强调文字颜色 3 2 2 2 3 2 4" xfId="5516"/>
    <cellStyle name="40% - 强调文字颜色 3 2 2 2 3 3" xfId="5517"/>
    <cellStyle name="60% - 强调文字颜色 6 2 3 4" xfId="5518"/>
    <cellStyle name="40% - 强调文字颜色 3 2 2 2 3 3 2" xfId="5519"/>
    <cellStyle name="60% - 强调文字颜色 6 2 3 5" xfId="5520"/>
    <cellStyle name="40% - 强调文字颜色 3 2 2 2 3 3 3" xfId="5521"/>
    <cellStyle name="60% - 强调文字颜色 6 2 4 4" xfId="5522"/>
    <cellStyle name="40% - 强调文字颜色 4 2 3 2 3 2 2" xfId="5523"/>
    <cellStyle name="40% - 强调文字颜色 3 2 2 2 3 4 2" xfId="5524"/>
    <cellStyle name="60% - 强调文字颜色 6 2 4 5" xfId="5525"/>
    <cellStyle name="40% - 强调文字颜色 3 2 2 2 3 4 3" xfId="5526"/>
    <cellStyle name="60% - 强调文字颜色 6 2 5 4" xfId="5527"/>
    <cellStyle name="40% - 强调文字颜色 4 2 3 2 3 3 2" xfId="5528"/>
    <cellStyle name="40% - 强调文字颜色 3 2 2 2 3 5 2" xfId="5529"/>
    <cellStyle name="40% - 强调文字颜色 3 2 2 2 3 6" xfId="5530"/>
    <cellStyle name="40% - 强调文字颜色 5 2 4 2 3 2" xfId="5531"/>
    <cellStyle name="40% - 强调文字颜色 4 2 3 2 3 4" xfId="5532"/>
    <cellStyle name="40% - 强调文字颜色 3 2 2 2 4" xfId="5533"/>
    <cellStyle name="40% - 强调文字颜色 3 2 2 2 4 2" xfId="5534"/>
    <cellStyle name="40% - 强调文字颜色 3 2 2 2 4 3" xfId="5535"/>
    <cellStyle name="40% - 强调文字颜色 3 2 2 2 5 2" xfId="5536"/>
    <cellStyle name="常规 5 4 3 2 3" xfId="5537"/>
    <cellStyle name="40% - 强调文字颜色 3 2 2 2 5 2 2" xfId="5538"/>
    <cellStyle name="40% - 强调文字颜色 3 2 2 2 5 3" xfId="5539"/>
    <cellStyle name="常规 4 3 4 2 2 2 3 2" xfId="5540"/>
    <cellStyle name="40% - 强调文字颜色 6 2 2 2 2 2 2 3 2" xfId="5541"/>
    <cellStyle name="40% - 强调文字颜色 3 2 2 2 6" xfId="5542"/>
    <cellStyle name="40% - 强调文字颜色 6 2 2 2 2 2 2 3 2 2" xfId="5543"/>
    <cellStyle name="40% - 强调文字颜色 3 2 2 2 6 2" xfId="5544"/>
    <cellStyle name="60% - 强调文字颜色 1 2 3 2 4 2" xfId="5545"/>
    <cellStyle name="40% - 强调文字颜色 6 2 2 2 2 2 2 3 3" xfId="5546"/>
    <cellStyle name="40% - 强调文字颜色 3 2 2 2 7" xfId="5547"/>
    <cellStyle name="60% - 强调文字颜色 4 2 7 3 2" xfId="5548"/>
    <cellStyle name="40% - 强调文字颜色 5 2 2 4 3 2 2" xfId="5549"/>
    <cellStyle name="40% - 强调文字颜色 3 2 2 3 2" xfId="5550"/>
    <cellStyle name="40% - 强调文字颜色 3 2 2 3 2 2" xfId="5551"/>
    <cellStyle name="40% - 强调文字颜色 3 2 2 3 2 2 2" xfId="5552"/>
    <cellStyle name="40% - 强调文字颜色 3 2 2 3 2 2 3" xfId="5553"/>
    <cellStyle name="40% - 强调文字颜色 3 2 2 3 2 2 4" xfId="5554"/>
    <cellStyle name="40% - 强调文字颜色 3 2 2 3 2 3" xfId="5555"/>
    <cellStyle name="40% - 强调文字颜色 3 2 2 3 2 3 2" xfId="5556"/>
    <cellStyle name="常规 9 2 7" xfId="5557"/>
    <cellStyle name="常规 3 3 4 2 3 3" xfId="5558"/>
    <cellStyle name="40% - 强调文字颜色 3 2 2 3 2 3 2 2" xfId="5559"/>
    <cellStyle name="40% - 强调文字颜色 3 2 2 3 2 3 3" xfId="5560"/>
    <cellStyle name="常规 6 2 2 4 2 2 3 2" xfId="5561"/>
    <cellStyle name="40% - 强调文字颜色 4 2 3 3 2 2" xfId="5562"/>
    <cellStyle name="40% - 强调文字颜色 3 2 2 3 2 4" xfId="5563"/>
    <cellStyle name="40% - 强调文字颜色 3 2 2 3 2 4 2" xfId="5564"/>
    <cellStyle name="常规 3 3 4 3 3 3" xfId="5565"/>
    <cellStyle name="40% - 强调文字颜色 3 2 2 3 2 4 2 2" xfId="5566"/>
    <cellStyle name="40% - 强调文字颜色 3 2 2 3 2 5" xfId="5567"/>
    <cellStyle name="常规 2 5 2 9" xfId="5568"/>
    <cellStyle name="40% - 强调文字颜色 3 2 2 3 2 5 2" xfId="5569"/>
    <cellStyle name="40% - 强调文字颜色 3 2 2 3 2 6" xfId="5570"/>
    <cellStyle name="40% - 强调文字颜色 5 2 4 3 2 2" xfId="5571"/>
    <cellStyle name="百分比 2 2 2 2 5 3 4 2 2" xfId="5572"/>
    <cellStyle name="40% - 强调文字颜色 3 2 2 3 3" xfId="5573"/>
    <cellStyle name="百分比 4 5 2 2 4 3" xfId="5574"/>
    <cellStyle name="40% - 强调文字颜色 3 2 2 3 3 2 2" xfId="5575"/>
    <cellStyle name="40% - 强调文字颜色 3 2 2 3 3 2 3" xfId="5576"/>
    <cellStyle name="40% - 强调文字颜色 3 2 2 3 3 3" xfId="5577"/>
    <cellStyle name="40% - 强调文字颜色 3 2 2 3 3 3 2" xfId="5578"/>
    <cellStyle name="40% - 强调文字颜色 3 2 2 3 4" xfId="5579"/>
    <cellStyle name="常规 5 5 2 2 3" xfId="5580"/>
    <cellStyle name="百分比 4 5 2 3 4 3" xfId="5581"/>
    <cellStyle name="40% - 强调文字颜色 3 2 2 3 4 2 2" xfId="5582"/>
    <cellStyle name="40% - 强调文字颜色 3 2 2 3 4 3" xfId="5583"/>
    <cellStyle name="40% - 强调文字颜色 3 2 2 3 5" xfId="5584"/>
    <cellStyle name="40% - 强调文字颜色 3 2 2 3 5 2" xfId="5585"/>
    <cellStyle name="常规 5 5 3 2 3" xfId="5586"/>
    <cellStyle name="40% - 强调文字颜色 3 2 2 3 5 2 2" xfId="5587"/>
    <cellStyle name="40% - 强调文字颜色 3 2 2 3 5 3" xfId="5588"/>
    <cellStyle name="常规 3 4 3 3 2 4 2 2" xfId="5589"/>
    <cellStyle name="百分比 2 2 3 3 3 2 2 2" xfId="5590"/>
    <cellStyle name="40% - 强调文字颜色 6 2 2 2 2 2 2 4 2" xfId="5591"/>
    <cellStyle name="40% - 强调文字颜色 3 2 2 3 6" xfId="5592"/>
    <cellStyle name="40% - 强调文字颜色 3 2 2 3 6 2" xfId="5593"/>
    <cellStyle name="百分比 2 2 2 3 2 2 2 5" xfId="5594"/>
    <cellStyle name="60% - 强调文字颜色 1 2 3 2 5 2" xfId="5595"/>
    <cellStyle name="常规 2 2 2 3 2 3 2 2 2 2 2" xfId="5596"/>
    <cellStyle name="40% - 强调文字颜色 3 2 2 3 7" xfId="5597"/>
    <cellStyle name="60% - 强调文字颜色 4 2 7 4" xfId="5598"/>
    <cellStyle name="百分比 2 2 5 3 2" xfId="5599"/>
    <cellStyle name="40% - 强调文字颜色 5 2 2 4 3 3" xfId="5600"/>
    <cellStyle name="百分比 2 2 5 6 5 2" xfId="5601"/>
    <cellStyle name="40% - 强调文字颜色 3 2 2 4" xfId="5602"/>
    <cellStyle name="60% - 强调文字颜色 4 2 7 4 2" xfId="5603"/>
    <cellStyle name="40% - 强调文字颜色 3 2 2 4 2" xfId="5604"/>
    <cellStyle name="40% - 强调文字颜色 3 2 2 4 2 2" xfId="5605"/>
    <cellStyle name="40% - 强调文字颜色 3 2 2 4 2 2 2" xfId="5606"/>
    <cellStyle name="40% - 强调文字颜色 3 2 2 4 2 2 2 2" xfId="5607"/>
    <cellStyle name="40% - 强调文字颜色 3 2 2 4 2 2 3" xfId="5608"/>
    <cellStyle name="60% - 强调文字颜色 3 2 2 2 5 2" xfId="5609"/>
    <cellStyle name="40% - 强调文字颜色 3 2 2 4 3 2" xfId="5610"/>
    <cellStyle name="百分比 3 2 6 3 2 2" xfId="5611"/>
    <cellStyle name="40% - 强调文字颜色 3 2 2 4 4" xfId="5612"/>
    <cellStyle name="40% - 强调文字颜色 3 2 2 4 4 2" xfId="5613"/>
    <cellStyle name="常规 4 3 4 2 2 3" xfId="5614"/>
    <cellStyle name="百分比 3 2 10" xfId="5615"/>
    <cellStyle name="常规 2 3 2 2 2 7" xfId="5616"/>
    <cellStyle name="40% - 强调文字颜色 6 2 2 2 2 2 3" xfId="5617"/>
    <cellStyle name="常规 5 6 2 2 3" xfId="5618"/>
    <cellStyle name="百分比 4 5 3 3 4 3" xfId="5619"/>
    <cellStyle name="40% - 强调文字颜色 3 2 2 4 4 2 2" xfId="5620"/>
    <cellStyle name="百分比 5 4 2 4 2 2" xfId="5621"/>
    <cellStyle name="40% - 强调文字颜色 3 2 2 4 5" xfId="5622"/>
    <cellStyle name="40% - 强调文字颜色 3 2 2 4 5 2" xfId="5623"/>
    <cellStyle name="60% - 强调文字颜色 1 2 2 2" xfId="5624"/>
    <cellStyle name="40% - 强调文字颜色 3 2 2 4 6" xfId="5625"/>
    <cellStyle name="常规 4 2 2 6 3 2" xfId="5626"/>
    <cellStyle name="60% - 强调文字颜色 4 2 7 5" xfId="5627"/>
    <cellStyle name="常规 4 4 6 3 2" xfId="5628"/>
    <cellStyle name="40% - 强调文字颜色 3 2 2 5" xfId="5629"/>
    <cellStyle name="40% - 强调文字颜色 6 2 3 4 3 2" xfId="5630"/>
    <cellStyle name="百分比 2 2 2 2" xfId="5631"/>
    <cellStyle name="40% - 强调文字颜色 3 2 2 6" xfId="5632"/>
    <cellStyle name="百分比 2 2 2 4" xfId="5633"/>
    <cellStyle name="40% - 强调文字颜色 3 2 2 8" xfId="5634"/>
    <cellStyle name="60% - 强调文字颜色 4 2 8 2" xfId="5635"/>
    <cellStyle name="40% - 强调文字颜色 3 2 3 2" xfId="5636"/>
    <cellStyle name="40% - 强调文字颜色 3 2 3 2 2" xfId="5637"/>
    <cellStyle name="40% - 强调文字颜色 3 2 3 2 3" xfId="5638"/>
    <cellStyle name="60% - 强调文字颜色 1 2 2 5 2" xfId="5639"/>
    <cellStyle name="百分比 2 10 2" xfId="5640"/>
    <cellStyle name="40% - 强调文字颜色 3 2 3 2 4" xfId="5641"/>
    <cellStyle name="60% - 强调文字颜色 1 2 2 5 2 2" xfId="5642"/>
    <cellStyle name="百分比 2 10 2 2" xfId="5643"/>
    <cellStyle name="40% - 强调文字颜色 3 2 3 2 4 2" xfId="5644"/>
    <cellStyle name="常规 3 2 3 5 2 2 3 2" xfId="5645"/>
    <cellStyle name="60% - 强调文字颜色 1 2 2 5 3" xfId="5646"/>
    <cellStyle name="百分比 2 10 3" xfId="5647"/>
    <cellStyle name="40% - 强调文字颜色 3 2 3 2 5" xfId="5648"/>
    <cellStyle name="百分比 2 10 3 2" xfId="5649"/>
    <cellStyle name="40% - 强调文字颜色 3 2 3 2 5 2" xfId="5650"/>
    <cellStyle name="百分比 2 10 4" xfId="5651"/>
    <cellStyle name="40% - 强调文字颜色 3 2 3 2 6" xfId="5652"/>
    <cellStyle name="40% - 强调文字颜色 5 2 2 4 4 2" xfId="5653"/>
    <cellStyle name="40% - 强调文字颜色 3 2 3 3" xfId="5654"/>
    <cellStyle name="40% - 强调文字颜色 5 2 2 4 4 2 2" xfId="5655"/>
    <cellStyle name="40% - 强调文字颜色 3 2 3 3 2" xfId="5656"/>
    <cellStyle name="40% - 强调文字颜色 3 2 3 3 3" xfId="5657"/>
    <cellStyle name="60% - 强调文字颜色 1 2 2 6 2" xfId="5658"/>
    <cellStyle name="百分比 2 11 2" xfId="5659"/>
    <cellStyle name="40% - 强调文字颜色 3 2 3 3 4" xfId="5660"/>
    <cellStyle name="40% - 强调文字颜色 3 2 3 4 2" xfId="5661"/>
    <cellStyle name="百分比 3 2 6 4 2 2" xfId="5662"/>
    <cellStyle name="百分比 2 12 2" xfId="5663"/>
    <cellStyle name="40% - 强调文字颜色 3 2 3 4 4" xfId="5664"/>
    <cellStyle name="40% - 强调文字颜色 3 2 3 5" xfId="5665"/>
    <cellStyle name="常规 4 3 4 3 3 2 2" xfId="5666"/>
    <cellStyle name="40% - 强调文字颜色 6 2 2 2 3 3 2 2" xfId="5667"/>
    <cellStyle name="常规 3 2 3 2 3 4 4" xfId="5668"/>
    <cellStyle name="标题 1 2 2 5 2 2" xfId="5669"/>
    <cellStyle name="百分比 2 2 3 2" xfId="5670"/>
    <cellStyle name="40% - 强调文字颜色 3 2 3 6" xfId="5671"/>
    <cellStyle name="常规 3 2 3 2 5 2 3 2" xfId="5672"/>
    <cellStyle name="百分比 2 2 3 3" xfId="5673"/>
    <cellStyle name="40% - 强调文字颜色 3 2 3 7" xfId="5674"/>
    <cellStyle name="60% - 强调文字颜色 4 2 9" xfId="5675"/>
    <cellStyle name="常规 2 3 3 4 2 2" xfId="5676"/>
    <cellStyle name="40% - 强调文字颜色 3 2 4" xfId="5677"/>
    <cellStyle name="60% - 强调文字颜色 4 2 9 2" xfId="5678"/>
    <cellStyle name="常规 2 3 3 4 2 2 2" xfId="5679"/>
    <cellStyle name="40% - 强调文字颜色 3 2 4 2" xfId="5680"/>
    <cellStyle name="注释 2 2 4 3 3" xfId="5681"/>
    <cellStyle name="常规 2 3 3 4 2 2 2 2" xfId="5682"/>
    <cellStyle name="40% - 强调文字颜色 3 2 4 2 2" xfId="5683"/>
    <cellStyle name="40% - 强调文字颜色 3 2 4 2 3" xfId="5684"/>
    <cellStyle name="60% - 强调文字颜色 1 2 3 5 2" xfId="5685"/>
    <cellStyle name="40% - 强调文字颜色 3 2 4 2 4" xfId="5686"/>
    <cellStyle name="常规 2 2 4 3 3 2 4 2" xfId="5687"/>
    <cellStyle name="常规 2 2 3 3 2 2 5" xfId="5688"/>
    <cellStyle name="40% - 强调文字颜色 5 2 2 4 5 2" xfId="5689"/>
    <cellStyle name="常规 2 3 3 4 2 2 3" xfId="5690"/>
    <cellStyle name="40% - 强调文字颜色 3 2 4 3" xfId="5691"/>
    <cellStyle name="40% - 强调文字颜色 3 2 4 3 2" xfId="5692"/>
    <cellStyle name="40% - 强调文字颜色 3 2 4 3 3" xfId="5693"/>
    <cellStyle name="40% - 强调文字颜色 3 2 4 3 3 2" xfId="5694"/>
    <cellStyle name="60% - 强调文字颜色 1 2 3 6 2" xfId="5695"/>
    <cellStyle name="40% - 强调文字颜色 3 2 4 3 4" xfId="5696"/>
    <cellStyle name="常规 2 2 4 3 3 2 5 2" xfId="5697"/>
    <cellStyle name="常规 2 2 2 9 2 2 2 2" xfId="5698"/>
    <cellStyle name="40% - 强调文字颜色 3 2 4 4 2" xfId="5699"/>
    <cellStyle name="40% - 强调文字颜色 3 2 4 5" xfId="5700"/>
    <cellStyle name="40% - 强调文字颜色 3 2 4 5 2" xfId="5701"/>
    <cellStyle name="百分比 2 2 4 2" xfId="5702"/>
    <cellStyle name="40% - 强调文字颜色 3 2 4 6" xfId="5703"/>
    <cellStyle name="常规 2 3 3 4 2 3" xfId="5704"/>
    <cellStyle name="40% - 强调文字颜色 3 2 5" xfId="5705"/>
    <cellStyle name="常规 3 4 2 2 8" xfId="5706"/>
    <cellStyle name="常规 2 3 3 4 2 3 2" xfId="5707"/>
    <cellStyle name="40% - 强调文字颜色 3 2 5 2" xfId="5708"/>
    <cellStyle name="60% - 强调文字颜色 4 2 2 4" xfId="5709"/>
    <cellStyle name="常规 2 3 3 4 2 3 2 2" xfId="5710"/>
    <cellStyle name="40% - 强调文字颜色 3 2 5 2 2" xfId="5711"/>
    <cellStyle name="常规 3 4 2 2 9" xfId="5712"/>
    <cellStyle name="常规 2 3 3 4 2 3 3" xfId="5713"/>
    <cellStyle name="40% - 强调文字颜色 3 2 5 3" xfId="5714"/>
    <cellStyle name="60% - 强调文字颜色 4 2 3 4" xfId="5715"/>
    <cellStyle name="40% - 强调文字颜色 3 2 5 3 2" xfId="5716"/>
    <cellStyle name="常规 2 3 3 4 2 4" xfId="5717"/>
    <cellStyle name="40% - 强调文字颜色 3 2 6" xfId="5718"/>
    <cellStyle name="常规 3 4 2 3 8" xfId="5719"/>
    <cellStyle name="40% - 强调文字颜色 3 2 6 2" xfId="5720"/>
    <cellStyle name="常规 3 2 4 3 2 2 4" xfId="5721"/>
    <cellStyle name="常规 2 3 3 4 2 4 2" xfId="5722"/>
    <cellStyle name="40% - 强调文字颜色 3 2 6 2 2" xfId="5723"/>
    <cellStyle name="常规 3 2 4 3 2 2 4 2" xfId="5724"/>
    <cellStyle name="常规 2 3 3 4 2 4 2 2" xfId="5725"/>
    <cellStyle name="百分比 2 2 2 2 3 5 3 2 2 2" xfId="5726"/>
    <cellStyle name="60% - 强调文字颜色 5 2 2 2 2 3 2 2" xfId="5727"/>
    <cellStyle name="常规 3 4 2 3 9" xfId="5728"/>
    <cellStyle name="40% - 强调文字颜色 3 2 6 3" xfId="5729"/>
    <cellStyle name="常规 3 2 4 3 2 2 5" xfId="5730"/>
    <cellStyle name="常规 2 3 3 4 2 4 3" xfId="5731"/>
    <cellStyle name="40% - 强调文字颜色 3 2 6 3 2" xfId="5732"/>
    <cellStyle name="常规 3 2 4 3 2 2 5 2" xfId="5733"/>
    <cellStyle name="百分比 2 2 2 2 3 5 3 2 2 3" xfId="5734"/>
    <cellStyle name="60% - 强调文字颜色 2 2 2 3 2 2" xfId="5735"/>
    <cellStyle name="40% - 强调文字颜色 3 2 6 4" xfId="5736"/>
    <cellStyle name="常规 3 2 4 3 2 2 6" xfId="5737"/>
    <cellStyle name="常规 2 3 2 2 5 4 3" xfId="5738"/>
    <cellStyle name="40% - 强调文字颜色 4 2" xfId="5739"/>
    <cellStyle name="60% - 强调文字颜色 5 2 7" xfId="5740"/>
    <cellStyle name="40% - 强调文字颜色 4 2 2" xfId="5741"/>
    <cellStyle name="60% - 强调文字颜色 5 2 7 2" xfId="5742"/>
    <cellStyle name="40% - 强调文字颜色 4 2 2 2" xfId="5743"/>
    <cellStyle name="40% - 强调文字颜色 4 2 2 4 3 3" xfId="5744"/>
    <cellStyle name="60% - 强调文字颜色 5 2 7 2 2" xfId="5745"/>
    <cellStyle name="60% - 强调文字颜色 3 2 3 2 3 5" xfId="5746"/>
    <cellStyle name="40% - 强调文字颜色 4 2 2 2 2" xfId="5747"/>
    <cellStyle name="40% - 强调文字颜色 4 2 2 2 2 2" xfId="5748"/>
    <cellStyle name="40% - 强调文字颜色 4 2 2 2 2 2 2" xfId="5749"/>
    <cellStyle name="40% - 强调文字颜色 4 2 2 2 2 2 2 2" xfId="5750"/>
    <cellStyle name="60% - 强调文字颜色 1 2 4 3" xfId="5751"/>
    <cellStyle name="40% - 强调文字颜色 4 2 2 2 2 2 2 2 2" xfId="5752"/>
    <cellStyle name="常规 4 4 3 2 6" xfId="5753"/>
    <cellStyle name="60% - 强调文字颜色 1 2 4 4" xfId="5754"/>
    <cellStyle name="40% - 强调文字颜色 4 2 2 2 2 2 2 2 3" xfId="5755"/>
    <cellStyle name="常规 4 4 3 2 7" xfId="5756"/>
    <cellStyle name="40% - 强调文字颜色 4 2 2 2 2 2 4" xfId="5757"/>
    <cellStyle name="40% - 强调文字颜色 4 2 2 2 2 2 4 2" xfId="5758"/>
    <cellStyle name="40% - 强调文字颜色 4 2 2 2 2 2 4 2 2" xfId="5759"/>
    <cellStyle name="40% - 强调文字颜色 4 2 2 2 2 2 5 2" xfId="5760"/>
    <cellStyle name="40% - 强调文字颜色 4 2 2 2 2 2 6" xfId="5761"/>
    <cellStyle name="40% - 强调文字颜色 4 2 2 2 2 3 2 2" xfId="5762"/>
    <cellStyle name="60% - 强调文字颜色 2 2 4 3" xfId="5763"/>
    <cellStyle name="40% - 强调文字颜色 4 2 2 2 2 3 2 2 2" xfId="5764"/>
    <cellStyle name="常规 4 5 3 2 6" xfId="5765"/>
    <cellStyle name="40% - 强调文字颜色 4 2 2 2 2 3 3" xfId="5766"/>
    <cellStyle name="40% - 强调文字颜色 4 2 2 2 2 3 4" xfId="5767"/>
    <cellStyle name="百分比 2 5 2 9 2 2" xfId="5768"/>
    <cellStyle name="40% - 强调文字颜色 4 2 2 2 2 3 4 2" xfId="5769"/>
    <cellStyle name="40% - 强调文字颜色 5 2 3 2 2 2 2" xfId="5770"/>
    <cellStyle name="常规 7 2 2 5 2 3 2 2" xfId="5771"/>
    <cellStyle name="40% - 强调文字颜色 4 2 2 2 2 4 2" xfId="5772"/>
    <cellStyle name="常规 4 12" xfId="5773"/>
    <cellStyle name="40% - 强调文字颜色 4 2 2 2 2 4 2 2" xfId="5774"/>
    <cellStyle name="40% - 强调文字颜色 4 2 2 2 2 4 3" xfId="5775"/>
    <cellStyle name="百分比 2 3 3 2 2" xfId="5776"/>
    <cellStyle name="40% - 强调文字颜色 5 2 3 2 2 3" xfId="5777"/>
    <cellStyle name="常规 7 2 2 5 2 3 3" xfId="5778"/>
    <cellStyle name="40% - 强调文字颜色 4 2 2 2 2 5" xfId="5779"/>
    <cellStyle name="百分比 2 3 3 2 2 2" xfId="5780"/>
    <cellStyle name="40% - 强调文字颜色 5 2 3 2 2 3 2" xfId="5781"/>
    <cellStyle name="40% - 强调文字颜色 4 2 2 2 2 5 2" xfId="5782"/>
    <cellStyle name="40% - 强调文字颜色 4 2 2 2 2 5 2 2" xfId="5783"/>
    <cellStyle name="40% - 强调文字颜色 4 2 2 2 2 5 3" xfId="5784"/>
    <cellStyle name="百分比 2 2 4 4 2 2 3 2 2" xfId="5785"/>
    <cellStyle name="常规 4 5 4 2 2" xfId="5786"/>
    <cellStyle name="40% - 强调文字颜色 4 2 2 2 2 6" xfId="5787"/>
    <cellStyle name="40% - 强调文字颜色 6 2 4 2 2 2" xfId="5788"/>
    <cellStyle name="百分比 2 3 3 2 3" xfId="5789"/>
    <cellStyle name="40% - 强调文字颜色 5 2 3 2 2 4" xfId="5790"/>
    <cellStyle name="常规 4 5 4 2 2 2" xfId="5791"/>
    <cellStyle name="常规 2 5 2 2 2 6" xfId="5792"/>
    <cellStyle name="40% - 强调文字颜色 4 2 2 2 2 6 2" xfId="5793"/>
    <cellStyle name="常规 4 5 4 2 3" xfId="5794"/>
    <cellStyle name="40% - 强调文字颜色 4 2 2 2 2 7" xfId="5795"/>
    <cellStyle name="40% - 强调文字颜色 4 2 2 2 3 2" xfId="5796"/>
    <cellStyle name="常规 5 4 3 2 2 3 3 2" xfId="5797"/>
    <cellStyle name="60% - 强调文字颜色 4 2 2 2 2 3" xfId="5798"/>
    <cellStyle name="40% - 强调文字颜色 4 2 2 2 3 2 2" xfId="5799"/>
    <cellStyle name="60% - 强调文字颜色 6 2 2 2 2 3" xfId="5800"/>
    <cellStyle name="百分比 2 5 6 6 3" xfId="5801"/>
    <cellStyle name="60% - 强调文字颜色 4 2 2 2 2 3 2" xfId="5802"/>
    <cellStyle name="常规 4 3 4 7" xfId="5803"/>
    <cellStyle name="40% - 强调文字颜色 6 2 2 2 7" xfId="5804"/>
    <cellStyle name="40% - 强调文字颜色 4 2 2 2 3 2 2 2" xfId="5805"/>
    <cellStyle name="60% - 强调文字颜色 6 2 2 2 2 3 2" xfId="5806"/>
    <cellStyle name="常规 5 3 3 3 2 4" xfId="5807"/>
    <cellStyle name="百分比 2 5 6 6 3 2" xfId="5808"/>
    <cellStyle name="60% - 强调文字颜色 4 2 2 2 2 3 2 2" xfId="5809"/>
    <cellStyle name="40% - 强调文字颜色 4 2 2 2 3 2 2 2 2" xfId="5810"/>
    <cellStyle name="常规 5 4 3 2 6" xfId="5811"/>
    <cellStyle name="60% - 强调文字颜色 6 2 2 2 2 4" xfId="5812"/>
    <cellStyle name="百分比 2 5 6 6 4" xfId="5813"/>
    <cellStyle name="60% - 强调文字颜色 4 2 2 2 2 3 3" xfId="5814"/>
    <cellStyle name="常规 3 2 6 3 3 2" xfId="5815"/>
    <cellStyle name="40% - 强调文字颜色 4 2 2 2 3 2 2 3" xfId="5816"/>
    <cellStyle name="60% - 强调文字颜色 5 2 3 2 2 2" xfId="5817"/>
    <cellStyle name="60% - 强调文字颜色 4 2 2 2 2 4" xfId="5818"/>
    <cellStyle name="40% - 强调文字颜色 4 2 2 2 3 2 3" xfId="5819"/>
    <cellStyle name="60% - 强调文字颜色 6 2 2 2 3 3" xfId="5820"/>
    <cellStyle name="常规 5 7 7" xfId="5821"/>
    <cellStyle name="60% - 强调文字颜色 5 2 3 2 2 2 2" xfId="5822"/>
    <cellStyle name="常规 3 4 2 11" xfId="5823"/>
    <cellStyle name="百分比 2 5 6 7 3" xfId="5824"/>
    <cellStyle name="60% - 强调文字颜色 4 2 2 2 2 4 2" xfId="5825"/>
    <cellStyle name="常规 4 3 5 7" xfId="5826"/>
    <cellStyle name="40% - 强调文字颜色 6 2 2 3 7" xfId="5827"/>
    <cellStyle name="40% - 强调文字颜色 4 2 2 2 3 2 3 2" xfId="5828"/>
    <cellStyle name="60% - 强调文字颜色 5 2 3 2 2 3" xfId="5829"/>
    <cellStyle name="60% - 强调文字颜色 4 2 2 2 2 5" xfId="5830"/>
    <cellStyle name="40% - 强调文字颜色 4 2 2 2 3 2 4" xfId="5831"/>
    <cellStyle name="60% - 强调文字颜色 4 2 2 2 3 3" xfId="5832"/>
    <cellStyle name="40% - 强调文字颜色 4 2 2 2 3 3 2" xfId="5833"/>
    <cellStyle name="60% - 强调文字颜色 6 2 2 3 2 3" xfId="5834"/>
    <cellStyle name="40% - 强调文字颜色 4 2 2 2 3 3 2 2" xfId="5835"/>
    <cellStyle name="60% - 强调文字颜色 5 2 3 2 3 2" xfId="5836"/>
    <cellStyle name="40% - 强调文字颜色 4 2 2 2 3 3 3" xfId="5837"/>
    <cellStyle name="40% - 强调文字颜色 5 2 3 2 3 2" xfId="5838"/>
    <cellStyle name="常规 7 2 2 5 2 4 2" xfId="5839"/>
    <cellStyle name="40% - 强调文字颜色 4 2 2 2 3 4" xfId="5840"/>
    <cellStyle name="60% - 强调文字颜色 4 2 2 2 4 3" xfId="5841"/>
    <cellStyle name="标题 3 2 2 2 2" xfId="5842"/>
    <cellStyle name="40% - 强调文字颜色 5 2 3 2 3 2 2" xfId="5843"/>
    <cellStyle name="常规 7 2 2 5 2 4 2 2" xfId="5844"/>
    <cellStyle name="40% - 强调文字颜色 4 2 2 2 3 4 2" xfId="5845"/>
    <cellStyle name="60% - 强调文字颜色 5 2 3 2 4 2" xfId="5846"/>
    <cellStyle name="40% - 强调文字颜色 4 2 2 2 3 4 3" xfId="5847"/>
    <cellStyle name="百分比 2 3 3 3 2" xfId="5848"/>
    <cellStyle name="40% - 强调文字颜色 5 2 3 2 3 3" xfId="5849"/>
    <cellStyle name="常规 7 2 2 5 2 4 3" xfId="5850"/>
    <cellStyle name="40% - 强调文字颜色 4 2 2 2 3 5" xfId="5851"/>
    <cellStyle name="百分比 2 3 3 3 2 2" xfId="5852"/>
    <cellStyle name="40% - 强调文字颜色 5 2 3 2 3 3 2" xfId="5853"/>
    <cellStyle name="40% - 强调文字颜色 4 2 2 2 3 5 2" xfId="5854"/>
    <cellStyle name="40% - 强调文字颜色 4 2 2 2 4" xfId="5855"/>
    <cellStyle name="40% - 强调文字颜色 4 2 2 2 4 2" xfId="5856"/>
    <cellStyle name="60% - 强调文字颜色 4 2 2 3 2 3" xfId="5857"/>
    <cellStyle name="40% - 强调文字颜色 4 2 2 2 4 2 2" xfId="5858"/>
    <cellStyle name="40% - 强调文字颜色 4 2 2 2 4 3" xfId="5859"/>
    <cellStyle name="常规 2 3 3 2 2 2 4 2 2" xfId="5860"/>
    <cellStyle name="40% - 强调文字颜色 4 2 2 2 5" xfId="5861"/>
    <cellStyle name="40% - 强调文字颜色 4 2 2 2 5 2" xfId="5862"/>
    <cellStyle name="百分比 2 2 2 4 4" xfId="5863"/>
    <cellStyle name="40% - 强调文字颜色 4 2 2 2 5 2 2" xfId="5864"/>
    <cellStyle name="40% - 强调文字颜色 4 2 2 2 5 3" xfId="5865"/>
    <cellStyle name="百分比 2 2 2 2 3 4 2 2 4 2 2" xfId="5866"/>
    <cellStyle name="40% - 强调文字颜色 4 2 2 2 6" xfId="5867"/>
    <cellStyle name="40% - 强调文字颜色 4 2 2 2 6 2" xfId="5868"/>
    <cellStyle name="60% - 强调文字颜色 5 2 7 3" xfId="5869"/>
    <cellStyle name="40% - 强调文字颜色 5 2 3 4 3 2" xfId="5870"/>
    <cellStyle name="40% - 强调文字颜色 4 2 2 3" xfId="5871"/>
    <cellStyle name="60% - 强调文字颜色 5 2 7 3 2" xfId="5872"/>
    <cellStyle name="60% - 强调文字颜色 3 2 3 2 4 5" xfId="5873"/>
    <cellStyle name="40% - 强调文字颜色 4 2 2 3 2" xfId="5874"/>
    <cellStyle name="40% - 强调文字颜色 4 2 2 3 2 2 2" xfId="5875"/>
    <cellStyle name="百分比 6 5 3" xfId="5876"/>
    <cellStyle name="40% - 强调文字颜色 4 2 2 3 2 2 2 2" xfId="5877"/>
    <cellStyle name="百分比 6 5 3 2" xfId="5878"/>
    <cellStyle name="常规 2 2 4 2 3 3 4" xfId="5879"/>
    <cellStyle name="百分比 3 7 6" xfId="5880"/>
    <cellStyle name="常规 16 3 6" xfId="5881"/>
    <cellStyle name="40% - 强调文字颜色 4 2 2 3 2 2 2 2 2" xfId="5882"/>
    <cellStyle name="40% - 强调文字颜色 4 2 2 3 2 2 3" xfId="5883"/>
    <cellStyle name="百分比 6 6 3" xfId="5884"/>
    <cellStyle name="常规 19 2 3" xfId="5885"/>
    <cellStyle name="常规 24 2 3" xfId="5886"/>
    <cellStyle name="40% - 强调文字颜色 4 2 2 3 2 2 3 2" xfId="5887"/>
    <cellStyle name="40% - 强调文字颜色 4 2 2 3 2 2 4" xfId="5888"/>
    <cellStyle name="40% - 强调文字颜色 4 2 2 3 2 3 2" xfId="5889"/>
    <cellStyle name="百分比 7 5 3" xfId="5890"/>
    <cellStyle name="40% - 强调文字颜色 4 2 2 3 2 3 2 2" xfId="5891"/>
    <cellStyle name="40% - 强调文字颜色 4 2 2 3 2 3 3" xfId="5892"/>
    <cellStyle name="常规 6 2 3 4 2 2 3 2" xfId="5893"/>
    <cellStyle name="40% - 强调文字颜色 5 2 3 3 2 2" xfId="5894"/>
    <cellStyle name="常规 5 2 2 4 2 4 3 2" xfId="5895"/>
    <cellStyle name="40% - 强调文字颜色 4 2 2 3 2 4" xfId="5896"/>
    <cellStyle name="40% - 强调文字颜色 4 2 2 3 2 4 2" xfId="5897"/>
    <cellStyle name="百分比 8 5 3" xfId="5898"/>
    <cellStyle name="40% - 强调文字颜色 4 2 2 3 2 4 2 2" xfId="5899"/>
    <cellStyle name="百分比 2 2 2 2 6 2 3 2 2" xfId="5900"/>
    <cellStyle name="40% - 强调文字颜色 4 2 2 3 2 4 3" xfId="5901"/>
    <cellStyle name="40% - 强调文字颜色 4 2 2 3 2 5" xfId="5902"/>
    <cellStyle name="40% - 强调文字颜色 4 2 2 3 2 5 2" xfId="5903"/>
    <cellStyle name="常规 4 5 5 2 2" xfId="5904"/>
    <cellStyle name="常规 10 3 3 2 3 2" xfId="5905"/>
    <cellStyle name="40% - 强调文字颜色 4 2 2 3 2 6" xfId="5906"/>
    <cellStyle name="40% - 强调文字颜色 6 2 4 3 2 2" xfId="5907"/>
    <cellStyle name="百分比 2 2 2 2 6 3 4 2 2" xfId="5908"/>
    <cellStyle name="40% - 强调文字颜色 4 2 2 3 3" xfId="5909"/>
    <cellStyle name="40% - 强调文字颜色 4 2 2 3 3 2" xfId="5910"/>
    <cellStyle name="60% - 强调文字颜色 4 2 3 2 2 3" xfId="5911"/>
    <cellStyle name="60% - 强调文字颜色 3 2 2 2 2 5" xfId="5912"/>
    <cellStyle name="40% - 强调文字颜色 4 2 2 3 3 2 2" xfId="5913"/>
    <cellStyle name="60% - 强调文字颜色 4 2 3 2 2 3 2" xfId="5914"/>
    <cellStyle name="60% - 强调文字颜色 3 2 2 2 2 5 2" xfId="5915"/>
    <cellStyle name="40% - 强调文字颜色 4 2 2 3 3 2 2 2" xfId="5916"/>
    <cellStyle name="60% - 强调文字颜色 3 2 2 2 2 6" xfId="5917"/>
    <cellStyle name="60% - 强调文字颜色 5 2 4 2 2 2" xfId="5918"/>
    <cellStyle name="60% - 强调文字颜色 4 2 3 2 2 4" xfId="5919"/>
    <cellStyle name="40% - 强调文字颜色 4 2 2 3 3 2 3" xfId="5920"/>
    <cellStyle name="40% - 强调文字颜色 4 2 2 3 3 3" xfId="5921"/>
    <cellStyle name="60% - 强调文字颜色 4 2 3 2 3 3" xfId="5922"/>
    <cellStyle name="40% - 强调文字颜色 4 2 2 3 3 3 2" xfId="5923"/>
    <cellStyle name="常规 6 2 3 4 2 2 4 2" xfId="5924"/>
    <cellStyle name="40% - 强调文字颜色 5 2 3 3 3 2" xfId="5925"/>
    <cellStyle name="40% - 强调文字颜色 4 2 2 3 3 4" xfId="5926"/>
    <cellStyle name="60% - 强调文字颜色 2 2 10" xfId="5927"/>
    <cellStyle name="40% - 强调文字颜色 4 2 2 3 4" xfId="5928"/>
    <cellStyle name="40% - 强调文字颜色 4 2 2 3 4 2" xfId="5929"/>
    <cellStyle name="40% - 强调文字颜色 4 2 2 3 4 3" xfId="5930"/>
    <cellStyle name="40% - 强调文字颜色 4 2 2 3 5" xfId="5931"/>
    <cellStyle name="40% - 强调文字颜色 4 2 2 3 5 2" xfId="5932"/>
    <cellStyle name="40% - 强调文字颜色 4 2 2 3 5 3" xfId="5933"/>
    <cellStyle name="40% - 强调文字颜色 4 2 2 3 6" xfId="5934"/>
    <cellStyle name="40% - 强调文字颜色 4 2 2 3 6 2" xfId="5935"/>
    <cellStyle name="常规 4 3 4 4 2" xfId="5936"/>
    <cellStyle name="40% - 强调文字颜色 6 2 2 2 4 2" xfId="5937"/>
    <cellStyle name="40% - 强调文字颜色 4 2 2 3 7" xfId="5938"/>
    <cellStyle name="60% - 强调文字颜色 5 2 7 4" xfId="5939"/>
    <cellStyle name="40% - 强调文字颜色 4 2 2 4" xfId="5940"/>
    <cellStyle name="60% - 强调文字颜色 5 2 7 4 2" xfId="5941"/>
    <cellStyle name="40% - 强调文字颜色 4 2 2 4 2" xfId="5942"/>
    <cellStyle name="40% - 强调文字颜色 4 2 2 4 3" xfId="5943"/>
    <cellStyle name="百分比 2 4 2 3 2 2 3 2 2" xfId="5944"/>
    <cellStyle name="60% - 强调文字颜色 3 2 3 2 2 5" xfId="5945"/>
    <cellStyle name="40% - 强调文字颜色 4 2 2 4 3 2 2" xfId="5946"/>
    <cellStyle name="百分比 3 3 6 3 2 2" xfId="5947"/>
    <cellStyle name="40% - 强调文字颜色 4 2 2 4 4" xfId="5948"/>
    <cellStyle name="百分比 5 5 2 4 2 2" xfId="5949"/>
    <cellStyle name="40% - 强调文字颜色 4 2 2 4 5" xfId="5950"/>
    <cellStyle name="40% - 强调文字颜色 4 2 2 4 5 2" xfId="5951"/>
    <cellStyle name="40% - 强调文字颜色 4 2 2 4 6" xfId="5952"/>
    <cellStyle name="常规 4 5 6 3 3" xfId="5953"/>
    <cellStyle name="百分比 3 2 2 2" xfId="5954"/>
    <cellStyle name="40% - 强调文字颜色 4 2 2 6" xfId="5955"/>
    <cellStyle name="百分比 3 2 2 3" xfId="5956"/>
    <cellStyle name="40% - 强调文字颜色 4 2 2 7" xfId="5957"/>
    <cellStyle name="60% - 强调文字颜色 5 2 8" xfId="5958"/>
    <cellStyle name="40% - 强调文字颜色 4 2 3" xfId="5959"/>
    <cellStyle name="60% - 强调文字颜色 2 2 2 5 2 2" xfId="5960"/>
    <cellStyle name="40% - 强调文字颜色 4 2 3 2 4 2" xfId="5961"/>
    <cellStyle name="常规 6 2 2 4 2 2 3" xfId="5962"/>
    <cellStyle name="40% - 强调文字颜色 4 2 3 3 2" xfId="5963"/>
    <cellStyle name="常规 6 2 2 4 2 2 4" xfId="5964"/>
    <cellStyle name="40% - 强调文字颜色 4 2 3 3 3" xfId="5965"/>
    <cellStyle name="60% - 强调文字颜色 2 2 2 6 2" xfId="5966"/>
    <cellStyle name="常规 6 2 2 4 2 2 5" xfId="5967"/>
    <cellStyle name="40% - 强调文字颜色 4 2 3 3 4" xfId="5968"/>
    <cellStyle name="常规 6 2 2 4 2 3 3" xfId="5969"/>
    <cellStyle name="40% - 强调文字颜色 4 2 3 4 2" xfId="5970"/>
    <cellStyle name="常规 6 2 2 4 2 3 4" xfId="5971"/>
    <cellStyle name="40% - 强调文字颜色 4 2 3 4 3" xfId="5972"/>
    <cellStyle name="百分比 3 3 6 4 2 2" xfId="5973"/>
    <cellStyle name="40% - 强调文字颜色 4 2 3 4 4" xfId="5974"/>
    <cellStyle name="60% - 强调文字颜色 5 2 9" xfId="5975"/>
    <cellStyle name="常规 2 3 3 5 2 2" xfId="5976"/>
    <cellStyle name="40% - 强调文字颜色 4 2 4" xfId="5977"/>
    <cellStyle name="常规 2 2 3 4" xfId="5978"/>
    <cellStyle name="60% - 强调文字颜色 5 2 9 2" xfId="5979"/>
    <cellStyle name="常规 2 3 3 5 2 2 2" xfId="5980"/>
    <cellStyle name="40% - 强调文字颜色 4 2 4 2" xfId="5981"/>
    <cellStyle name="40% - 强调文字颜色 4 2 4 2 2" xfId="5982"/>
    <cellStyle name="百分比 2 4 2 5 4" xfId="5983"/>
    <cellStyle name="40% - 强调文字颜色 4 2 4 3" xfId="5984"/>
    <cellStyle name="常规 6 2 2 4 3 2 3" xfId="5985"/>
    <cellStyle name="40% - 强调文字颜色 4 2 4 3 2" xfId="5986"/>
    <cellStyle name="百分比 2 4 2 6 4" xfId="5987"/>
    <cellStyle name="40% - 强调文字颜色 4 2 4 3 3" xfId="5988"/>
    <cellStyle name="百分比 2 4 2 6 5" xfId="5989"/>
    <cellStyle name="40% - 强调文字颜色 4 2 4 3 3 2" xfId="5990"/>
    <cellStyle name="常规 3 3 3" xfId="5991"/>
    <cellStyle name="40% - 强调文字颜色 4 2 4 4" xfId="5992"/>
    <cellStyle name="常规 6 2 2 4 3 3 3" xfId="5993"/>
    <cellStyle name="40% - 强调文字颜色 4 2 4 4 2" xfId="5994"/>
    <cellStyle name="40% - 强调文字颜色 5 2 2 2 2 2 4 2 2" xfId="5995"/>
    <cellStyle name="常规 4 5 6 5 2" xfId="5996"/>
    <cellStyle name="40% - 强调文字颜色 4 2 4 5" xfId="5997"/>
    <cellStyle name="常规 2 2 3 8" xfId="5998"/>
    <cellStyle name="60% - 强调文字颜色 1 2 2 2 3 2 2" xfId="5999"/>
    <cellStyle name="百分比 3 2 4 2" xfId="6000"/>
    <cellStyle name="40% - 强调文字颜色 4 2 4 6" xfId="6001"/>
    <cellStyle name="常规 2 3 3 5 2 3" xfId="6002"/>
    <cellStyle name="40% - 强调文字颜色 4 2 5" xfId="6003"/>
    <cellStyle name="40% - 强调文字颜色 4 2 5 2" xfId="6004"/>
    <cellStyle name="40% - 强调文字颜色 4 2 5 2 2" xfId="6005"/>
    <cellStyle name="40% - 强调文字颜色 4 2 5 3" xfId="6006"/>
    <cellStyle name="40% - 强调文字颜色 4 2 5 3 2" xfId="6007"/>
    <cellStyle name="40% - 强调文字颜色 4 2 5 4" xfId="6008"/>
    <cellStyle name="百分比 2 5 2 6 4 4" xfId="6009"/>
    <cellStyle name="60% - 强调文字颜色 1 2 2 3 2" xfId="6010"/>
    <cellStyle name="40% - 强调文字颜色 4 2 6" xfId="6011"/>
    <cellStyle name="百分比 2 2 2 2 2 5 3 2 2 3" xfId="6012"/>
    <cellStyle name="60% - 强调文字颜色 1 2 2 3 2 2" xfId="6013"/>
    <cellStyle name="40% - 强调文字颜色 4 2 6 2" xfId="6014"/>
    <cellStyle name="常规 3 2 4 4 2 2 4" xfId="6015"/>
    <cellStyle name="60% - 强调文字颜色 1 2 2 3 2 2 2" xfId="6016"/>
    <cellStyle name="40% - 强调文字颜色 4 2 6 2 2" xfId="6017"/>
    <cellStyle name="常规 3 2 4 4 2 2 4 2" xfId="6018"/>
    <cellStyle name="常规 9 3 2 3 3 2" xfId="6019"/>
    <cellStyle name="60% - 强调文字颜色 1 2 2 3 2 3" xfId="6020"/>
    <cellStyle name="40% - 强调文字颜色 4 2 6 3" xfId="6021"/>
    <cellStyle name="常规 3 2 4 4 2 2 5" xfId="6022"/>
    <cellStyle name="40% - 强调文字颜色 4 2 6 3 2" xfId="6023"/>
    <cellStyle name="常规 3 2 4 4 2 2 5 2" xfId="6024"/>
    <cellStyle name="常规 2 2 5 6" xfId="6025"/>
    <cellStyle name="60% - 强调文字颜色 2 2 3 3 2 2" xfId="6026"/>
    <cellStyle name="60% - 强调文字颜色 3 2 5 2 2" xfId="6027"/>
    <cellStyle name="40% - 强调文字颜色 4 2 6 4" xfId="6028"/>
    <cellStyle name="常规 3 2 4 4 2 2 6" xfId="6029"/>
    <cellStyle name="60% - 强调文字颜色 6 2 7 2" xfId="6030"/>
    <cellStyle name="常规 2 2 2 6 3 3" xfId="6031"/>
    <cellStyle name="常规 2 10 3" xfId="6032"/>
    <cellStyle name="40% - 强调文字颜色 5 2 2 2" xfId="6033"/>
    <cellStyle name="40% - 强调文字颜色 5 2 2 2 2 2 2 3 3" xfId="6034"/>
    <cellStyle name="60% - 强调文字颜色 3 2 3 2 3" xfId="6035"/>
    <cellStyle name="标题 3 2 2 2 2 2 2" xfId="6036"/>
    <cellStyle name="40% - 强调文字颜色 5 2 2 2 2 2 2 4 2" xfId="6037"/>
    <cellStyle name="常规 5 6 3 2 6" xfId="6038"/>
    <cellStyle name="标题 3 2 6 4" xfId="6039"/>
    <cellStyle name="百分比 2 2 2 2 2 2 3 2 2 2 2" xfId="6040"/>
    <cellStyle name="40% - 强调文字颜色 5 2 2 2 2 2 3 2" xfId="6041"/>
    <cellStyle name="40% - 强调文字颜色 5 2 2 2 2 2 3 2 2" xfId="6042"/>
    <cellStyle name="40% - 强调文字颜色 5 2 2 2 2 2 3 3" xfId="6043"/>
    <cellStyle name="百分比 2 2 2 2 2 2 3 2 2 3" xfId="6044"/>
    <cellStyle name="40% - 强调文字颜色 5 2 2 2 2 2 4" xfId="6045"/>
    <cellStyle name="40% - 强调文字颜色 5 2 2 2 2 2 4 2" xfId="6046"/>
    <cellStyle name="40% - 强调文字颜色 5 2 2 2 2 2 4 3" xfId="6047"/>
    <cellStyle name="百分比 2 2 3 2 2 3" xfId="6048"/>
    <cellStyle name="百分比 2 2 2 2 2 2 3 2 3 2" xfId="6049"/>
    <cellStyle name="40% - 强调文字颜色 5 2 2 2 2 3 3" xfId="6050"/>
    <cellStyle name="百分比 2 2 3 2 2 4" xfId="6051"/>
    <cellStyle name="40% - 强调文字颜色 5 2 2 2 2 3 4" xfId="6052"/>
    <cellStyle name="百分比 2 2 3 2 2 4 2" xfId="6053"/>
    <cellStyle name="40% - 强调文字颜色 5 2 2 2 2 3 4 2" xfId="6054"/>
    <cellStyle name="常规 4 4 4 2 2 2" xfId="6055"/>
    <cellStyle name="常规 2 4 2 2 2 6" xfId="6056"/>
    <cellStyle name="40% - 强调文字颜色 6 2 3 2 2 2 2" xfId="6057"/>
    <cellStyle name="常规 3 4 3 2 2 4" xfId="6058"/>
    <cellStyle name="百分比 2 2 3 2 3 2" xfId="6059"/>
    <cellStyle name="40% - 强调文字颜色 5 2 2 2 2 4 2" xfId="6060"/>
    <cellStyle name="常规 3 4 3 2 2 5" xfId="6061"/>
    <cellStyle name="百分比 2 2 3 2 3 3" xfId="6062"/>
    <cellStyle name="40% - 强调文字颜色 5 2 2 2 2 4 3" xfId="6063"/>
    <cellStyle name="常规 4 4 4 2 3" xfId="6064"/>
    <cellStyle name="40% - 强调文字颜色 6 2 3 2 2 3" xfId="6065"/>
    <cellStyle name="百分比 2 2 3 2 4" xfId="6066"/>
    <cellStyle name="40% - 强调文字颜色 5 2 2 2 2 5" xfId="6067"/>
    <cellStyle name="常规 4 4 4 2 3 2" xfId="6068"/>
    <cellStyle name="常规 2 4 2 2 3 6" xfId="6069"/>
    <cellStyle name="40% - 强调文字颜色 6 2 3 2 2 3 2" xfId="6070"/>
    <cellStyle name="常规 3 4 3 2 3 4" xfId="6071"/>
    <cellStyle name="百分比 2 2 3 2 4 2" xfId="6072"/>
    <cellStyle name="40% - 强调文字颜色 5 2 2 2 2 5 2" xfId="6073"/>
    <cellStyle name="常规 3 4 3 2 3 5" xfId="6074"/>
    <cellStyle name="常规 4 2 2 2 2" xfId="6075"/>
    <cellStyle name="40% - 强调文字颜色 5 2 2 2 2 5 3" xfId="6076"/>
    <cellStyle name="百分比 2 2 5 4 2 2 3 2 2" xfId="6077"/>
    <cellStyle name="百分比 2 2 3 2 4 3" xfId="6078"/>
    <cellStyle name="40% - 强调文字颜色 5 2 2 2 3" xfId="6079"/>
    <cellStyle name="40% - 强调文字颜色 5 2 2 2 3 2 2 2" xfId="6080"/>
    <cellStyle name="40% - 强调文字颜色 5 2 2 2 3 2 2 2 2" xfId="6081"/>
    <cellStyle name="40% - 强调文字颜色 5 2 2 2 3 2 3 2" xfId="6082"/>
    <cellStyle name="40% - 强调文字颜色 5 2 2 2 3 2 4" xfId="6083"/>
    <cellStyle name="百分比 2 2 3 3 2 2 2" xfId="6084"/>
    <cellStyle name="40% - 强调文字颜色 5 2 2 2 3 3 2 2" xfId="6085"/>
    <cellStyle name="百分比 2 2 3 3 2 3" xfId="6086"/>
    <cellStyle name="40% - 强调文字颜色 5 2 2 2 3 3 3" xfId="6087"/>
    <cellStyle name="常规 4 4 4 3 2 2" xfId="6088"/>
    <cellStyle name="常规 2 4 2 3 2 6" xfId="6089"/>
    <cellStyle name="常规 2 2 8 2 2 3" xfId="6090"/>
    <cellStyle name="40% - 强调文字颜色 6 2 3 2 3 2 2" xfId="6091"/>
    <cellStyle name="常规 3 4 3 3 2 4" xfId="6092"/>
    <cellStyle name="百分比 2 2 3 3 3 2" xfId="6093"/>
    <cellStyle name="40% - 强调文字颜色 5 2 2 2 3 4 2" xfId="6094"/>
    <cellStyle name="常规 4 3 4 2 2 2 4" xfId="6095"/>
    <cellStyle name="常规 3 4 3 3 2 4 2" xfId="6096"/>
    <cellStyle name="百分比 2 2 3 3 3 2 2" xfId="6097"/>
    <cellStyle name="40% - 强调文字颜色 6 2 2 2 2 2 2 4" xfId="6098"/>
    <cellStyle name="40% - 强调文字颜色 5 2 2 2 3 4 2 2" xfId="6099"/>
    <cellStyle name="常规 4 4 4 3 3" xfId="6100"/>
    <cellStyle name="40% - 强调文字颜色 6 2 3 2 3 3" xfId="6101"/>
    <cellStyle name="百分比 2 2 3 3 4" xfId="6102"/>
    <cellStyle name="40% - 强调文字颜色 5 2 2 2 3 5" xfId="6103"/>
    <cellStyle name="常规 4 4 4 3 3 2" xfId="6104"/>
    <cellStyle name="常规 2 4 2 3 3 6" xfId="6105"/>
    <cellStyle name="常规 2 2 8 2 3 3" xfId="6106"/>
    <cellStyle name="40% - 强调文字颜色 6 2 3 2 3 3 2" xfId="6107"/>
    <cellStyle name="常规 3 4 3 3 3 4" xfId="6108"/>
    <cellStyle name="百分比 2 2 3 3 4 2" xfId="6109"/>
    <cellStyle name="40% - 强调文字颜色 5 2 2 2 3 5 2" xfId="6110"/>
    <cellStyle name="40% - 强调文字颜色 5 2 2 2 4" xfId="6111"/>
    <cellStyle name="40% - 强调文字颜色 5 2 2 2 4 2" xfId="6112"/>
    <cellStyle name="常规 2 10 3 4 2 2" xfId="6113"/>
    <cellStyle name="60% - 强调文字颜色 1 2 6" xfId="6114"/>
    <cellStyle name="常规 3 4 2 6 3" xfId="6115"/>
    <cellStyle name="百分比 2 2 3 2 2 2 2 2 2 3" xfId="6116"/>
    <cellStyle name="40% - 强调文字颜色 5 2 2 2 4 2 2" xfId="6117"/>
    <cellStyle name="百分比 2 2 3 4 2" xfId="6118"/>
    <cellStyle name="40% - 强调文字颜色 5 2 2 2 4 3" xfId="6119"/>
    <cellStyle name="40% - 强调文字颜色 5 2 2 2 5" xfId="6120"/>
    <cellStyle name="40% - 强调文字颜色 5 2 2 2 5 2" xfId="6121"/>
    <cellStyle name="百分比 2 5 2 5 2 2 3 2" xfId="6122"/>
    <cellStyle name="60% - 强调文字颜色 2 2 6" xfId="6123"/>
    <cellStyle name="常规 3 4 3 6 3" xfId="6124"/>
    <cellStyle name="40% - 强调文字颜色 5 2 2 2 5 2 2" xfId="6125"/>
    <cellStyle name="百分比 2 2 3 5 2" xfId="6126"/>
    <cellStyle name="40% - 强调文字颜色 5 2 2 2 5 3" xfId="6127"/>
    <cellStyle name="40% - 强调文字颜色 5 2 2 2 6" xfId="6128"/>
    <cellStyle name="40% - 强调文字颜色 5 2 2 2 6 2" xfId="6129"/>
    <cellStyle name="40% - 强调文字颜色 5 2 2 2 7" xfId="6130"/>
    <cellStyle name="60% - 强调文字颜色 6 2 7 3" xfId="6131"/>
    <cellStyle name="常规 2 2 2 6 3 4" xfId="6132"/>
    <cellStyle name="常规 2 10 4" xfId="6133"/>
    <cellStyle name="40% - 强调文字颜色 5 2 2 3" xfId="6134"/>
    <cellStyle name="60% - 强调文字颜色 6 2 7 3 2" xfId="6135"/>
    <cellStyle name="常规 2 2 2 6 3 4 2" xfId="6136"/>
    <cellStyle name="常规 2 2 4 2 4 2 2 3" xfId="6137"/>
    <cellStyle name="常规 2 2 2 2 2 2 2 7" xfId="6138"/>
    <cellStyle name="常规 2 10 4 2" xfId="6139"/>
    <cellStyle name="百分比 4 6 4 3" xfId="6140"/>
    <cellStyle name="40% - 强调文字颜色 5 2 2 3 2" xfId="6141"/>
    <cellStyle name="40% - 强调文字颜色 5 2 2 3 2 2" xfId="6142"/>
    <cellStyle name="40% - 强调文字颜色 5 2 2 3 2 2 2" xfId="6143"/>
    <cellStyle name="40% - 强调文字颜色 5 2 2 3 2 2 3 2" xfId="6144"/>
    <cellStyle name="40% - 强调文字颜色 5 2 2 3 2 2 4" xfId="6145"/>
    <cellStyle name="百分比 2 2 4 2 2" xfId="6146"/>
    <cellStyle name="40% - 强调文字颜色 5 2 2 3 2 3" xfId="6147"/>
    <cellStyle name="百分比 2 2 4 2 2 2" xfId="6148"/>
    <cellStyle name="40% - 强调文字颜色 5 2 2 3 2 3 2" xfId="6149"/>
    <cellStyle name="百分比 2 2 4 2 2 3" xfId="6150"/>
    <cellStyle name="40% - 强调文字颜色 5 2 2 3 2 3 3" xfId="6151"/>
    <cellStyle name="常规 4 4 5 2 2" xfId="6152"/>
    <cellStyle name="百分比 2 2 5 5 4 3" xfId="6153"/>
    <cellStyle name="常规 10 3 2 2 3 2" xfId="6154"/>
    <cellStyle name="40% - 强调文字颜色 6 2 3 3 2 2" xfId="6155"/>
    <cellStyle name="百分比 2 2 4 2 3" xfId="6156"/>
    <cellStyle name="40% - 强调文字颜色 5 2 2 3 2 4" xfId="6157"/>
    <cellStyle name="常规 3 4 4 2 2 4" xfId="6158"/>
    <cellStyle name="百分比 2 2 4 2 3 2" xfId="6159"/>
    <cellStyle name="40% - 强调文字颜色 5 2 2 3 2 4 2" xfId="6160"/>
    <cellStyle name="常规 3 4 4 2 2 5" xfId="6161"/>
    <cellStyle name="百分比 2 2 4 2 3 3" xfId="6162"/>
    <cellStyle name="40% - 强调文字颜色 5 2 2 3 2 4 3" xfId="6163"/>
    <cellStyle name="百分比 2 2 4 2 4" xfId="6164"/>
    <cellStyle name="40% - 强调文字颜色 5 2 2 3 2 5" xfId="6165"/>
    <cellStyle name="常规 3 4 4 2 3 4" xfId="6166"/>
    <cellStyle name="百分比 2 2 4 2 4 2" xfId="6167"/>
    <cellStyle name="40% - 强调文字颜色 5 2 2 3 2 5 2" xfId="6168"/>
    <cellStyle name="百分比 2 2 4 2 5" xfId="6169"/>
    <cellStyle name="40% - 强调文字颜色 5 2 2 3 2 6" xfId="6170"/>
    <cellStyle name="40% - 强调文字颜色 5 2 2 3 3 2 2 2" xfId="6171"/>
    <cellStyle name="40% - 强调文字颜色 5 2 2 3 3 2 3" xfId="6172"/>
    <cellStyle name="百分比 2 2 4 3 2 2" xfId="6173"/>
    <cellStyle name="40% - 强调文字颜色 5 2 2 3 3 3 2" xfId="6174"/>
    <cellStyle name="常规 4 4 5 3 2" xfId="6175"/>
    <cellStyle name="常规 10 3 2 2 4 2" xfId="6176"/>
    <cellStyle name="40% - 强调文字颜色 6 2 3 3 3 2" xfId="6177"/>
    <cellStyle name="百分比 2 2 4 3 3" xfId="6178"/>
    <cellStyle name="40% - 强调文字颜色 5 2 2 3 3 4" xfId="6179"/>
    <cellStyle name="40% - 强调文字颜色 5 2 2 3 4 2 2" xfId="6180"/>
    <cellStyle name="百分比 2 2 4 4 2" xfId="6181"/>
    <cellStyle name="40% - 强调文字颜色 5 2 2 3 4 3" xfId="6182"/>
    <cellStyle name="40% - 强调文字颜色 5 2 2 3 5 2" xfId="6183"/>
    <cellStyle name="40% - 强调文字颜色 5 2 2 3 5 2 2" xfId="6184"/>
    <cellStyle name="百分比 2 2 4 5 2" xfId="6185"/>
    <cellStyle name="40% - 强调文字颜色 5 2 2 3 5 3" xfId="6186"/>
    <cellStyle name="40% - 强调文字颜色 5 2 2 3 6" xfId="6187"/>
    <cellStyle name="40% - 强调文字颜色 5 2 2 3 6 2" xfId="6188"/>
    <cellStyle name="60% - 强调文字颜色 5 2 2 2 2 2 2" xfId="6189"/>
    <cellStyle name="40% - 强调文字颜色 5 2 2 3 7" xfId="6190"/>
    <cellStyle name="60% - 强调文字颜色 6 2 7 4" xfId="6191"/>
    <cellStyle name="常规 2 2 2 6 3 5" xfId="6192"/>
    <cellStyle name="常规 2 10 5" xfId="6193"/>
    <cellStyle name="标题 4 2 2 3 2" xfId="6194"/>
    <cellStyle name="40% - 强调文字颜色 5 2 2 4" xfId="6195"/>
    <cellStyle name="60% - 强调文字颜色 6 2 7 4 2" xfId="6196"/>
    <cellStyle name="常规 2 2 2 6 3 5 2" xfId="6197"/>
    <cellStyle name="常规 2 2 4 2 4 2 3 3" xfId="6198"/>
    <cellStyle name="常规 2 2 2 2 2 2 3 7" xfId="6199"/>
    <cellStyle name="常规 2 10 5 2" xfId="6200"/>
    <cellStyle name="标题 4 2 2 3 2 2" xfId="6201"/>
    <cellStyle name="百分比 4 6 5 3" xfId="6202"/>
    <cellStyle name="40% - 强调文字颜色 5 2 2 4 2" xfId="6203"/>
    <cellStyle name="60% - 强调文字颜色 4 2 6 3" xfId="6204"/>
    <cellStyle name="40% - 强调文字颜色 5 2 2 4 2 2" xfId="6205"/>
    <cellStyle name="60% - 强调文字颜色 4 2 6 3 2" xfId="6206"/>
    <cellStyle name="40% - 强调文字颜色 5 2 2 4 2 2 2" xfId="6207"/>
    <cellStyle name="40% - 强调文字颜色 5 2 2 4 2 2 3" xfId="6208"/>
    <cellStyle name="60% - 强调文字颜色 4 2 6 4" xfId="6209"/>
    <cellStyle name="百分比 2 2 5 2 2" xfId="6210"/>
    <cellStyle name="40% - 强调文字颜色 5 2 2 4 2 3" xfId="6211"/>
    <cellStyle name="常规 4 2 2 6 2 2" xfId="6212"/>
    <cellStyle name="60% - 强调文字颜色 4 2 6 5" xfId="6213"/>
    <cellStyle name="常规 4 4 6 2 2" xfId="6214"/>
    <cellStyle name="百分比 2 2 5 6 4 3" xfId="6215"/>
    <cellStyle name="常规 10 3 2 3 3 2" xfId="6216"/>
    <cellStyle name="40% - 强调文字颜色 6 2 3 4 2 2" xfId="6217"/>
    <cellStyle name="40% - 强调文字颜色 5 2 2 4 2 4" xfId="6218"/>
    <cellStyle name="百分比 2 5 5 4 2 2 2" xfId="6219"/>
    <cellStyle name="百分比 2 2 5 2 3" xfId="6220"/>
    <cellStyle name="40% - 强调文字颜色 5 2 2 4 6" xfId="6221"/>
    <cellStyle name="60% - 强调文字颜色 6 2 7 5" xfId="6222"/>
    <cellStyle name="常规 2 2 2 6 3 6" xfId="6223"/>
    <cellStyle name="常规 2 10 6" xfId="6224"/>
    <cellStyle name="标题 4 2 2 3 3" xfId="6225"/>
    <cellStyle name="40% - 强调文字颜色 5 2 2 5" xfId="6226"/>
    <cellStyle name="40% - 强调文字颜色 5 2 2 5 2" xfId="6227"/>
    <cellStyle name="40% - 强调文字颜色 5 2 2 5 2 2" xfId="6228"/>
    <cellStyle name="百分比 4 2 2 2" xfId="6229"/>
    <cellStyle name="40% - 强调文字颜色 5 2 2 6" xfId="6230"/>
    <cellStyle name="百分比 4 2 2 2 2" xfId="6231"/>
    <cellStyle name="40% - 强调文字颜色 5 2 2 6 2" xfId="6232"/>
    <cellStyle name="百分比 4 2 2 2 2 2" xfId="6233"/>
    <cellStyle name="40% - 强调文字颜色 5 2 2 6 2 2" xfId="6234"/>
    <cellStyle name="百分比 4 2 2 3" xfId="6235"/>
    <cellStyle name="40% - 强调文字颜色 5 2 2 7" xfId="6236"/>
    <cellStyle name="百分比 4 2 2 3 2" xfId="6237"/>
    <cellStyle name="40% - 强调文字颜色 5 2 2 7 2" xfId="6238"/>
    <cellStyle name="60% - 强调文字颜色 2 2 6 3 2" xfId="6239"/>
    <cellStyle name="百分比 4 2 2 4" xfId="6240"/>
    <cellStyle name="40% - 强调文字颜色 5 2 2 8" xfId="6241"/>
    <cellStyle name="60% - 强调文字颜色 6 2 8" xfId="6242"/>
    <cellStyle name="40% - 强调文字颜色 5 2 3" xfId="6243"/>
    <cellStyle name="常规 3 2 2 4" xfId="6244"/>
    <cellStyle name="60% - 强调文字颜色 6 2 8 2" xfId="6245"/>
    <cellStyle name="常规 2 2 2 6 4 3" xfId="6246"/>
    <cellStyle name="常规 2 11 3" xfId="6247"/>
    <cellStyle name="40% - 强调文字颜色 5 2 3 2" xfId="6248"/>
    <cellStyle name="常规 2 3 2 2 5 7" xfId="6249"/>
    <cellStyle name="差 2 3 2 4" xfId="6250"/>
    <cellStyle name="40% - 强调文字颜色 6 2 2 2 2 5 3" xfId="6251"/>
    <cellStyle name="40% - 强调文字颜色 5 2 3 2 2" xfId="6252"/>
    <cellStyle name="常规 8 2 3 5 2 2" xfId="6253"/>
    <cellStyle name="常规 5 3 2 5 2 3 2" xfId="6254"/>
    <cellStyle name="40% - 强调文字颜色 5 2 3 2 3" xfId="6255"/>
    <cellStyle name="常规 2 2 2 3 2 2 3 3 2 2" xfId="6256"/>
    <cellStyle name="标题 3 2 3" xfId="6257"/>
    <cellStyle name="60% - 强调文字颜色 3 2 2 5 2" xfId="6258"/>
    <cellStyle name="40% - 强调文字颜色 5 2 3 2 4" xfId="6259"/>
    <cellStyle name="标题 3 2 3 2" xfId="6260"/>
    <cellStyle name="60% - 强调文字颜色 3 2 2 5 2 2" xfId="6261"/>
    <cellStyle name="40% - 强调文字颜色 5 2 3 2 4 2" xfId="6262"/>
    <cellStyle name="40% - 强调文字颜色 5 2 3 3" xfId="6263"/>
    <cellStyle name="常规 6 2 3 4 2 2 3" xfId="6264"/>
    <cellStyle name="40% - 强调文字颜色 5 2 3 3 2" xfId="6265"/>
    <cellStyle name="常规 6 2 4 2 2 4 2 2" xfId="6266"/>
    <cellStyle name="60% - 强调文字颜色 3 2 2 6 2" xfId="6267"/>
    <cellStyle name="常规 6 2 3 4 2 2 5" xfId="6268"/>
    <cellStyle name="40% - 强调文字颜色 5 2 3 3 4" xfId="6269"/>
    <cellStyle name="40% - 强调文字颜色 5 2 3 4" xfId="6270"/>
    <cellStyle name="常规 6 2 3 4 2 3 3" xfId="6271"/>
    <cellStyle name="40% - 强调文字颜色 5 2 3 4 2" xfId="6272"/>
    <cellStyle name="60% - 强调文字颜色 4 2 10" xfId="6273"/>
    <cellStyle name="常规 6 2 3 4 2 3 4" xfId="6274"/>
    <cellStyle name="40% - 强调文字颜色 5 2 3 4 3" xfId="6275"/>
    <cellStyle name="40% - 强调文字颜色 5 2 3 4 4" xfId="6276"/>
    <cellStyle name="40% - 强调文字颜色 5 2 3 5" xfId="6277"/>
    <cellStyle name="常规 6 2 3 4 2 4 3" xfId="6278"/>
    <cellStyle name="40% - 强调文字颜色 5 2 3 5 2" xfId="6279"/>
    <cellStyle name="百分比 4 2 3 2" xfId="6280"/>
    <cellStyle name="40% - 强调文字颜色 5 2 3 6" xfId="6281"/>
    <cellStyle name="百分比 4 2 3 2 2" xfId="6282"/>
    <cellStyle name="40% - 强调文字颜色 5 2 3 6 2" xfId="6283"/>
    <cellStyle name="百分比 4 2 3 3" xfId="6284"/>
    <cellStyle name="40% - 强调文字颜色 5 2 3 7" xfId="6285"/>
    <cellStyle name="60% - 强调文字颜色 6 2 3 2 2" xfId="6286"/>
    <cellStyle name="60% - 强调文字颜色 6 2 9" xfId="6287"/>
    <cellStyle name="常规 2 3 3 6 2 2" xfId="6288"/>
    <cellStyle name="40% - 强调文字颜色 5 2 4" xfId="6289"/>
    <cellStyle name="常规 3 2 3 4" xfId="6290"/>
    <cellStyle name="60% - 强调文字颜色 6 2 9 2" xfId="6291"/>
    <cellStyle name="常规 2 2 2 6 5 3" xfId="6292"/>
    <cellStyle name="常规 2 12 3" xfId="6293"/>
    <cellStyle name="40% - 强调文字颜色 5 2 4 2" xfId="6294"/>
    <cellStyle name="40% - 强调文字颜色 5 2 4 2 2" xfId="6295"/>
    <cellStyle name="常规 5 3 2 5 3 3 2" xfId="6296"/>
    <cellStyle name="40% - 强调文字颜色 5 2 4 2 3" xfId="6297"/>
    <cellStyle name="常规 2 2 2 3 2 2 3 4 2 2" xfId="6298"/>
    <cellStyle name="标题 4 2 3" xfId="6299"/>
    <cellStyle name="60% - 强调文字颜色 3 2 3 5 2" xfId="6300"/>
    <cellStyle name="40% - 强调文字颜色 5 2 4 2 4" xfId="6301"/>
    <cellStyle name="常规 2 5 5 2 3 2 2" xfId="6302"/>
    <cellStyle name="40% - 强调文字颜色 5 2 4 3" xfId="6303"/>
    <cellStyle name="40% - 强调文字颜色 5 2 4 3 3 2" xfId="6304"/>
    <cellStyle name="60% - 强调文字颜色 3 2 3 6 2" xfId="6305"/>
    <cellStyle name="40% - 强调文字颜色 5 2 4 3 4" xfId="6306"/>
    <cellStyle name="40% - 强调文字颜色 5 2 4 4" xfId="6307"/>
    <cellStyle name="常规 6 2 3 4 3 3 3" xfId="6308"/>
    <cellStyle name="40% - 强调文字颜色 5 2 4 4 2" xfId="6309"/>
    <cellStyle name="40% - 强调文字颜色 5 2 4 5" xfId="6310"/>
    <cellStyle name="常规 6 2 3 4 3 4 3" xfId="6311"/>
    <cellStyle name="40% - 强调文字颜色 5 2 4 5 2" xfId="6312"/>
    <cellStyle name="百分比 2 2 4 3 2 2 2 2 2 2" xfId="6313"/>
    <cellStyle name="40% - 强调文字颜色 5 2 5" xfId="6314"/>
    <cellStyle name="60% - 强调文字颜色 1 2 2 2 5" xfId="6315"/>
    <cellStyle name="百分比 2 2 4 3 2 2 2 2 2 2 2" xfId="6316"/>
    <cellStyle name="40% - 强调文字颜色 5 2 5 2" xfId="6317"/>
    <cellStyle name="60% - 强调文字颜色 1 2 2 2 5 2" xfId="6318"/>
    <cellStyle name="40% - 强调文字颜色 5 2 5 2 2" xfId="6319"/>
    <cellStyle name="60% - 强调文字颜色 1 2 2 2 6" xfId="6320"/>
    <cellStyle name="40% - 强调文字颜色 5 2 5 3" xfId="6321"/>
    <cellStyle name="40% - 强调文字颜色 5 2 5 4" xfId="6322"/>
    <cellStyle name="60% - 强调文字颜色 1 2 3 3 2" xfId="6323"/>
    <cellStyle name="百分比 2 2 4 3 2 2 2 2 2 3" xfId="6324"/>
    <cellStyle name="40% - 强调文字颜色 5 2 6" xfId="6325"/>
    <cellStyle name="40% - 强调文字颜色 6 2" xfId="6326"/>
    <cellStyle name="差 2 3 2 3 3" xfId="6327"/>
    <cellStyle name="40% - 强调文字颜色 6 2 2" xfId="6328"/>
    <cellStyle name="常规 4 3 4" xfId="6329"/>
    <cellStyle name="40% - 强调文字颜色 6 2 2 2" xfId="6330"/>
    <cellStyle name="常规 5 11 2 4" xfId="6331"/>
    <cellStyle name="常规 4 3 4 2" xfId="6332"/>
    <cellStyle name="40% - 强调文字颜色 6 2 2 2 2" xfId="6333"/>
    <cellStyle name="常规 7 2 2 3 2 3 4" xfId="6334"/>
    <cellStyle name="常规 4 3 4 2 2" xfId="6335"/>
    <cellStyle name="百分比 2 2 4 4 4 3" xfId="6336"/>
    <cellStyle name="40% - 强调文字颜色 6 2 2 2 2 2" xfId="6337"/>
    <cellStyle name="常规 4 3 4 2 2 2" xfId="6338"/>
    <cellStyle name="常规 2 3 2 2 2 6" xfId="6339"/>
    <cellStyle name="40% - 强调文字颜色 6 2 2 2 2 2 2" xfId="6340"/>
    <cellStyle name="常规 4 3 5 4 3" xfId="6341"/>
    <cellStyle name="40% - 强调文字颜色 6 2 2 3 4 3" xfId="6342"/>
    <cellStyle name="常规 4 3 4 2 2 2 2" xfId="6343"/>
    <cellStyle name="常规 2 3 2 2 2 6 2" xfId="6344"/>
    <cellStyle name="常规 8 3 2 2 4" xfId="6345"/>
    <cellStyle name="常规 2 2 2 5 8" xfId="6346"/>
    <cellStyle name="40% - 强调文字颜色 6 2 2 2 2 2 2 2" xfId="6347"/>
    <cellStyle name="常规 4 3 4 2 2 2 2 2" xfId="6348"/>
    <cellStyle name="40% - 强调文字颜色 6 2 2 2 2 2 2 2 2" xfId="6349"/>
    <cellStyle name="40% - 强调文字颜色 6 2 2 2 2 2 2 2 2 2" xfId="6350"/>
    <cellStyle name="60% - 强调文字颜色 1 2 3 2 3 2" xfId="6351"/>
    <cellStyle name="40% - 强调文字颜色 6 2 2 2 2 2 2 2 3" xfId="6352"/>
    <cellStyle name="常规 4 3 4 2 2 2 3" xfId="6353"/>
    <cellStyle name="40% - 强调文字颜色 6 2 2 2 2 2 2 3" xfId="6354"/>
    <cellStyle name="40% - 强调文字颜色 6 2 2 3 5 3" xfId="6355"/>
    <cellStyle name="常规 2 15" xfId="6356"/>
    <cellStyle name="常规 2 20" xfId="6357"/>
    <cellStyle name="常规 4 3 4 2 2 3 2" xfId="6358"/>
    <cellStyle name="常规 8 3 2 3 4" xfId="6359"/>
    <cellStyle name="常规 2 2 2 6 8" xfId="6360"/>
    <cellStyle name="40% - 强调文字颜色 6 2 2 2 2 2 3 2" xfId="6361"/>
    <cellStyle name="常规 2 15 2" xfId="6362"/>
    <cellStyle name="常规 4 3 4 2 2 3 2 2" xfId="6363"/>
    <cellStyle name="常规 3 2 6 3" xfId="6364"/>
    <cellStyle name="40% - 强调文字颜色 6 2 2 2 2 2 3 2 2" xfId="6365"/>
    <cellStyle name="常规 2 16" xfId="6366"/>
    <cellStyle name="常规 4 3 4 2 2 3 3" xfId="6367"/>
    <cellStyle name="40% - 强调文字颜色 6 2 2 2 2 2 3 3" xfId="6368"/>
    <cellStyle name="常规 4 3 4 2 2 4" xfId="6369"/>
    <cellStyle name="常规 2 3 2 2 2 8" xfId="6370"/>
    <cellStyle name="40% - 强调文字颜色 6 2 2 2 2 2 4" xfId="6371"/>
    <cellStyle name="常规 4 3 4 2 2 4 2" xfId="6372"/>
    <cellStyle name="常规 2 2 2 7 8" xfId="6373"/>
    <cellStyle name="40% - 强调文字颜色 6 2 2 2 2 2 4 2" xfId="6374"/>
    <cellStyle name="60% - 强调文字颜色 1 2 3 4 4" xfId="6375"/>
    <cellStyle name="常规 3 3 6 3" xfId="6376"/>
    <cellStyle name="常规 2 2 2 3 2 3 2 2 5" xfId="6377"/>
    <cellStyle name="40% - 强调文字颜色 6 2 2 2 2 2 4 2 2" xfId="6378"/>
    <cellStyle name="40% - 强调文字颜色 6 2 2 2 2 2 4 3" xfId="6379"/>
    <cellStyle name="常规 3 2 12 2 2" xfId="6380"/>
    <cellStyle name="60% - 强调文字颜色 3 2 2 2 2" xfId="6381"/>
    <cellStyle name="常规 4 3 4 2 2 5" xfId="6382"/>
    <cellStyle name="40% - 强调文字颜色 6 2 2 2 2 2 5" xfId="6383"/>
    <cellStyle name="60% - 强调文字颜色 3 2 2 2 2 2" xfId="6384"/>
    <cellStyle name="常规 4 3 4 2 2 5 2" xfId="6385"/>
    <cellStyle name="40% - 强调文字颜色 6 2 2 2 2 2 5 2" xfId="6386"/>
    <cellStyle name="常规 4 3 4 2 3" xfId="6387"/>
    <cellStyle name="40% - 强调文字颜色 6 2 2 2 2 3" xfId="6388"/>
    <cellStyle name="常规 4 3 4 2 3 2" xfId="6389"/>
    <cellStyle name="常规 2 3 2 2 3 6" xfId="6390"/>
    <cellStyle name="40% - 强调文字颜色 6 2 2 2 2 3 2" xfId="6391"/>
    <cellStyle name="常规 4 3 4 2 3 3" xfId="6392"/>
    <cellStyle name="常规 2 3 2 2 3 7" xfId="6393"/>
    <cellStyle name="40% - 强调文字颜色 6 2 2 2 2 3 3" xfId="6394"/>
    <cellStyle name="常规 2 3 2 2 5 2 7" xfId="6395"/>
    <cellStyle name="常规 4 2 6 3" xfId="6396"/>
    <cellStyle name="40% - 强调文字颜色 6 2 2 2 2 3 3 2 2" xfId="6397"/>
    <cellStyle name="40% - 强调文字颜色 6 2 2 2 2 3 3 3" xfId="6398"/>
    <cellStyle name="40% - 强调文字颜色 6 2 2 2 2 3 4 2" xfId="6399"/>
    <cellStyle name="60% - 强调文字颜色 3 2 2 3 2" xfId="6400"/>
    <cellStyle name="常规 2 5 2 2 2 2 6" xfId="6401"/>
    <cellStyle name="常规 4 3 4 2 3 5" xfId="6402"/>
    <cellStyle name="40% - 强调文字颜色 6 2 2 2 2 3 5" xfId="6403"/>
    <cellStyle name="常规 4 3 4 2 4 2 2" xfId="6404"/>
    <cellStyle name="常规 2 3 2 2 4 6 2" xfId="6405"/>
    <cellStyle name="常规 2 2 4 5 8" xfId="6406"/>
    <cellStyle name="40% - 强调文字颜色 6 2 2 2 2 4 2 2" xfId="6407"/>
    <cellStyle name="常规 4 3 4 2 4 3" xfId="6408"/>
    <cellStyle name="常规 2 3 2 2 4 7" xfId="6409"/>
    <cellStyle name="40% - 强调文字颜色 6 2 2 2 2 4 3" xfId="6410"/>
    <cellStyle name="常规 4 3 4 2 5 2" xfId="6411"/>
    <cellStyle name="常规 2 3 2 2 5 6" xfId="6412"/>
    <cellStyle name="常规 2 9 3 2 2 2" xfId="6413"/>
    <cellStyle name="差 2 3 2 3" xfId="6414"/>
    <cellStyle name="40% - 强调文字颜色 6 2 2 2 2 5 2" xfId="6415"/>
    <cellStyle name="常规 4 3 4 3" xfId="6416"/>
    <cellStyle name="40% - 强调文字颜色 6 2 2 2 3" xfId="6417"/>
    <cellStyle name="常规 4 3 4 3 2 2" xfId="6418"/>
    <cellStyle name="常规 2 3 2 3 2 6" xfId="6419"/>
    <cellStyle name="40% - 强调文字颜色 6 2 2 2 3 2 2" xfId="6420"/>
    <cellStyle name="常规 4 3 4 3 2 2 2" xfId="6421"/>
    <cellStyle name="40% - 强调文字颜色 6 2 2 2 3 2 2 2" xfId="6422"/>
    <cellStyle name="常规 3 2 3 2 2 4 4" xfId="6423"/>
    <cellStyle name="40% - 强调文字颜色 6 2 2 2 3 2 2 2 2" xfId="6424"/>
    <cellStyle name="40% - 强调文字颜色 6 2 2 2 3 2 2 3" xfId="6425"/>
    <cellStyle name="常规 3 2 3 2 2 4 5" xfId="6426"/>
    <cellStyle name="常规 4 3 4 3 2 3" xfId="6427"/>
    <cellStyle name="常规 2 3 2 3 2 7" xfId="6428"/>
    <cellStyle name="40% - 强调文字颜色 6 2 2 2 3 2 3" xfId="6429"/>
    <cellStyle name="常规 4 3 4 3 2 3 2" xfId="6430"/>
    <cellStyle name="40% - 强调文字颜色 6 2 2 2 3 2 3 2" xfId="6431"/>
    <cellStyle name="常规 3 2 3 2 2 5 4" xfId="6432"/>
    <cellStyle name="常规 4 3 4 3 2 4" xfId="6433"/>
    <cellStyle name="40% - 强调文字颜色 6 2 2 2 3 2 4" xfId="6434"/>
    <cellStyle name="常规 4 3 4 3 3" xfId="6435"/>
    <cellStyle name="40% - 强调文字颜色 6 2 2 2 3 3" xfId="6436"/>
    <cellStyle name="常规 4 3 4 3 3 2" xfId="6437"/>
    <cellStyle name="常规 2 3 2 3 3 6" xfId="6438"/>
    <cellStyle name="40% - 强调文字颜色 6 2 2 2 3 3 2" xfId="6439"/>
    <cellStyle name="常规 4 3 4 3 3 3" xfId="6440"/>
    <cellStyle name="常规 2 3 2 3 3 7" xfId="6441"/>
    <cellStyle name="40% - 强调文字颜色 6 2 2 2 3 3 3" xfId="6442"/>
    <cellStyle name="40% - 强调文字颜色 6 2 2 2 3 4 2 2" xfId="6443"/>
    <cellStyle name="常规 3 2 3 2 4 4 4" xfId="6444"/>
    <cellStyle name="40% - 强调文字颜色 6 2 2 2 3 4 3" xfId="6445"/>
    <cellStyle name="常规 4 3 4 3 5 2" xfId="6446"/>
    <cellStyle name="常规 2 9 3 3 2 2" xfId="6447"/>
    <cellStyle name="差 2 4 2 3" xfId="6448"/>
    <cellStyle name="40% - 强调文字颜色 6 2 2 2 3 5 2" xfId="6449"/>
    <cellStyle name="常规 4 3 4 4 2 2" xfId="6450"/>
    <cellStyle name="常规 2 3 2 4 2 6" xfId="6451"/>
    <cellStyle name="百分比 2 2 3 3 2 2 2 2 2 3" xfId="6452"/>
    <cellStyle name="40% - 强调文字颜色 6 2 2 2 4 2 2" xfId="6453"/>
    <cellStyle name="常规 4 3 4 4 3" xfId="6454"/>
    <cellStyle name="40% - 强调文字颜色 6 2 2 2 4 3" xfId="6455"/>
    <cellStyle name="常规 4 3 4 5" xfId="6456"/>
    <cellStyle name="40% - 强调文字颜色 6 2 2 2 5" xfId="6457"/>
    <cellStyle name="常规 4 3 4 5 2" xfId="6458"/>
    <cellStyle name="40% - 强调文字颜色 6 2 2 2 5 2" xfId="6459"/>
    <cellStyle name="常规 4 3 4 5 2 2" xfId="6460"/>
    <cellStyle name="常规 2 3 2 5 2 6" xfId="6461"/>
    <cellStyle name="40% - 强调文字颜色 6 2 2 2 5 2 2" xfId="6462"/>
    <cellStyle name="常规 4 3 4 5 3" xfId="6463"/>
    <cellStyle name="40% - 强调文字颜色 6 2 2 2 5 3" xfId="6464"/>
    <cellStyle name="60% - 强调文字颜色 6 2 2 2 2 2" xfId="6465"/>
    <cellStyle name="常规 4 3 4 6" xfId="6466"/>
    <cellStyle name="40% - 强调文字颜色 6 2 2 2 6" xfId="6467"/>
    <cellStyle name="百分比 2 3 3 5 3 2 2 3" xfId="6468"/>
    <cellStyle name="60% - 强调文字颜色 6 2 2 2 2 2 2" xfId="6469"/>
    <cellStyle name="常规 4 3 4 6 2" xfId="6470"/>
    <cellStyle name="40% - 强调文字颜色 6 2 2 2 6 2" xfId="6471"/>
    <cellStyle name="常规 4 3 5" xfId="6472"/>
    <cellStyle name="40% - 强调文字颜色 6 2 2 3" xfId="6473"/>
    <cellStyle name="常规 5 11 3 4" xfId="6474"/>
    <cellStyle name="常规 4 3 5 2" xfId="6475"/>
    <cellStyle name="40% - 强调文字颜色 6 2 2 3 2" xfId="6476"/>
    <cellStyle name="常规 4 3 5 2 2" xfId="6477"/>
    <cellStyle name="百分比 2 2 4 5 4 3" xfId="6478"/>
    <cellStyle name="40% - 强调文字颜色 6 2 2 3 2 2" xfId="6479"/>
    <cellStyle name="40% - 强调文字颜色 6 2 2 3 2 2 2 2 2" xfId="6480"/>
    <cellStyle name="常规 9 3 2 2 4 2" xfId="6481"/>
    <cellStyle name="60% - 强调文字颜色 1 2 2 2 3 3" xfId="6482"/>
    <cellStyle name="解释性文本 2 3 2 5 2" xfId="6483"/>
    <cellStyle name="40% - 强调文字颜色 6 2 2 3 2 2 2 3" xfId="6484"/>
    <cellStyle name="常规 4 3 5 2 2 3 2" xfId="6485"/>
    <cellStyle name="常规 9 3 2 3 4" xfId="6486"/>
    <cellStyle name="常规 3 2 2 6 8" xfId="6487"/>
    <cellStyle name="40% - 强调文字颜色 6 2 2 3 2 2 3 2" xfId="6488"/>
    <cellStyle name="常规 4 3 5 2 2 4" xfId="6489"/>
    <cellStyle name="百分比 2 5 6 3 2 2 2 2" xfId="6490"/>
    <cellStyle name="百分比 2 3 9 2" xfId="6491"/>
    <cellStyle name="40% - 强调文字颜色 6 2 2 3 2 2 4" xfId="6492"/>
    <cellStyle name="常规 4 3 5 2 3" xfId="6493"/>
    <cellStyle name="40% - 强调文字颜色 6 2 2 3 2 3" xfId="6494"/>
    <cellStyle name="常规 4 3 5 2 3 2" xfId="6495"/>
    <cellStyle name="常规 2 3 3 2 3 6" xfId="6496"/>
    <cellStyle name="40% - 强调文字颜色 6 2 2 3 2 3 2" xfId="6497"/>
    <cellStyle name="常规 4 3 5 2 3 2 2" xfId="6498"/>
    <cellStyle name="常规 9 3 3 2 4" xfId="6499"/>
    <cellStyle name="常规 3 2 3 5 8" xfId="6500"/>
    <cellStyle name="40% - 强调文字颜色 6 2 2 3 2 3 2 2" xfId="6501"/>
    <cellStyle name="常规 4 3 5 2 3 3" xfId="6502"/>
    <cellStyle name="常规 2 3 3 2 3 7" xfId="6503"/>
    <cellStyle name="40% - 强调文字颜色 6 2 2 3 2 3 3" xfId="6504"/>
    <cellStyle name="常规 2 3 2 2 3 2 2 6" xfId="6505"/>
    <cellStyle name="40% - 强调文字颜色 6 2 2 3 2 4 2 2" xfId="6506"/>
    <cellStyle name="40% - 强调文字颜色 6 2 2 3 2 4 3" xfId="6507"/>
    <cellStyle name="常规 4 3 5 2 5 2" xfId="6508"/>
    <cellStyle name="常规 4 2 5 2 8" xfId="6509"/>
    <cellStyle name="40% - 强调文字颜色 6 2 2 3 2 5 2" xfId="6510"/>
    <cellStyle name="常规 4 3 5 3" xfId="6511"/>
    <cellStyle name="40% - 强调文字颜色 6 2 2 3 3" xfId="6512"/>
    <cellStyle name="常规 4 3 5 3 3" xfId="6513"/>
    <cellStyle name="40% - 强调文字颜色 6 2 2 3 3 3" xfId="6514"/>
    <cellStyle name="常规 4 3 5 3 3 2" xfId="6515"/>
    <cellStyle name="常规 2 3 3 3 3 6" xfId="6516"/>
    <cellStyle name="40% - 强调文字颜色 6 2 2 3 3 3 2" xfId="6517"/>
    <cellStyle name="60% - 强调文字颜色 1 2 4 4 2 2" xfId="6518"/>
    <cellStyle name="常规 4 3 5 4" xfId="6519"/>
    <cellStyle name="40% - 强调文字颜色 6 2 2 3 4" xfId="6520"/>
    <cellStyle name="常规 4 3 5 4 2" xfId="6521"/>
    <cellStyle name="40% - 强调文字颜色 6 2 2 3 4 2" xfId="6522"/>
    <cellStyle name="常规 4 3 5 5" xfId="6523"/>
    <cellStyle name="40% - 强调文字颜色 6 2 2 3 5" xfId="6524"/>
    <cellStyle name="常规 4 3 5 5 2" xfId="6525"/>
    <cellStyle name="40% - 强调文字颜色 6 2 2 3 5 2" xfId="6526"/>
    <cellStyle name="60% - 强调文字颜色 6 2 2 2 3 2" xfId="6527"/>
    <cellStyle name="常规 4 3 5 6" xfId="6528"/>
    <cellStyle name="40% - 强调文字颜色 6 2 2 3 6" xfId="6529"/>
    <cellStyle name="常规 8 3 2 4 3" xfId="6530"/>
    <cellStyle name="60% - 强调文字颜色 6 2 2 2 3 2 2" xfId="6531"/>
    <cellStyle name="常规 2 2 2 7 7" xfId="6532"/>
    <cellStyle name="常规 4 3 5 6 2" xfId="6533"/>
    <cellStyle name="40% - 强调文字颜色 6 2 2 3 6 2" xfId="6534"/>
    <cellStyle name="常规 4 3 6" xfId="6535"/>
    <cellStyle name="常规 3 2 3 4 2 3 2 2" xfId="6536"/>
    <cellStyle name="常规 2 5 2 4 6 2" xfId="6537"/>
    <cellStyle name="40% - 强调文字颜色 6 2 2 4" xfId="6538"/>
    <cellStyle name="常规 4 3 6 2" xfId="6539"/>
    <cellStyle name="常规 2 2 2 3 2 4 2 2 4" xfId="6540"/>
    <cellStyle name="40% - 强调文字颜色 6 2 2 4 2" xfId="6541"/>
    <cellStyle name="60% - 强调文字颜色 2 2 3 4 5" xfId="6542"/>
    <cellStyle name="60% - 强调文字颜色 3 2 6 5" xfId="6543"/>
    <cellStyle name="40% - 强调文字颜色 6 2 2 4 2 2" xfId="6544"/>
    <cellStyle name="常规 6 2 2 2 5 2 3 3" xfId="6545"/>
    <cellStyle name="常规 4 3 6 2 2" xfId="6546"/>
    <cellStyle name="常规 2 2 2 3 2 4 2 2 4 2" xfId="6547"/>
    <cellStyle name="百分比 2 2 4 6 4 3" xfId="6548"/>
    <cellStyle name="常规 4 3 6 2 3" xfId="6549"/>
    <cellStyle name="常规 2 2 2 3 2 4 2 2 4 3" xfId="6550"/>
    <cellStyle name="40% - 强调文字颜色 6 2 2 4 2 3" xfId="6551"/>
    <cellStyle name="常规 4 3 6 2 4" xfId="6552"/>
    <cellStyle name="常规 2 3 4 3 5 2" xfId="6553"/>
    <cellStyle name="40% - 强调文字颜色 6 2 2 4 2 4" xfId="6554"/>
    <cellStyle name="常规 4 3 6 3" xfId="6555"/>
    <cellStyle name="常规 2 2 2 3 2 4 2 2 5" xfId="6556"/>
    <cellStyle name="40% - 强调文字颜色 6 2 2 4 3" xfId="6557"/>
    <cellStyle name="百分比 2 5 5 3 2 4" xfId="6558"/>
    <cellStyle name="常规 3 2 2 2 3 2 3" xfId="6559"/>
    <cellStyle name="60% - 强调文字颜色 1 2 4 4 3 2" xfId="6560"/>
    <cellStyle name="常规 4 3 6 4" xfId="6561"/>
    <cellStyle name="常规 2 2 2 3 2 4 2 2 6" xfId="6562"/>
    <cellStyle name="40% - 强调文字颜色 6 2 2 4 4" xfId="6563"/>
    <cellStyle name="常规 4 3 6 5" xfId="6564"/>
    <cellStyle name="常规 3 3 2 3 3 2 2" xfId="6565"/>
    <cellStyle name="常规 2 2 2 3 2 4 2 2 7" xfId="6566"/>
    <cellStyle name="40% - 强调文字颜色 6 2 2 4 5" xfId="6567"/>
    <cellStyle name="60% - 强调文字颜色 6 2 2 2 4 2" xfId="6568"/>
    <cellStyle name="常规 4 3 6 6" xfId="6569"/>
    <cellStyle name="常规 3 3 2 3 3 2 3" xfId="6570"/>
    <cellStyle name="40% - 强调文字颜色 6 2 2 4 6" xfId="6571"/>
    <cellStyle name="常规 4 3 7" xfId="6572"/>
    <cellStyle name="40% - 强调文字颜色 6 2 2 5" xfId="6573"/>
    <cellStyle name="常规 4 3 7 2" xfId="6574"/>
    <cellStyle name="常规 2 2 2 3 2 4 2 3 4" xfId="6575"/>
    <cellStyle name="40% - 强调文字颜色 6 2 2 5 2" xfId="6576"/>
    <cellStyle name="60% - 强调文字颜色 2 2 4 4 5" xfId="6577"/>
    <cellStyle name="常规 5 9 2 2" xfId="6578"/>
    <cellStyle name="60% - 强调文字颜色 2 2 2 2 2 4 3" xfId="6579"/>
    <cellStyle name="常规 4 3 7 2 2" xfId="6580"/>
    <cellStyle name="百分比 2 2 4 7 4 3" xfId="6581"/>
    <cellStyle name="40% - 强调文字颜色 6 2 2 5 2 2" xfId="6582"/>
    <cellStyle name="常规 4 3 7 3" xfId="6583"/>
    <cellStyle name="40% - 强调文字颜色 6 2 2 5 3" xfId="6584"/>
    <cellStyle name="常规 4 3 8" xfId="6585"/>
    <cellStyle name="百分比 5 2 2 2" xfId="6586"/>
    <cellStyle name="40% - 强调文字颜色 6 2 2 6" xfId="6587"/>
    <cellStyle name="常规 4 3 8 2" xfId="6588"/>
    <cellStyle name="百分比 5 2 2 2 2" xfId="6589"/>
    <cellStyle name="40% - 强调文字颜色 6 2 2 6 2" xfId="6590"/>
    <cellStyle name="60% - 强调文字颜色 6 2 2 2 6" xfId="6591"/>
    <cellStyle name="常规 4 3 8 2 2" xfId="6592"/>
    <cellStyle name="百分比 5 2 2 2 2 2" xfId="6593"/>
    <cellStyle name="百分比 2 2 4 8 4 3" xfId="6594"/>
    <cellStyle name="百分比 2 2 2 2 3 3 2 3 4" xfId="6595"/>
    <cellStyle name="40% - 强调文字颜色 6 2 2 6 2 2" xfId="6596"/>
    <cellStyle name="40% - 强调文字颜色 6 2 3" xfId="6597"/>
    <cellStyle name="常规 4 4 4 3" xfId="6598"/>
    <cellStyle name="40% - 强调文字颜色 6 2 3 2 3" xfId="6599"/>
    <cellStyle name="常规 2 2 2 3 2 3 3 3 2 2" xfId="6600"/>
    <cellStyle name="60% - 强调文字颜色 4 2 2 5 2" xfId="6601"/>
    <cellStyle name="常规 4 4 4 4" xfId="6602"/>
    <cellStyle name="40% - 强调文字颜色 6 2 3 2 4" xfId="6603"/>
    <cellStyle name="60% - 强调文字颜色 4 2 2 5 2 2" xfId="6604"/>
    <cellStyle name="常规 4 4 4 4 2" xfId="6605"/>
    <cellStyle name="40% - 强调文字颜色 6 2 3 2 4 2" xfId="6606"/>
    <cellStyle name="常规 4 4 5 2" xfId="6607"/>
    <cellStyle name="常规 10 3 2 2 3" xfId="6608"/>
    <cellStyle name="40% - 强调文字颜色 6 2 3 3 2" xfId="6609"/>
    <cellStyle name="常规 4 4 5 3" xfId="6610"/>
    <cellStyle name="常规 10 3 2 2 4" xfId="6611"/>
    <cellStyle name="40% - 强调文字颜色 6 2 3 3 3" xfId="6612"/>
    <cellStyle name="常规 10 2 2 4 2 2" xfId="6613"/>
    <cellStyle name="60% - 强调文字颜色 4 2 2 6 2" xfId="6614"/>
    <cellStyle name="常规 4 4 5 4" xfId="6615"/>
    <cellStyle name="常规 10 3 2 2 5" xfId="6616"/>
    <cellStyle name="40% - 强调文字颜色 6 2 3 3 4" xfId="6617"/>
    <cellStyle name="常规 4 4 6" xfId="6618"/>
    <cellStyle name="常规 3 2 3 4 2 3 3 2" xfId="6619"/>
    <cellStyle name="40% - 强调文字颜色 6 2 3 4" xfId="6620"/>
    <cellStyle name="常规 4 4 6 2" xfId="6621"/>
    <cellStyle name="常规 10 3 2 3 3" xfId="6622"/>
    <cellStyle name="40% - 强调文字颜色 6 2 3 4 2" xfId="6623"/>
    <cellStyle name="60% - 强调文字颜色 3 2 2 3 2 2 2" xfId="6624"/>
    <cellStyle name="常规 4 4 6 3" xfId="6625"/>
    <cellStyle name="常规 10 3 2 3 4" xfId="6626"/>
    <cellStyle name="40% - 强调文字颜色 6 2 3 4 3" xfId="6627"/>
    <cellStyle name="常规 4 4 6 4" xfId="6628"/>
    <cellStyle name="常规 10 3 2 3 5" xfId="6629"/>
    <cellStyle name="40% - 强调文字颜色 6 2 3 4 4" xfId="6630"/>
    <cellStyle name="常规 4 4 7" xfId="6631"/>
    <cellStyle name="40% - 强调文字颜色 6 2 3 5" xfId="6632"/>
    <cellStyle name="常规 4 4 7 2" xfId="6633"/>
    <cellStyle name="常规 10 3 2 4 3" xfId="6634"/>
    <cellStyle name="40% - 强调文字颜色 6 2 3 5 2" xfId="6635"/>
    <cellStyle name="60% - 强调文字颜色 5 2 2 7" xfId="6636"/>
    <cellStyle name="常规 4 4 8" xfId="6637"/>
    <cellStyle name="百分比 5 2 3 2" xfId="6638"/>
    <cellStyle name="40% - 强调文字颜色 6 2 3 6" xfId="6639"/>
    <cellStyle name="常规 4 4 8 2" xfId="6640"/>
    <cellStyle name="百分比 5 2 3 2 2" xfId="6641"/>
    <cellStyle name="40% - 强调文字颜色 6 2 3 6 2" xfId="6642"/>
    <cellStyle name="60% - 强调文字颜色 5 2 3 7" xfId="6643"/>
    <cellStyle name="常规 2 3 3 7 2 2" xfId="6644"/>
    <cellStyle name="40% - 强调文字颜色 6 2 4" xfId="6645"/>
    <cellStyle name="常规 4 5 5 2" xfId="6646"/>
    <cellStyle name="常规 10 3 3 2 3" xfId="6647"/>
    <cellStyle name="40% - 强调文字颜色 6 2 4 3 2" xfId="6648"/>
    <cellStyle name="常规 4 5 6" xfId="6649"/>
    <cellStyle name="40% - 强调文字颜色 6 2 4 4" xfId="6650"/>
    <cellStyle name="常规 4 5 6 2" xfId="6651"/>
    <cellStyle name="常规 10 3 3 3 3" xfId="6652"/>
    <cellStyle name="40% - 强调文字颜色 6 2 4 4 2" xfId="6653"/>
    <cellStyle name="常规 4 5 7" xfId="6654"/>
    <cellStyle name="40% - 强调文字颜色 6 2 4 5" xfId="6655"/>
    <cellStyle name="60% - 强调文字颜色 6 2 10" xfId="6656"/>
    <cellStyle name="常规 4 2 3 7 2" xfId="6657"/>
    <cellStyle name="百分比 2 2 3 3 9 3" xfId="6658"/>
    <cellStyle name="常规 4 5 7 2" xfId="6659"/>
    <cellStyle name="40% - 强调文字颜色 6 2 4 5 2" xfId="6660"/>
    <cellStyle name="常规 4 5 8" xfId="6661"/>
    <cellStyle name="百分比 5 2 4 2" xfId="6662"/>
    <cellStyle name="40% - 强调文字颜色 6 2 4 6" xfId="6663"/>
    <cellStyle name="常规 4 6 4 2" xfId="6664"/>
    <cellStyle name="40% - 强调文字颜色 6 2 5 2 2" xfId="6665"/>
    <cellStyle name="常规 4 6 5" xfId="6666"/>
    <cellStyle name="40% - 强调文字颜色 6 2 5 3" xfId="6667"/>
    <cellStyle name="百分比 2 5 2 3 2 2 5" xfId="6668"/>
    <cellStyle name="常规 4 6 5 2" xfId="6669"/>
    <cellStyle name="40% - 强调文字颜色 6 2 5 3 2" xfId="6670"/>
    <cellStyle name="常规 4 6 6" xfId="6671"/>
    <cellStyle name="40% - 强调文字颜色 6 2 5 4" xfId="6672"/>
    <cellStyle name="60% - 强调文字颜色 1 2 4 3 2 2" xfId="6673"/>
    <cellStyle name="常规 4 7 4" xfId="6674"/>
    <cellStyle name="40% - 强调文字颜色 6 2 6 2" xfId="6675"/>
    <cellStyle name="常规 4 7 5" xfId="6676"/>
    <cellStyle name="40% - 强调文字颜色 6 2 6 3" xfId="6677"/>
    <cellStyle name="常规 4 7 5 2" xfId="6678"/>
    <cellStyle name="40% - 强调文字颜色 6 2 6 3 2" xfId="6679"/>
    <cellStyle name="常规 4 7 6" xfId="6680"/>
    <cellStyle name="40% - 强调文字颜色 6 2 6 4" xfId="6681"/>
    <cellStyle name="60% - 强调文字颜色 5 2 2 3 4" xfId="6682"/>
    <cellStyle name="60% - 强调文字颜色 1 2 10" xfId="6683"/>
    <cellStyle name="60% - 强调文字颜色 1 2 2 2 2" xfId="6684"/>
    <cellStyle name="60% - 强调文字颜色 1 2 2 2 2 2" xfId="6685"/>
    <cellStyle name="60% - 强调文字颜色 1 2 2 2 2 2 2" xfId="6686"/>
    <cellStyle name="常规 9 3 2 2 3 2" xfId="6687"/>
    <cellStyle name="60% - 强调文字颜色 1 2 2 2 2 3" xfId="6688"/>
    <cellStyle name="常规 9 3 2 2 3 2 2" xfId="6689"/>
    <cellStyle name="60% - 强调文字颜色 1 2 2 2 2 3 2" xfId="6690"/>
    <cellStyle name="60% - 强调文字颜色 3 2 3 4 4" xfId="6691"/>
    <cellStyle name="标题 3 2 2 2 2 4 3" xfId="6692"/>
    <cellStyle name="60% - 强调文字颜色 1 2 2 2 2 3 2 2" xfId="6693"/>
    <cellStyle name="60% - 强调文字颜色 2 2 3 2 2 2" xfId="6694"/>
    <cellStyle name="60% - 强调文字颜色 3 2 4 2 2" xfId="6695"/>
    <cellStyle name="常规 9 3 2 2 3 3" xfId="6696"/>
    <cellStyle name="60% - 强调文字颜色 1 2 2 2 2 4" xfId="6697"/>
    <cellStyle name="常规 9 3 2 2 3 3 2" xfId="6698"/>
    <cellStyle name="60% - 强调文字颜色 1 2 2 2 2 4 2" xfId="6699"/>
    <cellStyle name="60% - 强调文字颜色 2 2 3 2 2 4" xfId="6700"/>
    <cellStyle name="60% - 强调文字颜色 3 2 4 2 4" xfId="6701"/>
    <cellStyle name="60% - 强调文字颜色 1 2 2 2 2 6" xfId="6702"/>
    <cellStyle name="60% - 强调文字颜色 2 2 3 2 2 2 2" xfId="6703"/>
    <cellStyle name="60% - 强调文字颜色 3 2 4 2 2 2" xfId="6704"/>
    <cellStyle name="60% - 强调文字颜色 2 2 3 2 4 4" xfId="6705"/>
    <cellStyle name="60% - 强调文字颜色 3 2 4 4 4" xfId="6706"/>
    <cellStyle name="60% - 强调文字颜色 1 2 2 2 2 4 2 2" xfId="6707"/>
    <cellStyle name="60% - 强调文字颜色 2 2 3 2 2 4 2" xfId="6708"/>
    <cellStyle name="60% - 强调文字颜色 3 2 4 2 4 2" xfId="6709"/>
    <cellStyle name="60% - 强调文字颜色 3 2 4 2 3" xfId="6710"/>
    <cellStyle name="标题 3 2 2 2 3 2 2" xfId="6711"/>
    <cellStyle name="60% - 强调文字颜色 2 2 3 2 2 3" xfId="6712"/>
    <cellStyle name="常规 9 3 2 2 3 4" xfId="6713"/>
    <cellStyle name="60% - 强调文字颜色 1 2 2 2 2 5" xfId="6714"/>
    <cellStyle name="60% - 强调文字颜色 1 2 2 2 2 5 2" xfId="6715"/>
    <cellStyle name="60% - 强调文字颜色 2 2 3 2 3 4" xfId="6716"/>
    <cellStyle name="60% - 强调文字颜色 3 2 4 3 4" xfId="6717"/>
    <cellStyle name="60% - 强调文字颜色 2 2 3 2 2 3 2" xfId="6718"/>
    <cellStyle name="60% - 强调文字颜色 3 2 4 2 3 2" xfId="6719"/>
    <cellStyle name="60% - 强调文字颜色 1 2 2 2 3" xfId="6720"/>
    <cellStyle name="常规 2 6 2 3 4 2" xfId="6721"/>
    <cellStyle name="60% - 强调文字颜色 1 2 2 2 3 2" xfId="6722"/>
    <cellStyle name="常规 2 6 2 3 4 2 2" xfId="6723"/>
    <cellStyle name="60% - 强调文字颜色 1 2 2 2 4" xfId="6724"/>
    <cellStyle name="常规 2 6 2 3 4 3" xfId="6725"/>
    <cellStyle name="60% - 强调文字颜色 1 2 2 2 4 2" xfId="6726"/>
    <cellStyle name="常规 2 3 3 8" xfId="6727"/>
    <cellStyle name="60% - 强调文字颜色 1 2 2 2 4 2 2" xfId="6728"/>
    <cellStyle name="常规 9 3 2 2 5 2" xfId="6729"/>
    <cellStyle name="60% - 强调文字颜色 1 2 2 2 4 3" xfId="6730"/>
    <cellStyle name="60% - 强调文字颜色 1 2 3 2 6 2" xfId="6731"/>
    <cellStyle name="60% - 强调文字颜色 1 2 2 3" xfId="6732"/>
    <cellStyle name="60% - 强调文字颜色 1 2 2 4" xfId="6733"/>
    <cellStyle name="百分比 2 5 2 6 5 4" xfId="6734"/>
    <cellStyle name="60% - 强调文字颜色 1 2 2 4 2" xfId="6735"/>
    <cellStyle name="60% - 强调文字颜色 1 2 2 4 2 2" xfId="6736"/>
    <cellStyle name="常规 3 2 3 5 2 2 2 2" xfId="6737"/>
    <cellStyle name="60% - 强调文字颜色 1 2 2 4 3" xfId="6738"/>
    <cellStyle name="60% - 强调文字颜色 1 2 2 5" xfId="6739"/>
    <cellStyle name="60% - 强调文字颜色 1 2 2 6" xfId="6740"/>
    <cellStyle name="常规 2 5 6 3 2 2" xfId="6741"/>
    <cellStyle name="常规 4 7 2 4 2 2" xfId="6742"/>
    <cellStyle name="60% - 强调文字颜色 1 2 2 7" xfId="6743"/>
    <cellStyle name="60% - 强调文字颜色 1 2 3" xfId="6744"/>
    <cellStyle name="60% - 强调文字颜色 1 2 3 2" xfId="6745"/>
    <cellStyle name="60% - 强调文字颜色 1 2 3 2 2" xfId="6746"/>
    <cellStyle name="60% - 强调文字颜色 1 2 3 2 3" xfId="6747"/>
    <cellStyle name="60% - 强调文字颜色 1 2 3 2 3 3" xfId="6748"/>
    <cellStyle name="常规 2 4 2 2 2 2 3" xfId="6749"/>
    <cellStyle name="60% - 强调文字颜色 1 2 3 2 3 3 2" xfId="6750"/>
    <cellStyle name="常规 2 4 2 2 2 3 3" xfId="6751"/>
    <cellStyle name="60% - 强调文字颜色 1 2 3 2 3 4 2" xfId="6752"/>
    <cellStyle name="60% - 强调文字颜色 1 2 3 2 4" xfId="6753"/>
    <cellStyle name="60% - 强调文字颜色 1 2 3 2 4 3" xfId="6754"/>
    <cellStyle name="常规 3 2 2 7 2 4 2 2" xfId="6755"/>
    <cellStyle name="常规 2 4 2 2 3 2 3" xfId="6756"/>
    <cellStyle name="百分比 2 3 2 5 2 5 3" xfId="6757"/>
    <cellStyle name="60% - 强调文字颜色 1 2 3 2 4 3 2" xfId="6758"/>
    <cellStyle name="常规 2 4 2 2 3 3 3" xfId="6759"/>
    <cellStyle name="60% - 强调文字颜色 1 2 3 2 4 4 2" xfId="6760"/>
    <cellStyle name="60% - 强调文字颜色 1 2 3 2 4 5" xfId="6761"/>
    <cellStyle name="60% - 强调文字颜色 1 2 3 2 5" xfId="6762"/>
    <cellStyle name="60% - 强调文字颜色 1 2 3 2 6" xfId="6763"/>
    <cellStyle name="60% - 强调文字颜色 1 2 3 2 7" xfId="6764"/>
    <cellStyle name="60% - 强调文字颜色 1 2 3 3" xfId="6765"/>
    <cellStyle name="60% - 强调文字颜色 1 2 3 4" xfId="6766"/>
    <cellStyle name="60% - 强调文字颜色 1 2 3 4 2" xfId="6767"/>
    <cellStyle name="常规 3 2 3 5 2 3 2 2" xfId="6768"/>
    <cellStyle name="60% - 强调文字颜色 1 2 3 4 3" xfId="6769"/>
    <cellStyle name="60% - 强调文字颜色 1 2 3 4 5" xfId="6770"/>
    <cellStyle name="百分比 2 5 4 3 2 4" xfId="6771"/>
    <cellStyle name="60% - 强调文字颜色 1 2 3 4 3 2" xfId="6772"/>
    <cellStyle name="60% - 强调文字颜色 1 2 3 5 5" xfId="6773"/>
    <cellStyle name="60% - 强调文字颜色 1 2 3 4 4 2" xfId="6774"/>
    <cellStyle name="60% - 强调文字颜色 1 2 3 5" xfId="6775"/>
    <cellStyle name="常规 3 2 3 5 2 3 3 2" xfId="6776"/>
    <cellStyle name="60% - 强调文字颜色 1 2 3 5 3" xfId="6777"/>
    <cellStyle name="60% - 强调文字颜色 1 2 4 4 5" xfId="6778"/>
    <cellStyle name="60% - 强调文字颜色 3 2 2 2 2 2 3" xfId="6779"/>
    <cellStyle name="60% - 强调文字颜色 1 2 3 5 3 2" xfId="6780"/>
    <cellStyle name="60% - 强调文字颜色 1 2 3 5 4" xfId="6781"/>
    <cellStyle name="60% - 强调文字颜色 3 2 2 2 2 3 3" xfId="6782"/>
    <cellStyle name="60% - 强调文字颜色 1 2 3 5 4 2" xfId="6783"/>
    <cellStyle name="60% - 强调文字颜色 1 2 3 6" xfId="6784"/>
    <cellStyle name="60% - 强调文字颜色 1 2 3 7" xfId="6785"/>
    <cellStyle name="60% - 强调文字颜色 1 2 3 7 2" xfId="6786"/>
    <cellStyle name="适中 2 5 3 2" xfId="6787"/>
    <cellStyle name="60% - 强调文字颜色 1 2 3 8" xfId="6788"/>
    <cellStyle name="60% - 强调文字颜色 1 2 4 2" xfId="6789"/>
    <cellStyle name="60% - 强调文字颜色 1 2 4 4 4" xfId="6790"/>
    <cellStyle name="60% - 强调文字颜色 3 2 2 2 2 2 2" xfId="6791"/>
    <cellStyle name="常规 3 2 2 2 3 3 3" xfId="6792"/>
    <cellStyle name="60% - 强调文字颜色 1 2 4 4 4 2" xfId="6793"/>
    <cellStyle name="60% - 强调文字颜色 3 2 2 2 2 2 2 2" xfId="6794"/>
    <cellStyle name="60% - 强调文字颜色 1 2 4 5" xfId="6795"/>
    <cellStyle name="常规 2 2 2 3 2 3 3 3 3" xfId="6796"/>
    <cellStyle name="常规 10 2 2 4 2" xfId="6797"/>
    <cellStyle name="60% - 强调文字颜色 4 2 2 6" xfId="6798"/>
    <cellStyle name="60% - 强调文字颜色 1 2 4 5 2" xfId="6799"/>
    <cellStyle name="60% - 强调文字颜色 1 2 4 6" xfId="6800"/>
    <cellStyle name="常规 2 2 2 3 2 3 3 4 3" xfId="6801"/>
    <cellStyle name="常规 10 2 2 5 2" xfId="6802"/>
    <cellStyle name="60% - 强调文字颜色 4 2 3 6" xfId="6803"/>
    <cellStyle name="60% - 强调文字颜色 1 2 4 6 2" xfId="6804"/>
    <cellStyle name="60% - 强调文字颜色 1 2 4 7" xfId="6805"/>
    <cellStyle name="60% - 强调文字颜色 1 2 5" xfId="6806"/>
    <cellStyle name="60% - 强调文字颜色 1 2 6 4" xfId="6807"/>
    <cellStyle name="常规 2 2 5 4 2 2 3 2 2" xfId="6808"/>
    <cellStyle name="60% - 强调文字颜色 5 2 3 2 3" xfId="6809"/>
    <cellStyle name="60% - 强调文字颜色 1 2 6 4 2" xfId="6810"/>
    <cellStyle name="60% - 强调文字颜色 1 2 7" xfId="6811"/>
    <cellStyle name="常规 6 2 2 2 2 2 7" xfId="6812"/>
    <cellStyle name="60% - 强调文字颜色 1 2 7 2 2" xfId="6813"/>
    <cellStyle name="常规 6 2 2 2 2 3 7" xfId="6814"/>
    <cellStyle name="60% - 强调文字颜色 1 2 7 3 2" xfId="6815"/>
    <cellStyle name="常规 2 2 5 4 2 2 4 2 2" xfId="6816"/>
    <cellStyle name="60% - 强调文字颜色 5 2 4 2 3" xfId="6817"/>
    <cellStyle name="60% - 强调文字颜色 1 2 7 4 2" xfId="6818"/>
    <cellStyle name="60% - 强调文字颜色 1 2 8" xfId="6819"/>
    <cellStyle name="60% - 强调文字颜色 1 2 9" xfId="6820"/>
    <cellStyle name="60% - 强调文字颜色 2 2 2 2" xfId="6821"/>
    <cellStyle name="60% - 强调文字颜色 2 2 2 2 2" xfId="6822"/>
    <cellStyle name="60% - 强调文字颜色 2 2 2 2 2 2" xfId="6823"/>
    <cellStyle name="60% - 强调文字颜色 2 2 2 2 2 3" xfId="6824"/>
    <cellStyle name="60% - 强调文字颜色 2 2 4 3 4" xfId="6825"/>
    <cellStyle name="百分比 4 5 6 2 3" xfId="6826"/>
    <cellStyle name="60% - 强调文字颜色 2 2 2 2 2 3 2" xfId="6827"/>
    <cellStyle name="常规 2 2 4 3 4 2 4 2 2" xfId="6828"/>
    <cellStyle name="60% - 强调文字颜色 2 2 4 3 5" xfId="6829"/>
    <cellStyle name="60% - 强调文字颜色 2 2 2 2 2 3 3" xfId="6830"/>
    <cellStyle name="60% - 强调文字颜色 3 2 3 2 2 2" xfId="6831"/>
    <cellStyle name="常规 3 2 2 4 7 3 2" xfId="6832"/>
    <cellStyle name="60% - 强调文字颜色 2 2 2 2 2 4" xfId="6833"/>
    <cellStyle name="60% - 强调文字颜色 2 2 4 4 4" xfId="6834"/>
    <cellStyle name="60% - 强调文字颜色 3 2 3 2 2 2 2" xfId="6835"/>
    <cellStyle name="百分比 4 5 6 3 3" xfId="6836"/>
    <cellStyle name="60% - 强调文字颜色 2 2 2 2 2 4 2" xfId="6837"/>
    <cellStyle name="常规 3 3 7 6" xfId="6838"/>
    <cellStyle name="常规 3 3 2 2 3 3 3" xfId="6839"/>
    <cellStyle name="60% - 强调文字颜色 2 2 4 4 4 2" xfId="6840"/>
    <cellStyle name="百分比 4 2 3 5 2 4 3" xfId="6841"/>
    <cellStyle name="60% - 强调文字颜色 2 2 2 2 2 4 2 2" xfId="6842"/>
    <cellStyle name="60% - 强调文字颜色 3 2 3 2 2 3" xfId="6843"/>
    <cellStyle name="60% - 强调文字颜色 2 2 2 2 2 5" xfId="6844"/>
    <cellStyle name="百分比 2 2 3 2 2 2 2 7" xfId="6845"/>
    <cellStyle name="60% - 强调文字颜色 3 2 3 2 2 3 2" xfId="6846"/>
    <cellStyle name="百分比 4 5 6 4 3" xfId="6847"/>
    <cellStyle name="百分比 2 2 4 2 3 2 2 5" xfId="6848"/>
    <cellStyle name="60% - 强调文字颜色 2 2 2 2 2 5 2" xfId="6849"/>
    <cellStyle name="60% - 强调文字颜色 2 2 2 2 2 6" xfId="6850"/>
    <cellStyle name="60% - 强调文字颜色 4 2 4 2 2 2" xfId="6851"/>
    <cellStyle name="60% - 强调文字颜色 3 2 3 2 2 4" xfId="6852"/>
    <cellStyle name="60% - 强调文字颜色 2 2 2 2 3" xfId="6853"/>
    <cellStyle name="常规 2 7 2 3 4 2" xfId="6854"/>
    <cellStyle name="60% - 强调文字颜色 2 2 2 2 3 2" xfId="6855"/>
    <cellStyle name="常规 2 7 2 3 4 2 2" xfId="6856"/>
    <cellStyle name="60% - 强调文字颜色 2 2 2 2 3 2 2" xfId="6857"/>
    <cellStyle name="60% - 强调文字颜色 2 2 2 2 4" xfId="6858"/>
    <cellStyle name="常规 2 7 2 3 4 3" xfId="6859"/>
    <cellStyle name="60% - 强调文字颜色 2 2 2 2 4 2" xfId="6860"/>
    <cellStyle name="百分比 4 2 2 4 2 2 5" xfId="6861"/>
    <cellStyle name="60% - 强调文字颜色 2 2 2 2 4 2 2" xfId="6862"/>
    <cellStyle name="60% - 强调文字颜色 2 2 2 2 4 3" xfId="6863"/>
    <cellStyle name="60% - 强调文字颜色 2 2 2 2 5" xfId="6864"/>
    <cellStyle name="常规 2 2 2 3 2 2 2 5 2" xfId="6865"/>
    <cellStyle name="60% - 强调文字颜色 2 2 2 2 5 2" xfId="6866"/>
    <cellStyle name="60% - 强调文字颜色 2 2 2 2 6" xfId="6867"/>
    <cellStyle name="百分比 2 2 2 2 6 6 2" xfId="6868"/>
    <cellStyle name="60% - 强调文字颜色 2 2 2 3" xfId="6869"/>
    <cellStyle name="常规 4 2 2 2 2 2 2 2 3 2" xfId="6870"/>
    <cellStyle name="60% - 强调文字颜色 2 2 2 3 2 3" xfId="6871"/>
    <cellStyle name="60% - 强调文字颜色 2 2 2 3 4" xfId="6872"/>
    <cellStyle name="常规 2 2 4 3 4 2 2 2 2" xfId="6873"/>
    <cellStyle name="60% - 强调文字颜色 2 2 2 3 5" xfId="6874"/>
    <cellStyle name="常规 6 3 2 2 2 2 3 2 2" xfId="6875"/>
    <cellStyle name="常规 2 2 4 3 4 2 2 2 3" xfId="6876"/>
    <cellStyle name="60% - 强调文字颜色 2 2 2 3 6" xfId="6877"/>
    <cellStyle name="百分比 2 5 2 5 2 3 2 2" xfId="6878"/>
    <cellStyle name="60% - 强调文字颜色 2 2 2 4" xfId="6879"/>
    <cellStyle name="60% - 强调文字颜色 2 2 2 4 2 2" xfId="6880"/>
    <cellStyle name="60% - 强调文字颜色 2 2 2 4 3" xfId="6881"/>
    <cellStyle name="60% - 强调文字颜色 2 2 2 5" xfId="6882"/>
    <cellStyle name="60% - 强调文字颜色 2 2 2 6" xfId="6883"/>
    <cellStyle name="常规 4 7 3 4 2 2" xfId="6884"/>
    <cellStyle name="强调文字颜色 1 2 2 3 3 2" xfId="6885"/>
    <cellStyle name="60% - 强调文字颜色 2 2 2 7" xfId="6886"/>
    <cellStyle name="60% - 强调文字颜色 2 2 3" xfId="6887"/>
    <cellStyle name="60% - 强调文字颜色 2 2 3 2" xfId="6888"/>
    <cellStyle name="常规 3 2 14" xfId="6889"/>
    <cellStyle name="60% - 强调文字颜色 3 2 4" xfId="6890"/>
    <cellStyle name="60% - 强调文字颜色 2 2 3 2 2" xfId="6891"/>
    <cellStyle name="60% - 强调文字颜色 3 2 4 2" xfId="6892"/>
    <cellStyle name="60% - 强调文字颜色 2 2 3 2 3" xfId="6893"/>
    <cellStyle name="60% - 强调文字颜色 3 2 4 3" xfId="6894"/>
    <cellStyle name="60% - 强调文字颜色 2 2 3 2 3 2" xfId="6895"/>
    <cellStyle name="60% - 强调文字颜色 3 2 4 3 2" xfId="6896"/>
    <cellStyle name="60% - 强调文字颜色 2 2 3 2 3 2 2" xfId="6897"/>
    <cellStyle name="60% - 强调文字颜色 3 2 4 3 2 2" xfId="6898"/>
    <cellStyle name="60% - 强调文字颜色 2 2 3 2 4" xfId="6899"/>
    <cellStyle name="60% - 强调文字颜色 3 2 4 4" xfId="6900"/>
    <cellStyle name="60% - 强调文字颜色 2 2 3 2 4 2" xfId="6901"/>
    <cellStyle name="60% - 强调文字颜色 3 2 4 4 2" xfId="6902"/>
    <cellStyle name="60% - 强调文字颜色 3 2 4 4 2 2" xfId="6903"/>
    <cellStyle name="百分比 4 2 3 4 2 2 5" xfId="6904"/>
    <cellStyle name="60% - 强调文字颜色 2 2 3 2 4 2 2" xfId="6905"/>
    <cellStyle name="60% - 强调文字颜色 2 2 3 2 4 3" xfId="6906"/>
    <cellStyle name="60% - 强调文字颜色 3 2 4 4 3" xfId="6907"/>
    <cellStyle name="常规 3 4 2 2 3 2 3" xfId="6908"/>
    <cellStyle name="60% - 强调文字颜色 2 2 3 2 4 3 2" xfId="6909"/>
    <cellStyle name="60% - 强调文字颜色 3 2 4 4 3 2" xfId="6910"/>
    <cellStyle name="常规 3 4 2 2 3 3 3" xfId="6911"/>
    <cellStyle name="60% - 强调文字颜色 2 2 3 2 4 4 2" xfId="6912"/>
    <cellStyle name="60% - 强调文字颜色 3 2 4 4 4 2" xfId="6913"/>
    <cellStyle name="60% - 强调文字颜色 2 2 3 2 5" xfId="6914"/>
    <cellStyle name="常规 2 2 2 3 2 2 3 5 2" xfId="6915"/>
    <cellStyle name="60% - 强调文字颜色 3 2 4 5" xfId="6916"/>
    <cellStyle name="标题 5 2 3" xfId="6917"/>
    <cellStyle name="百分比 2 2 3 3 2 2 2 5" xfId="6918"/>
    <cellStyle name="60% - 强调文字颜色 2 2 3 2 5 2" xfId="6919"/>
    <cellStyle name="60% - 强调文字颜色 3 2 4 5 2" xfId="6920"/>
    <cellStyle name="60% - 强调文字颜色 2 2 3 2 6" xfId="6921"/>
    <cellStyle name="60% - 强调文字颜色 3 2 4 6" xfId="6922"/>
    <cellStyle name="60% - 强调文字颜色 2 2 3 3" xfId="6923"/>
    <cellStyle name="常规 3 2 15" xfId="6924"/>
    <cellStyle name="60% - 强调文字颜色 3 2 5" xfId="6925"/>
    <cellStyle name="60% - 强调文字颜色 2 2 3 3 2" xfId="6926"/>
    <cellStyle name="60% - 强调文字颜色 3 2 5 2" xfId="6927"/>
    <cellStyle name="60% - 强调文字颜色 2 2 3 3 3" xfId="6928"/>
    <cellStyle name="60% - 强调文字颜色 3 2 5 3" xfId="6929"/>
    <cellStyle name="60% - 强调文字颜色 2 2 3 3 4" xfId="6930"/>
    <cellStyle name="60% - 强调文字颜色 3 2 5 4" xfId="6931"/>
    <cellStyle name="常规 2 2 4 3 4 2 3 2 2" xfId="6932"/>
    <cellStyle name="60% - 强调文字颜色 2 2 3 3 5" xfId="6933"/>
    <cellStyle name="60% - 强调文字颜色 3 2 5 5" xfId="6934"/>
    <cellStyle name="60% - 强调文字颜色 2 2 3 4" xfId="6935"/>
    <cellStyle name="60% - 强调文字颜色 3 2 6" xfId="6936"/>
    <cellStyle name="60% - 强调文字颜色 2 2 3 4 2" xfId="6937"/>
    <cellStyle name="60% - 强调文字颜色 3 2 6 2" xfId="6938"/>
    <cellStyle name="常规 2 3 5 6" xfId="6939"/>
    <cellStyle name="60% - 强调文字颜色 2 2 3 4 2 2" xfId="6940"/>
    <cellStyle name="60% - 强调文字颜色 3 2 6 2 2" xfId="6941"/>
    <cellStyle name="60% - 强调文字颜色 2 2 3 4 3" xfId="6942"/>
    <cellStyle name="60% - 强调文字颜色 3 2 6 3" xfId="6943"/>
    <cellStyle name="常规 2 3 6 6" xfId="6944"/>
    <cellStyle name="60% - 强调文字颜色 2 2 3 4 3 2" xfId="6945"/>
    <cellStyle name="60% - 强调文字颜色 3 2 6 3 2" xfId="6946"/>
    <cellStyle name="60% - 强调文字颜色 2 2 3 4 4" xfId="6947"/>
    <cellStyle name="60% - 强调文字颜色 3 2 6 4" xfId="6948"/>
    <cellStyle name="常规 2 3 7 6" xfId="6949"/>
    <cellStyle name="60% - 强调文字颜色 2 2 3 4 4 2" xfId="6950"/>
    <cellStyle name="60% - 强调文字颜色 3 2 6 4 2" xfId="6951"/>
    <cellStyle name="60% - 强调文字颜色 2 2 4" xfId="6952"/>
    <cellStyle name="60% - 强调文字颜色 2 2 4 2" xfId="6953"/>
    <cellStyle name="60% - 强调文字颜色 2 2 4 2 2" xfId="6954"/>
    <cellStyle name="标题 4 2 2 7" xfId="6955"/>
    <cellStyle name="60% - 强调文字颜色 2 2 4 3 2" xfId="6956"/>
    <cellStyle name="60% - 强调文字颜色 2 2 4 4" xfId="6957"/>
    <cellStyle name="60% - 强调文字颜色 2 2 4 4 2" xfId="6958"/>
    <cellStyle name="常规 3 3 6 6" xfId="6959"/>
    <cellStyle name="常规 3 3 2 2 3 2 3" xfId="6960"/>
    <cellStyle name="60% - 强调文字颜色 2 2 4 4 3 2" xfId="6961"/>
    <cellStyle name="60% - 强调文字颜色 2 2 4 5" xfId="6962"/>
    <cellStyle name="百分比 2 2 3 2 2 2 2 5" xfId="6963"/>
    <cellStyle name="60% - 强调文字颜色 2 2 4 5 2" xfId="6964"/>
    <cellStyle name="60% - 强调文字颜色 2 2 4 6" xfId="6965"/>
    <cellStyle name="百分比 2 2 3 2 2 2 3 5" xfId="6966"/>
    <cellStyle name="60% - 强调文字颜色 2 2 4 6 2" xfId="6967"/>
    <cellStyle name="强调文字颜色 1 2 2 3 5 2" xfId="6968"/>
    <cellStyle name="60% - 强调文字颜色 2 2 4 7" xfId="6969"/>
    <cellStyle name="60% - 强调文字颜色 2 2 5" xfId="6970"/>
    <cellStyle name="60% - 强调文字颜色 2 2 5 3 2" xfId="6971"/>
    <cellStyle name="60% - 强调文字颜色 2 2 5 4" xfId="6972"/>
    <cellStyle name="60% - 强调文字颜色 6 2 2 2 3" xfId="6973"/>
    <cellStyle name="60% - 强调文字颜色 2 2 5 4 2" xfId="6974"/>
    <cellStyle name="60% - 强调文字颜色 2 2 5 5" xfId="6975"/>
    <cellStyle name="60% - 强调文字颜色 2 2 6 2" xfId="6976"/>
    <cellStyle name="60% - 强调文字颜色 2 2 6 2 2" xfId="6977"/>
    <cellStyle name="60% - 强调文字颜色 2 2 6 4" xfId="6978"/>
    <cellStyle name="百分比 4 2 3 4" xfId="6979"/>
    <cellStyle name="60% - 强调文字颜色 6 2 3 2 3" xfId="6980"/>
    <cellStyle name="60% - 强调文字颜色 2 2 6 4 2" xfId="6981"/>
    <cellStyle name="60% - 强调文字颜色 2 2 6 5" xfId="6982"/>
    <cellStyle name="常规 3 2 12" xfId="6983"/>
    <cellStyle name="60% - 强调文字颜色 3 2 2" xfId="6984"/>
    <cellStyle name="常规 3 2 12 2" xfId="6985"/>
    <cellStyle name="60% - 强调文字颜色 3 2 2 2" xfId="6986"/>
    <cellStyle name="常规 5 4 2 2 2 3 3 2" xfId="6987"/>
    <cellStyle name="60% - 强调文字颜色 3 2 2 2 2 3" xfId="6988"/>
    <cellStyle name="60% - 强调文字颜色 3 2 2 2 2 3 2" xfId="6989"/>
    <cellStyle name="常规 3 2 2 2 4 3 3" xfId="6990"/>
    <cellStyle name="60% - 强调文字颜色 3 2 2 2 2 3 2 2" xfId="6991"/>
    <cellStyle name="60% - 强调文字颜色 4 2 3 2 2 2" xfId="6992"/>
    <cellStyle name="60% - 强调文字颜色 3 2 2 2 2 4" xfId="6993"/>
    <cellStyle name="常规 3 4 8 3" xfId="6994"/>
    <cellStyle name="常规 10 2 2 5 4" xfId="6995"/>
    <cellStyle name="60% - 强调文字颜色 4 2 3 8" xfId="6996"/>
    <cellStyle name="百分比 2 2 3 3 3 5 2 2" xfId="6997"/>
    <cellStyle name="60% - 强调文字颜色 4 2 3 2 2 2 2" xfId="6998"/>
    <cellStyle name="60% - 强调文字颜色 3 2 2 2 2 4 2" xfId="6999"/>
    <cellStyle name="常规 3 2 2 2 5 3 3" xfId="7000"/>
    <cellStyle name="60% - 强调文字颜色 3 2 2 2 2 4 2 2" xfId="7001"/>
    <cellStyle name="60% - 强调文字颜色 3 2 2 2 2 4 3" xfId="7002"/>
    <cellStyle name="60% - 强调文字颜色 3 2 2 2 3 2" xfId="7003"/>
    <cellStyle name="60% - 强调文字颜色 5 2 2 2 5" xfId="7004"/>
    <cellStyle name="60% - 强调文字颜色 3 2 2 2 3 2 2" xfId="7005"/>
    <cellStyle name="60% - 强调文字颜色 3 2 2 2 3 3" xfId="7006"/>
    <cellStyle name="60% - 强调文字颜色 3 2 2 2 4" xfId="7007"/>
    <cellStyle name="60% - 强调文字颜色 3 2 2 2 4 2" xfId="7008"/>
    <cellStyle name="60% - 强调文字颜色 5 2 3 2 5" xfId="7009"/>
    <cellStyle name="60% - 强调文字颜色 3 2 2 2 4 2 2" xfId="7010"/>
    <cellStyle name="60% - 强调文字颜色 3 2 2 2 4 3" xfId="7011"/>
    <cellStyle name="60% - 强调文字颜色 3 2 2 2 5" xfId="7012"/>
    <cellStyle name="常规 2 2 2 3 3 2 2 5 2" xfId="7013"/>
    <cellStyle name="常规 2 7 2 4 2 2" xfId="7014"/>
    <cellStyle name="常规 3 2 12 3" xfId="7015"/>
    <cellStyle name="60% - 强调文字颜色 3 2 2 3" xfId="7016"/>
    <cellStyle name="60% - 强调文字颜色 3 2 2 3 2 2" xfId="7017"/>
    <cellStyle name="常规 4 2 2 2 3 2 2 2 3 2" xfId="7018"/>
    <cellStyle name="60% - 强调文字颜色 3 2 2 3 2 3" xfId="7019"/>
    <cellStyle name="百分比 2 5 2 5 3 3 2 2" xfId="7020"/>
    <cellStyle name="60% - 强调文字颜色 3 2 2 4" xfId="7021"/>
    <cellStyle name="60% - 强调文字颜色 3 2 2 4 2" xfId="7022"/>
    <cellStyle name="60% - 强调文字颜色 3 2 2 4 2 2" xfId="7023"/>
    <cellStyle name="百分比 4 2 3 2 2 2 5" xfId="7024"/>
    <cellStyle name="常规 2 2 2 3 2 2 3 3 2" xfId="7025"/>
    <cellStyle name="60% - 强调文字颜色 3 2 2 5" xfId="7026"/>
    <cellStyle name="常规 2 2 2 3 2 2 3 3 3" xfId="7027"/>
    <cellStyle name="常规 6 2 4 2 2 4 2" xfId="7028"/>
    <cellStyle name="60% - 强调文字颜色 3 2 2 6" xfId="7029"/>
    <cellStyle name="常规 3 2 13" xfId="7030"/>
    <cellStyle name="60% - 强调文字颜色 3 2 3" xfId="7031"/>
    <cellStyle name="常规 3 2 13 2" xfId="7032"/>
    <cellStyle name="60% - 强调文字颜色 3 2 3 2" xfId="7033"/>
    <cellStyle name="60% - 强调文字颜色 3 2 3 2 2" xfId="7034"/>
    <cellStyle name="60% - 强调文字颜色 3 2 3 2 2 4 2" xfId="7035"/>
    <cellStyle name="60% - 强调文字颜色 3 2 3 2 3 2" xfId="7036"/>
    <cellStyle name="标题 3 2 2 2 2 2 2 2" xfId="7037"/>
    <cellStyle name="60% - 强调文字颜色 6 2 2 2 5" xfId="7038"/>
    <cellStyle name="60% - 强调文字颜色 3 2 3 2 3 2 2" xfId="7039"/>
    <cellStyle name="60% - 强调文字颜色 3 2 3 2 3 3" xfId="7040"/>
    <cellStyle name="60% - 强调文字颜色 6 2 2 3 5" xfId="7041"/>
    <cellStyle name="常规 4 4 2 2 2 2 3" xfId="7042"/>
    <cellStyle name="60% - 强调文字颜色 3 2 3 2 3 3 2" xfId="7043"/>
    <cellStyle name="60% - 强调文字颜色 4 2 4 2 3 2" xfId="7044"/>
    <cellStyle name="60% - 强调文字颜色 3 2 3 2 3 4" xfId="7045"/>
    <cellStyle name="常规 4 4 2 2 2 3 3" xfId="7046"/>
    <cellStyle name="60% - 强调文字颜色 3 2 3 2 3 4 2" xfId="7047"/>
    <cellStyle name="60% - 强调文字颜色 3 2 3 2 4" xfId="7048"/>
    <cellStyle name="标题 3 2 2 2 2 2 3" xfId="7049"/>
    <cellStyle name="60% - 强调文字颜色 3 2 3 2 4 2" xfId="7050"/>
    <cellStyle name="百分比 4 2 3 6" xfId="7051"/>
    <cellStyle name="60% - 强调文字颜色 6 2 3 2 5" xfId="7052"/>
    <cellStyle name="60% - 强调文字颜色 3 2 3 2 4 2 2" xfId="7053"/>
    <cellStyle name="60% - 强调文字颜色 3 2 3 2 4 3" xfId="7054"/>
    <cellStyle name="百分比 2 4 2 2 2 2 2 2 2" xfId="7055"/>
    <cellStyle name="60% - 强调文字颜色 3 2 3 2 5" xfId="7056"/>
    <cellStyle name="百分比 2 4 2 2 2 2 2 2 2 2" xfId="7057"/>
    <cellStyle name="百分比 2 2 4 3 2 2 2 5" xfId="7058"/>
    <cellStyle name="60% - 强调文字颜色 3 2 3 2 5 2" xfId="7059"/>
    <cellStyle name="百分比 2 4 2 2 2 2 2 2 3" xfId="7060"/>
    <cellStyle name="60% - 强调文字颜色 3 2 3 2 6" xfId="7061"/>
    <cellStyle name="百分比 2 2 4 3 2 2 3 5" xfId="7062"/>
    <cellStyle name="60% - 强调文字颜色 3 2 3 2 6 2" xfId="7063"/>
    <cellStyle name="60% - 强调文字颜色 3 2 3 3" xfId="7064"/>
    <cellStyle name="60% - 强调文字颜色 3 2 3 3 2" xfId="7065"/>
    <cellStyle name="60% - 强调文字颜色 3 2 3 3 2 2" xfId="7066"/>
    <cellStyle name="百分比 10 2 2 2 2" xfId="7067"/>
    <cellStyle name="百分比 2 2 4 2 2 2 5 2" xfId="7068"/>
    <cellStyle name="常规 2 2 4 3 5 2 3 2 2" xfId="7069"/>
    <cellStyle name="百分比 2 4 2 2 2 2 2 3 2" xfId="7070"/>
    <cellStyle name="60% - 强调文字颜色 3 2 3 3 5" xfId="7071"/>
    <cellStyle name="60% - 强调文字颜色 3 2 3 4" xfId="7072"/>
    <cellStyle name="60% - 强调文字颜色 3 2 3 4 2" xfId="7073"/>
    <cellStyle name="60% - 强调文字颜色 3 2 3 4 2 2" xfId="7074"/>
    <cellStyle name="百分比 4 2 3 3 2 2 5" xfId="7075"/>
    <cellStyle name="60% - 强调文字颜色 3 2 3 4 3 2" xfId="7076"/>
    <cellStyle name="标题 3 2 2 2 2 4 2 2" xfId="7077"/>
    <cellStyle name="百分比 2 5 2 3 2 8" xfId="7078"/>
    <cellStyle name="60% - 强调文字颜色 3 2 3 4 4 2" xfId="7079"/>
    <cellStyle name="60% - 强调文字颜色 3 2 3 4 5" xfId="7080"/>
    <cellStyle name="常规 2 2 2 3 2 2 3 4 2" xfId="7081"/>
    <cellStyle name="60% - 强调文字颜色 3 2 3 5" xfId="7082"/>
    <cellStyle name="标题 4 2 3 2" xfId="7083"/>
    <cellStyle name="60% - 强调文字颜色 3 2 3 5 2 2" xfId="7084"/>
    <cellStyle name="标题 4 2 4" xfId="7085"/>
    <cellStyle name="60% - 强调文字颜色 3 2 3 5 3" xfId="7086"/>
    <cellStyle name="标题 3 2 2 2 2 5 2" xfId="7087"/>
    <cellStyle name="百分比 2 5 2 4 2 8" xfId="7088"/>
    <cellStyle name="标题 4 2 4 2" xfId="7089"/>
    <cellStyle name="60% - 强调文字颜色 3 2 3 5 3 2" xfId="7090"/>
    <cellStyle name="常规 2 2 2 3 2 2 3 4 3" xfId="7091"/>
    <cellStyle name="常规 6 2 4 2 2 5 2" xfId="7092"/>
    <cellStyle name="60% - 强调文字颜色 3 2 3 6" xfId="7093"/>
    <cellStyle name="常规 2 4 8 2" xfId="7094"/>
    <cellStyle name="60% - 强调文字颜色 3 2 3 7" xfId="7095"/>
    <cellStyle name="常规 2 4 8 2 2" xfId="7096"/>
    <cellStyle name="60% - 强调文字颜色 3 2 3 7 2" xfId="7097"/>
    <cellStyle name="常规 2 4 8 3" xfId="7098"/>
    <cellStyle name="60% - 强调文字颜色 3 2 3 8" xfId="7099"/>
    <cellStyle name="百分比 2 2 3 3 2 5 2 2" xfId="7100"/>
    <cellStyle name="60% - 强调文字颜色 4 2" xfId="7101"/>
    <cellStyle name="60% - 强调文字颜色 4 2 2" xfId="7102"/>
    <cellStyle name="60% - 强调文字颜色 4 2 2 2 2" xfId="7103"/>
    <cellStyle name="60% - 强调文字颜色 4 2 2 2 2 2" xfId="7104"/>
    <cellStyle name="百分比 2 5 6 5 3" xfId="7105"/>
    <cellStyle name="60% - 强调文字颜色 4 2 2 2 2 2 2" xfId="7106"/>
    <cellStyle name="60% - 强调文字颜色 4 2 2 2 2 2 3" xfId="7107"/>
    <cellStyle name="百分比 2 5 6 7 3 2" xfId="7108"/>
    <cellStyle name="60% - 强调文字颜色 4 2 2 2 2 4 2 2" xfId="7109"/>
    <cellStyle name="百分比 2 5 6 7 4" xfId="7110"/>
    <cellStyle name="60% - 强调文字颜色 4 2 2 2 2 4 3" xfId="7111"/>
    <cellStyle name="60% - 强调文字颜色 6 2 2 2 4 3" xfId="7112"/>
    <cellStyle name="常规 5 8 7" xfId="7113"/>
    <cellStyle name="百分比 2 2 2 2 3 3 2 3 2 3" xfId="7114"/>
    <cellStyle name="60% - 强调文字颜色 5 2 3 2 2 3 2" xfId="7115"/>
    <cellStyle name="60% - 强调文字颜色 4 2 2 2 2 5 2" xfId="7116"/>
    <cellStyle name="百分比 4 3 3 3 2" xfId="7117"/>
    <cellStyle name="60% - 强调文字颜色 4 2 2 2 2 6" xfId="7118"/>
    <cellStyle name="60% - 强调文字颜色 6 2 4 2 2 2" xfId="7119"/>
    <cellStyle name="60% - 强调文字颜色 5 2 3 2 2 4" xfId="7120"/>
    <cellStyle name="常规 4 2 2 3 7" xfId="7121"/>
    <cellStyle name="百分比 2 5 7 5 3" xfId="7122"/>
    <cellStyle name="60% - 强调文字颜色 4 2 2 2 3 2 2" xfId="7123"/>
    <cellStyle name="60% - 强调文字颜色 4 2 2 2 4 2" xfId="7124"/>
    <cellStyle name="60% - 强调文字颜色 4 2 2 2 5" xfId="7125"/>
    <cellStyle name="常规 2 2 2 3 4 2 2 5 2" xfId="7126"/>
    <cellStyle name="60% - 强调文字颜色 4 2 2 2 5 2" xfId="7127"/>
    <cellStyle name="60% - 强调文字颜色 4 2 2 2 6" xfId="7128"/>
    <cellStyle name="常规 2 7 3 4 2 2" xfId="7129"/>
    <cellStyle name="60% - 强调文字颜色 4 2 2 3" xfId="7130"/>
    <cellStyle name="60% - 强调文字颜色 4 2 2 3 2" xfId="7131"/>
    <cellStyle name="60% - 强调文字颜色 4 2 2 3 2 2" xfId="7132"/>
    <cellStyle name="60% - 强调文字颜色 4 2 2 3 3 3" xfId="7133"/>
    <cellStyle name="60% - 强调文字颜色 4 2 2 3 4 2" xfId="7134"/>
    <cellStyle name="60% - 强调文字颜色 4 2 2 3 4 3" xfId="7135"/>
    <cellStyle name="标题 3 2 3 2 2" xfId="7136"/>
    <cellStyle name="60% - 强调文字颜色 4 2 2 3 5" xfId="7137"/>
    <cellStyle name="60% - 强调文字颜色 4 2 2 3 5 2" xfId="7138"/>
    <cellStyle name="60% - 强调文字颜色 4 2 2 3 6" xfId="7139"/>
    <cellStyle name="60% - 强调文字颜色 4 2 2 4 2" xfId="7140"/>
    <cellStyle name="常规 3 4 7 2" xfId="7141"/>
    <cellStyle name="常规 3 2 3 4 2 2 3 3 2" xfId="7142"/>
    <cellStyle name="常规 10 2 2 4 3" xfId="7143"/>
    <cellStyle name="强调文字颜色 1 2 4 3 3 2" xfId="7144"/>
    <cellStyle name="60% - 强调文字颜色 4 2 2 7" xfId="7145"/>
    <cellStyle name="60% - 强调文字颜色 4 2 3 2" xfId="7146"/>
    <cellStyle name="60% - 强调文字颜色 4 2 3 2 2" xfId="7147"/>
    <cellStyle name="60% - 强调文字颜色 4 2 3 2 2 4 2" xfId="7148"/>
    <cellStyle name="百分比 2 2 2 2 2 2 7 2 2" xfId="7149"/>
    <cellStyle name="60% - 强调文字颜色 4 2 3 2 2 5" xfId="7150"/>
    <cellStyle name="60% - 强调文字颜色 4 2 3 2 3 2" xfId="7151"/>
    <cellStyle name="常规 5 2 2 3 7" xfId="7152"/>
    <cellStyle name="60% - 强调文字颜色 4 2 3 2 3 2 2" xfId="7153"/>
    <cellStyle name="常规 5 4 2 2 2 2 3" xfId="7154"/>
    <cellStyle name="常规 5 2 2 4 7" xfId="7155"/>
    <cellStyle name="60% - 强调文字颜色 4 2 3 2 3 3 2" xfId="7156"/>
    <cellStyle name="60% - 强调文字颜色 5 2 4 2 3 2" xfId="7157"/>
    <cellStyle name="60% - 强调文字颜色 4 2 3 2 3 4" xfId="7158"/>
    <cellStyle name="常规 5 4 2 2 2 3 3" xfId="7159"/>
    <cellStyle name="常规 5 2 2 5 7" xfId="7160"/>
    <cellStyle name="60% - 强调文字颜色 4 2 3 2 3 4 2" xfId="7161"/>
    <cellStyle name="60% - 强调文字颜色 4 2 3 2 3 5" xfId="7162"/>
    <cellStyle name="60% - 强调文字颜色 4 2 3 2 4" xfId="7163"/>
    <cellStyle name="60% - 强调文字颜色 4 2 3 2 4 2" xfId="7164"/>
    <cellStyle name="60% - 强调文字颜色 4 2 3 2 4 3" xfId="7165"/>
    <cellStyle name="60% - 强调文字颜色 5 2 4 2 4 2" xfId="7166"/>
    <cellStyle name="60% - 强调文字颜色 4 2 3 2 4 4" xfId="7167"/>
    <cellStyle name="常规 5 2 3 5 7" xfId="7168"/>
    <cellStyle name="60% - 强调文字颜色 4 2 3 2 4 4 2" xfId="7169"/>
    <cellStyle name="60% - 强调文字颜色 4 2 3 2 4 5" xfId="7170"/>
    <cellStyle name="百分比 2 4 2 2 3 2 2 2 2" xfId="7171"/>
    <cellStyle name="60% - 强调文字颜色 4 2 3 2 5" xfId="7172"/>
    <cellStyle name="60% - 强调文字颜色 4 2 3 2 5 2" xfId="7173"/>
    <cellStyle name="常规 2 2 3 2 3 2 3 2 2" xfId="7174"/>
    <cellStyle name="60% - 强调文字颜色 4 2 3 3" xfId="7175"/>
    <cellStyle name="常规 2 2 2 3 2 3 3 4 2" xfId="7176"/>
    <cellStyle name="60% - 强调文字颜色 4 2 3 5" xfId="7177"/>
    <cellStyle name="常规 3 4 8 2" xfId="7178"/>
    <cellStyle name="常规 2 2 4 3 2 2 2 4 2 2" xfId="7179"/>
    <cellStyle name="常规 10 2 2 5 3" xfId="7180"/>
    <cellStyle name="60% - 强调文字颜色 4 2 3 7" xfId="7181"/>
    <cellStyle name="60% - 强调文字颜色 4 2 4" xfId="7182"/>
    <cellStyle name="60% - 强调文字颜色 4 2 4 2" xfId="7183"/>
    <cellStyle name="60% - 强调文字颜色 4 2 4 2 2" xfId="7184"/>
    <cellStyle name="60% - 强调文字颜色 4 2 4 2 3" xfId="7185"/>
    <cellStyle name="标题 3 2 3 2 3 2 2" xfId="7186"/>
    <cellStyle name="差 2 2 4 2 2" xfId="7187"/>
    <cellStyle name="60% - 强调文字颜色 4 2 4 3" xfId="7188"/>
    <cellStyle name="60% - 强调文字颜色 4 2 4 4" xfId="7189"/>
    <cellStyle name="常规 2 2 5 6 2 2 2" xfId="7190"/>
    <cellStyle name="60% - 强调文字颜色 4 2 4 4 4 2" xfId="7191"/>
    <cellStyle name="常规 2 2 5 6 2 3" xfId="7192"/>
    <cellStyle name="60% - 强调文字颜色 4 2 4 4 5" xfId="7193"/>
    <cellStyle name="常规 2 2 2 3 2 3 3 5 2" xfId="7194"/>
    <cellStyle name="60% - 强调文字颜色 4 2 4 5" xfId="7195"/>
    <cellStyle name="常规 10 2 2 6 2" xfId="7196"/>
    <cellStyle name="60% - 强调文字颜色 4 2 4 6" xfId="7197"/>
    <cellStyle name="60% - 强调文字颜色 4 2 5 2 2" xfId="7198"/>
    <cellStyle name="60% - 强调文字颜色 4 2 5 3" xfId="7199"/>
    <cellStyle name="60% - 强调文字颜色 4 2 5 4" xfId="7200"/>
    <cellStyle name="百分比 2 2 3 2 8 2 2" xfId="7201"/>
    <cellStyle name="常规 2 2 4 3 4 3 3 2 2" xfId="7202"/>
    <cellStyle name="60% - 强调文字颜色 4 2 5 5" xfId="7203"/>
    <cellStyle name="常规 11 2 3 6" xfId="7204"/>
    <cellStyle name="60% - 强调文字颜色 4 2 6 2 2" xfId="7205"/>
    <cellStyle name="60% - 强调文字颜色 5 2" xfId="7206"/>
    <cellStyle name="60% - 强调文字颜色 5 2 2" xfId="7207"/>
    <cellStyle name="百分比 2 2 2 2 3 4 9" xfId="7208"/>
    <cellStyle name="60% - 强调文字颜色 5 2 2 2 2 2 2 2" xfId="7209"/>
    <cellStyle name="60% - 强调文字颜色 5 2 2 2 2 2 3" xfId="7210"/>
    <cellStyle name="百分比 2 2 2 2 3 5 3 2" xfId="7211"/>
    <cellStyle name="60% - 强调文字颜色 5 2 2 2 2 3" xfId="7212"/>
    <cellStyle name="百分比 2 2 2 2 3 5 3 2 2" xfId="7213"/>
    <cellStyle name="百分比 2 2 2 2 3 2 2 3 2 3" xfId="7214"/>
    <cellStyle name="60% - 强调文字颜色 5 2 2 2 2 3 2" xfId="7215"/>
    <cellStyle name="百分比 2 2 2 2 3 5 3 2 3" xfId="7216"/>
    <cellStyle name="60% - 强调文字颜色 5 2 2 2 2 3 3" xfId="7217"/>
    <cellStyle name="百分比 4 2 3 3 2" xfId="7218"/>
    <cellStyle name="60% - 强调文字颜色 6 2 3 2 2 2" xfId="7219"/>
    <cellStyle name="百分比 2 2 2 2 3 5 3 3" xfId="7220"/>
    <cellStyle name="60% - 强调文字颜色 5 2 2 2 2 4" xfId="7221"/>
    <cellStyle name="百分比 4 2 3 3 2 2" xfId="7222"/>
    <cellStyle name="60% - 强调文字颜色 6 2 3 2 2 2 2" xfId="7223"/>
    <cellStyle name="百分比 2 2 2 2 3 5 3 3 2" xfId="7224"/>
    <cellStyle name="60% - 强调文字颜色 5 2 2 2 2 4 2" xfId="7225"/>
    <cellStyle name="百分比 2 2 2 2 3 5 3 3 2 2" xfId="7226"/>
    <cellStyle name="60% - 强调文字颜色 5 2 2 2 2 4 2 2" xfId="7227"/>
    <cellStyle name="百分比 2 2 2 2 3 5 3 3 3" xfId="7228"/>
    <cellStyle name="60% - 强调文字颜色 5 2 2 2 2 4 3" xfId="7229"/>
    <cellStyle name="常规 4 2 2 2 4 3 2" xfId="7230"/>
    <cellStyle name="百分比 4 2 3 3 3" xfId="7231"/>
    <cellStyle name="60% - 强调文字颜色 6 2 3 2 2 3" xfId="7232"/>
    <cellStyle name="常规 6 4 4 3 2" xfId="7233"/>
    <cellStyle name="百分比 2 2 2 2 3 5 3 4" xfId="7234"/>
    <cellStyle name="60% - 强调文字颜色 5 2 2 2 2 5" xfId="7235"/>
    <cellStyle name="60% - 强调文字颜色 6 2 3 2 2 3 2" xfId="7236"/>
    <cellStyle name="常规 5 4 3 3 2 4" xfId="7237"/>
    <cellStyle name="常规 4 2 2 2 4 3 2 2" xfId="7238"/>
    <cellStyle name="百分比 4 2 3 3 3 2" xfId="7239"/>
    <cellStyle name="常规 6 4 4 3 2 2" xfId="7240"/>
    <cellStyle name="百分比 2 2 2 2 3 5 3 4 2" xfId="7241"/>
    <cellStyle name="常规 4 2 8 2 2 3" xfId="7242"/>
    <cellStyle name="常规 2 2 6 2 2 7" xfId="7243"/>
    <cellStyle name="60% - 强调文字颜色 5 2 2 2 2 5 2" xfId="7244"/>
    <cellStyle name="常规 4 2 2 2 4 3 3" xfId="7245"/>
    <cellStyle name="常规 2 6 2 2" xfId="7246"/>
    <cellStyle name="百分比 4 2 3 3 4" xfId="7247"/>
    <cellStyle name="60% - 强调文字颜色 6 2 3 2 2 4" xfId="7248"/>
    <cellStyle name="常规 6 4 4 3 3" xfId="7249"/>
    <cellStyle name="百分比 2 2 2 2 3 5 3 5" xfId="7250"/>
    <cellStyle name="60% - 强调文字颜色 5 2 2 2 2 6" xfId="7251"/>
    <cellStyle name="60% - 强调文字颜色 5 2 2 2 3 2" xfId="7252"/>
    <cellStyle name="60% - 强调文字颜色 5 2 2 2 3 2 2" xfId="7253"/>
    <cellStyle name="百分比 2 2 2 2 3 5 4 2" xfId="7254"/>
    <cellStyle name="60% - 强调文字颜色 5 2 2 2 3 3" xfId="7255"/>
    <cellStyle name="60% - 强调文字颜色 5 2 2 2 4" xfId="7256"/>
    <cellStyle name="60% - 强调文字颜色 5 2 2 2 4 2" xfId="7257"/>
    <cellStyle name="百分比 2 2 2 2 3 5 5 2" xfId="7258"/>
    <cellStyle name="60% - 强调文字颜色 5 2 2 2 4 3" xfId="7259"/>
    <cellStyle name="60% - 强调文字颜色 5 2 2 2 5 2" xfId="7260"/>
    <cellStyle name="60% - 强调文字颜色 5 2 2 2 6" xfId="7261"/>
    <cellStyle name="60% - 强调文字颜色 5 2 2 3 2 2" xfId="7262"/>
    <cellStyle name="60% - 强调文字颜色 5 2 2 3 2 2 2" xfId="7263"/>
    <cellStyle name="百分比 2 2 2 2 3 6 3 2" xfId="7264"/>
    <cellStyle name="60% - 强调文字颜色 5 2 2 3 2 3" xfId="7265"/>
    <cellStyle name="常规 2 3 4 4 3 4 2 2" xfId="7266"/>
    <cellStyle name="60% - 强调文字颜色 5 2 2 3 3" xfId="7267"/>
    <cellStyle name="60% - 强调文字颜色 5 2 2 3 3 2" xfId="7268"/>
    <cellStyle name="常规 4 2 5 2 2 2 3" xfId="7269"/>
    <cellStyle name="60% - 强调文字颜色 5 2 2 3 3 2 2" xfId="7270"/>
    <cellStyle name="百分比 2 2 2 2 3 6 4 2" xfId="7271"/>
    <cellStyle name="60% - 强调文字颜色 5 2 2 3 3 3" xfId="7272"/>
    <cellStyle name="60% - 强调文字颜色 5 2 2 3 4 2 2" xfId="7273"/>
    <cellStyle name="百分比 2 2 2 2 3 6 5 2" xfId="7274"/>
    <cellStyle name="60% - 强调文字颜色 5 2 2 3 4 3" xfId="7275"/>
    <cellStyle name="60% - 强调文字颜色 5 2 2 3 5" xfId="7276"/>
    <cellStyle name="60% - 强调文字颜色 5 2 2 3 5 2" xfId="7277"/>
    <cellStyle name="60% - 强调文字颜色 5 2 2 3 6" xfId="7278"/>
    <cellStyle name="60% - 强调文字颜色 5 2 2 4 2" xfId="7279"/>
    <cellStyle name="60% - 强调文字颜色 5 2 2 4 2 2" xfId="7280"/>
    <cellStyle name="常规 2 2 2 3 2 4 3 3 2" xfId="7281"/>
    <cellStyle name="60% - 强调文字颜色 5 2 2 5" xfId="7282"/>
    <cellStyle name="百分比 2 2 3 5 2 2 3 2 2" xfId="7283"/>
    <cellStyle name="60% - 强调文字颜色 5 2 3" xfId="7284"/>
    <cellStyle name="常规 5 9 7" xfId="7285"/>
    <cellStyle name="60% - 强调文字颜色 5 2 3 2 2 4 2" xfId="7286"/>
    <cellStyle name="60% - 强调文字颜色 5 2 3 2 2 5" xfId="7287"/>
    <cellStyle name="60% - 强调文字颜色 6 2 2 3 3 3" xfId="7288"/>
    <cellStyle name="常规 6 7 7" xfId="7289"/>
    <cellStyle name="60% - 强调文字颜色 5 2 3 2 3 2 2" xfId="7290"/>
    <cellStyle name="60% - 强调文字颜色 5 2 3 2 3 3" xfId="7291"/>
    <cellStyle name="60% - 强调文字颜色 6 2 2 3 4 3" xfId="7292"/>
    <cellStyle name="常规 6 8 7" xfId="7293"/>
    <cellStyle name="常规 6 4 2 2 2 2 3" xfId="7294"/>
    <cellStyle name="60% - 强调文字颜色 5 2 3 2 3 3 2" xfId="7295"/>
    <cellStyle name="60% - 强调文字颜色 5 2 3 2 4" xfId="7296"/>
    <cellStyle name="60% - 强调文字颜色 5 2 3 2 4 2 2" xfId="7297"/>
    <cellStyle name="60% - 强调文字颜色 5 2 3 2 4 3" xfId="7298"/>
    <cellStyle name="60% - 强调文字颜色 5 2 3 2 4 3 2" xfId="7299"/>
    <cellStyle name="60% - 强调文字颜色 5 2 3 2 5 2" xfId="7300"/>
    <cellStyle name="常规 2 2 2 2 2 2 5 3" xfId="7301"/>
    <cellStyle name="60% - 强调文字颜色 5 2 3 2 7" xfId="7302"/>
    <cellStyle name="60% - 强调文字颜色 5 2 3 4" xfId="7303"/>
    <cellStyle name="常规 2 2 2 3 2 4 3 4 2" xfId="7304"/>
    <cellStyle name="60% - 强调文字颜色 5 2 3 5" xfId="7305"/>
    <cellStyle name="常规 2 2 2 3 2 4 3 4 3" xfId="7306"/>
    <cellStyle name="常规 10 3 2 5 2" xfId="7307"/>
    <cellStyle name="60% - 强调文字颜色 5 2 3 6" xfId="7308"/>
    <cellStyle name="60% - 强调文字颜色 5 2 4 2 2" xfId="7309"/>
    <cellStyle name="60% - 强调文字颜色 5 2 4 2 4" xfId="7310"/>
    <cellStyle name="60% - 强调文字颜色 5 2 4 2 5" xfId="7311"/>
    <cellStyle name="差 2 3 4 2 2" xfId="7312"/>
    <cellStyle name="60% - 强调文字颜色 5 2 4 3" xfId="7313"/>
    <cellStyle name="60% - 强调文字颜色 5 2 4 4" xfId="7314"/>
    <cellStyle name="60% - 强调文字颜色 5 2 4 4 4 2" xfId="7315"/>
    <cellStyle name="60% - 强调文字颜色 5 2 4 4 5" xfId="7316"/>
    <cellStyle name="常规 2 2 2 3 2 4 3 5 2" xfId="7317"/>
    <cellStyle name="60% - 强调文字颜色 5 2 4 5" xfId="7318"/>
    <cellStyle name="常规 10 3 2 6 2" xfId="7319"/>
    <cellStyle name="60% - 强调文字颜色 5 2 4 6" xfId="7320"/>
    <cellStyle name="百分比 2 2 3 3 8 2 2" xfId="7321"/>
    <cellStyle name="60% - 强调文字颜色 5 2 5 5" xfId="7322"/>
    <cellStyle name="60% - 强调文字颜色 5 2 6" xfId="7323"/>
    <cellStyle name="60% - 强调文字颜色 5 2 6 3 2" xfId="7324"/>
    <cellStyle name="60% - 强调文字颜色 5 2 6 4" xfId="7325"/>
    <cellStyle name="60% - 强调文字颜色 5 2 6 4 2" xfId="7326"/>
    <cellStyle name="常规 4 2 3 6 2 2" xfId="7327"/>
    <cellStyle name="60% - 强调文字颜色 5 2 6 5" xfId="7328"/>
    <cellStyle name="60% - 强调文字颜色 6 2" xfId="7329"/>
    <cellStyle name="60% - 强调文字颜色 6 2 2" xfId="7330"/>
    <cellStyle name="常规 2 3 7 2 7" xfId="7331"/>
    <cellStyle name="60% - 强调文字颜色 6 2 2 2" xfId="7332"/>
    <cellStyle name="60% - 强调文字颜色 6 2 2 2 2" xfId="7333"/>
    <cellStyle name="常规 2 3 5 3" xfId="7334"/>
    <cellStyle name="60% - 强调文字颜色 6 2 2 2 2 2 2 2" xfId="7335"/>
    <cellStyle name="60% - 强调文字颜色 6 2 2 2 2 2 3" xfId="7336"/>
    <cellStyle name="60% - 强调文字颜色 6 2 2 2 2 3 3" xfId="7337"/>
    <cellStyle name="60% - 强调文字颜色 6 2 2 2 2 4 2" xfId="7338"/>
    <cellStyle name="常规 5 3 3 3 3 4" xfId="7339"/>
    <cellStyle name="常规 2 2 2 4 4 2 2 2" xfId="7340"/>
    <cellStyle name="60% - 强调文字颜色 6 2 2 2 2 5" xfId="7341"/>
    <cellStyle name="百分比 2 7 2 3 2" xfId="7342"/>
    <cellStyle name="60% - 强调文字颜色 6 2 2 2 2 5 2" xfId="7343"/>
    <cellStyle name="百分比 2 7 2 3 2 2" xfId="7344"/>
    <cellStyle name="常规 2 2 2 4 5 2 5" xfId="7345"/>
    <cellStyle name="常规 2 2 2 4 4 2 2 2 2" xfId="7346"/>
    <cellStyle name="百分比 2 8 2 6" xfId="7347"/>
    <cellStyle name="常规 2 2 2 4 4 2 2 3" xfId="7348"/>
    <cellStyle name="60% - 强调文字颜色 6 2 2 2 2 6" xfId="7349"/>
    <cellStyle name="百分比 2 7 2 3 3" xfId="7350"/>
    <cellStyle name="60% - 强调文字颜色 6 2 2 2 4" xfId="7351"/>
    <cellStyle name="常规 8 3 3 4 3" xfId="7352"/>
    <cellStyle name="60% - 强调文字颜色 6 2 2 2 4 2 2" xfId="7353"/>
    <cellStyle name="常规 2 2 3 7 7" xfId="7354"/>
    <cellStyle name="60% - 强调文字颜色 6 2 2 2 5 2" xfId="7355"/>
    <cellStyle name="常规 3 2 3 2 2 2 3 3 2" xfId="7356"/>
    <cellStyle name="60% - 强调文字颜色 6 2 2 3" xfId="7357"/>
    <cellStyle name="60% - 强调文字颜色 6 2 2 3 2" xfId="7358"/>
    <cellStyle name="60% - 强调文字颜色 6 2 2 3 2 2 2" xfId="7359"/>
    <cellStyle name="60% - 强调文字颜色 6 2 2 3 3" xfId="7360"/>
    <cellStyle name="60% - 强调文字颜色 6 2 2 3 3 2" xfId="7361"/>
    <cellStyle name="常规 5 2 5 2 2 2 3" xfId="7362"/>
    <cellStyle name="常规 8 4 2 4 3" xfId="7363"/>
    <cellStyle name="60% - 强调文字颜色 6 2 2 3 3 2 2" xfId="7364"/>
    <cellStyle name="60% - 强调文字颜色 6 2 2 3 4 2" xfId="7365"/>
    <cellStyle name="常规 2 2 2 2 3 3" xfId="7366"/>
    <cellStyle name="常规 8 4 3 4 3" xfId="7367"/>
    <cellStyle name="60% - 强调文字颜色 6 2 2 3 4 2 2" xfId="7368"/>
    <cellStyle name="60% - 强调文字颜色 6 2 2 3 5 2" xfId="7369"/>
    <cellStyle name="60% - 强调文字颜色 6 2 2 5 3" xfId="7370"/>
    <cellStyle name="常规 10 4 2 4 2 2" xfId="7371"/>
    <cellStyle name="60% - 强调文字颜色 6 2 2 6 2" xfId="7372"/>
    <cellStyle name="常规 5 4 7 2" xfId="7373"/>
    <cellStyle name="常规 10 4 2 4 3" xfId="7374"/>
    <cellStyle name="60% - 强调文字颜色 6 2 2 7" xfId="7375"/>
    <cellStyle name="百分比 2 2 3 5 2 2 4 2 2" xfId="7376"/>
    <cellStyle name="60% - 强调文字颜色 6 2 3" xfId="7377"/>
    <cellStyle name="常规 2 3 7 3 7" xfId="7378"/>
    <cellStyle name="60% - 强调文字颜色 6 2 3 2" xfId="7379"/>
    <cellStyle name="60% - 强调文字颜色 6 2 3 2 2 4 2" xfId="7380"/>
    <cellStyle name="常规 5 4 3 3 3 4" xfId="7381"/>
    <cellStyle name="常规 4 2 2 2 4 3 3 2" xfId="7382"/>
    <cellStyle name="常规 2 6 2 2 2" xfId="7383"/>
    <cellStyle name="百分比 4 2 3 3 4 2" xfId="7384"/>
    <cellStyle name="常规 4 2 2 2 4 3 4" xfId="7385"/>
    <cellStyle name="常规 2 6 2 3" xfId="7386"/>
    <cellStyle name="常规 2 2 2 4 5 2 2 2" xfId="7387"/>
    <cellStyle name="百分比 4 2 3 3 5" xfId="7388"/>
    <cellStyle name="60% - 强调文字颜色 6 2 3 2 2 5" xfId="7389"/>
    <cellStyle name="百分比 2 8 2 3 2" xfId="7390"/>
    <cellStyle name="百分比 4 2 3 4 2" xfId="7391"/>
    <cellStyle name="60% - 强调文字颜色 6 2 3 2 3 2" xfId="7392"/>
    <cellStyle name="常规 9 3 2 4 3" xfId="7393"/>
    <cellStyle name="60% - 强调文字颜色 6 2 3 2 3 2 2" xfId="7394"/>
    <cellStyle name="常规 3 2 2 7 7" xfId="7395"/>
    <cellStyle name="百分比 4 2 3 4 2 2" xfId="7396"/>
    <cellStyle name="百分比 4 2 3 5" xfId="7397"/>
    <cellStyle name="百分比 4 2 2 4 2 2 2 2 2" xfId="7398"/>
    <cellStyle name="60% - 强调文字颜色 6 2 3 2 4" xfId="7399"/>
    <cellStyle name="百分比 4 2 3 5 2" xfId="7400"/>
    <cellStyle name="60% - 强调文字颜色 6 2 3 2 4 2" xfId="7401"/>
    <cellStyle name="百分比 4 2 3 5 2 2" xfId="7402"/>
    <cellStyle name="60% - 强调文字颜色 6 2 3 2 4 2 2" xfId="7403"/>
    <cellStyle name="百分比 4 2 3 6 2" xfId="7404"/>
    <cellStyle name="60% - 强调文字颜色 6 2 3 2 5 2" xfId="7405"/>
    <cellStyle name="常规 2 2 2 3 2 2 5 2" xfId="7406"/>
    <cellStyle name="百分比 4 2 3 7" xfId="7407"/>
    <cellStyle name="60% - 强调文字颜色 6 2 3 2 6" xfId="7408"/>
    <cellStyle name="常规 2 2 2 3 2 2 5 2 2" xfId="7409"/>
    <cellStyle name="百分比 4 2 3 7 2" xfId="7410"/>
    <cellStyle name="60% - 强调文字颜色 6 2 3 2 6 2" xfId="7411"/>
    <cellStyle name="常规 2 2 2 3 2 2 5 3" xfId="7412"/>
    <cellStyle name="百分比 4 2 3 8" xfId="7413"/>
    <cellStyle name="60% - 强调文字颜色 6 2 3 2 7" xfId="7414"/>
    <cellStyle name="60% - 强调文字颜色 6 2 3 3" xfId="7415"/>
    <cellStyle name="常规 10 4 2 6 2" xfId="7416"/>
    <cellStyle name="60% - 强调文字颜色 6 2 4 6" xfId="7417"/>
    <cellStyle name="常规 5 4 9 2" xfId="7418"/>
    <cellStyle name="百分比 5 3 3 3 2" xfId="7419"/>
    <cellStyle name="60% - 强调文字颜色 6 2 4 7" xfId="7420"/>
    <cellStyle name="百分比 4 4 3 3" xfId="7421"/>
    <cellStyle name="60% - 强调文字颜色 6 2 5 2 2" xfId="7422"/>
    <cellStyle name="60% - 强调文字颜色 6 2 5 3" xfId="7423"/>
    <cellStyle name="60% - 强调文字颜色 6 2 5 5" xfId="7424"/>
    <cellStyle name="60% - 强调文字颜色 6 2 6" xfId="7425"/>
    <cellStyle name="60% - 强调文字颜色 6 2 6 2" xfId="7426"/>
    <cellStyle name="常规 2 2 2 6 2 3" xfId="7427"/>
    <cellStyle name="60% - 强调文字颜色 6 2 6 3" xfId="7428"/>
    <cellStyle name="常规 2 2 2 6 2 4" xfId="7429"/>
    <cellStyle name="60% - 强调文字颜色 6 2 6 4" xfId="7430"/>
    <cellStyle name="常规 2 2 2 6 2 5" xfId="7431"/>
    <cellStyle name="标题 4 2 2 2 2" xfId="7432"/>
    <cellStyle name="60% - 强调文字颜色 6 2 6 4 2" xfId="7433"/>
    <cellStyle name="常规 2 2 2 6 2 5 2" xfId="7434"/>
    <cellStyle name="标题 4 2 2 2 2 2" xfId="7435"/>
    <cellStyle name="百分比 4 5 5 3" xfId="7436"/>
    <cellStyle name="60% - 强调文字颜色 6 2 6 5" xfId="7437"/>
    <cellStyle name="常规 2 2 2 6 2 6" xfId="7438"/>
    <cellStyle name="标题 4 2 2 2 3" xfId="7439"/>
    <cellStyle name="百分比 2 5 2 3 3 4 2" xfId="7440"/>
    <cellStyle name="百分比 10" xfId="7441"/>
    <cellStyle name="常规 2 5 2 5 2 3" xfId="7442"/>
    <cellStyle name="百分比 2 5 2 3 3 4 2 2" xfId="7443"/>
    <cellStyle name="百分比 10 2" xfId="7444"/>
    <cellStyle name="常规 2 5 2 5 2 3 2" xfId="7445"/>
    <cellStyle name="百分比 10 2 2" xfId="7446"/>
    <cellStyle name="常规 2 5 2 5 2 3 2 2" xfId="7447"/>
    <cellStyle name="百分比 10 2 2 2" xfId="7448"/>
    <cellStyle name="百分比 2 2 4 2 2 2 5" xfId="7449"/>
    <cellStyle name="百分比 2 4 4 4 2 2 2" xfId="7450"/>
    <cellStyle name="百分比 10 2 2 3" xfId="7451"/>
    <cellStyle name="百分比 2 2 4 2 2 2 6" xfId="7452"/>
    <cellStyle name="常规 2 2 4 3 9 2" xfId="7453"/>
    <cellStyle name="常规 2 5 2 5 2 3 3" xfId="7454"/>
    <cellStyle name="百分比 2 2 4 2 4 2 2 4 2 2" xfId="7455"/>
    <cellStyle name="百分比 10 2 3" xfId="7456"/>
    <cellStyle name="百分比 10 2 4" xfId="7457"/>
    <cellStyle name="百分比 10 2 5" xfId="7458"/>
    <cellStyle name="常规 2 3 2 5 2 2" xfId="7459"/>
    <cellStyle name="常规 2 5 2 5 2 4" xfId="7460"/>
    <cellStyle name="百分比 2 2 2 8 2" xfId="7461"/>
    <cellStyle name="百分比 10 3" xfId="7462"/>
    <cellStyle name="常规 3 4 3 4 2 2 4" xfId="7463"/>
    <cellStyle name="常规 3 2 3 2 2 2 8" xfId="7464"/>
    <cellStyle name="常规 2 5 2 5 2 4 2" xfId="7465"/>
    <cellStyle name="百分比 2 2 2 8 2 2" xfId="7466"/>
    <cellStyle name="百分比 10 3 2" xfId="7467"/>
    <cellStyle name="常规 2 5 2 5 2 4 2 2" xfId="7468"/>
    <cellStyle name="常规 2 2 4 10 3" xfId="7469"/>
    <cellStyle name="百分比 10 3 2 2" xfId="7470"/>
    <cellStyle name="百分比 2 2 4 2 3 2 5" xfId="7471"/>
    <cellStyle name="常规 2 5 2 5 2 4 3" xfId="7472"/>
    <cellStyle name="百分比 10 3 3" xfId="7473"/>
    <cellStyle name="常规 2 5 2 5 2 5" xfId="7474"/>
    <cellStyle name="常规 6 2 2 2 3 4 2" xfId="7475"/>
    <cellStyle name="百分比 10 4" xfId="7476"/>
    <cellStyle name="常规 2 3 8 4 2 2" xfId="7477"/>
    <cellStyle name="百分比 2 2 2 8 3" xfId="7478"/>
    <cellStyle name="常规 2 5 2 5 2 5 2" xfId="7479"/>
    <cellStyle name="常规 6 2 2 2 3 4 2 2" xfId="7480"/>
    <cellStyle name="常规 3 4 3 4 2 3 4" xfId="7481"/>
    <cellStyle name="百分比 10 4 2" xfId="7482"/>
    <cellStyle name="百分比 10 4 2 2" xfId="7483"/>
    <cellStyle name="百分比 2 2 4 2 4 2 5" xfId="7484"/>
    <cellStyle name="百分比 10 4 3" xfId="7485"/>
    <cellStyle name="常规 2 5 2 5 2 6" xfId="7486"/>
    <cellStyle name="常规 6 2 2 2 3 4 3" xfId="7487"/>
    <cellStyle name="常规 4 5 4 5 2 2" xfId="7488"/>
    <cellStyle name="百分比 10 5" xfId="7489"/>
    <cellStyle name="百分比 10 5 2" xfId="7490"/>
    <cellStyle name="常规 7 3 3 3 3 2 2" xfId="7491"/>
    <cellStyle name="常规 2 5 2 5 2 7" xfId="7492"/>
    <cellStyle name="百分比 10 6" xfId="7493"/>
    <cellStyle name="百分比 2 5 2 3 3 4 3" xfId="7494"/>
    <cellStyle name="百分比 11" xfId="7495"/>
    <cellStyle name="常规 2 5 2 5 3 3" xfId="7496"/>
    <cellStyle name="百分比 11 2" xfId="7497"/>
    <cellStyle name="百分比 11 2 2" xfId="7498"/>
    <cellStyle name="常规 2 5 2 5 3 4" xfId="7499"/>
    <cellStyle name="百分比 2 2 2 9 2" xfId="7500"/>
    <cellStyle name="百分比 11 3" xfId="7501"/>
    <cellStyle name="常规 6 3 3 3 7" xfId="7502"/>
    <cellStyle name="常规 4 9 2 3 4" xfId="7503"/>
    <cellStyle name="百分比 2" xfId="7504"/>
    <cellStyle name="百分比 2 10" xfId="7505"/>
    <cellStyle name="常规 6 4 2 2 3" xfId="7506"/>
    <cellStyle name="百分比 2 10 2 2 2" xfId="7507"/>
    <cellStyle name="百分比 2 2 2 2 3 3 2 5" xfId="7508"/>
    <cellStyle name="百分比 2 10 2 3" xfId="7509"/>
    <cellStyle name="常规 6 4 3 2 3" xfId="7510"/>
    <cellStyle name="百分比 2 10 3 2 2" xfId="7511"/>
    <cellStyle name="百分比 2 2 2 2 3 4 2 5" xfId="7512"/>
    <cellStyle name="百分比 2 10 3 3" xfId="7513"/>
    <cellStyle name="百分比 2 10 4 2" xfId="7514"/>
    <cellStyle name="常规 6 4 4 2 3" xfId="7515"/>
    <cellStyle name="百分比 2 10 4 2 2" xfId="7516"/>
    <cellStyle name="百分比 2 2 2 2 3 5 2 5" xfId="7517"/>
    <cellStyle name="百分比 2 10 4 3" xfId="7518"/>
    <cellStyle name="百分比 2 10 5" xfId="7519"/>
    <cellStyle name="常规 4 11 8" xfId="7520"/>
    <cellStyle name="百分比 2 10 5 2" xfId="7521"/>
    <cellStyle name="百分比 2 3 6 2 4 2 2" xfId="7522"/>
    <cellStyle name="百分比 2 10 6" xfId="7523"/>
    <cellStyle name="百分比 2 11" xfId="7524"/>
    <cellStyle name="百分比 2 11 2 2" xfId="7525"/>
    <cellStyle name="百分比 2 11 3" xfId="7526"/>
    <cellStyle name="百分比 3 2 6 4 2" xfId="7527"/>
    <cellStyle name="百分比 2 12" xfId="7528"/>
    <cellStyle name="百分比 2 12 2 2" xfId="7529"/>
    <cellStyle name="常规 3 2 2 3 4 3 3 2" xfId="7530"/>
    <cellStyle name="百分比 3 2 6 4 3" xfId="7531"/>
    <cellStyle name="百分比 2 13" xfId="7532"/>
    <cellStyle name="百分比 2 13 2" xfId="7533"/>
    <cellStyle name="百分比 2 14" xfId="7534"/>
    <cellStyle name="百分比 2 2" xfId="7535"/>
    <cellStyle name="百分比 2 2 10" xfId="7536"/>
    <cellStyle name="百分比 2 2 10 2" xfId="7537"/>
    <cellStyle name="百分比 2 2 2 2 3 2 3 3" xfId="7538"/>
    <cellStyle name="百分比 2 2 10 2 2" xfId="7539"/>
    <cellStyle name="百分比 2 2 2 2 3 2 3 3 2" xfId="7540"/>
    <cellStyle name="百分比 2 2 10 3" xfId="7541"/>
    <cellStyle name="百分比 2 2 2 2 3 2 3 4" xfId="7542"/>
    <cellStyle name="百分比 2 3 2 4 5 2" xfId="7543"/>
    <cellStyle name="百分比 2 2 11" xfId="7544"/>
    <cellStyle name="警告文本 2 2 2 4 3" xfId="7545"/>
    <cellStyle name="百分比 2 3 2 4 5 2 2" xfId="7546"/>
    <cellStyle name="百分比 2 2 11 2" xfId="7547"/>
    <cellStyle name="百分比 2 2 2 2 3 2 4 3" xfId="7548"/>
    <cellStyle name="百分比 2 2 11 2 2" xfId="7549"/>
    <cellStyle name="百分比 2 2 2 2 3 2 4 3 2" xfId="7550"/>
    <cellStyle name="百分比 2 3 3 3 4 2 2 2" xfId="7551"/>
    <cellStyle name="百分比 2 2 11 3" xfId="7552"/>
    <cellStyle name="百分比 2 2 2 2 3 2 4 4" xfId="7553"/>
    <cellStyle name="百分比 2 3 2 4 5 3" xfId="7554"/>
    <cellStyle name="百分比 2 2 12" xfId="7555"/>
    <cellStyle name="百分比 2 2 12 2" xfId="7556"/>
    <cellStyle name="百分比 2 2 2 2 3 2 5 3" xfId="7557"/>
    <cellStyle name="百分比 2 2 13" xfId="7558"/>
    <cellStyle name="百分比 2 2 2" xfId="7559"/>
    <cellStyle name="百分比 2 2 2 10" xfId="7560"/>
    <cellStyle name="百分比 2 2 2 10 2" xfId="7561"/>
    <cellStyle name="百分比 2 2 2 11" xfId="7562"/>
    <cellStyle name="百分比 2 5 6 4 4" xfId="7563"/>
    <cellStyle name="百分比 2 2 2 2 10" xfId="7564"/>
    <cellStyle name="百分比 2 2 2 2 10 2" xfId="7565"/>
    <cellStyle name="百分比 4 3 2 2 2 4" xfId="7566"/>
    <cellStyle name="百分比 2 2 2 2 10 2 2" xfId="7567"/>
    <cellStyle name="常规 7 5 4 2 2" xfId="7568"/>
    <cellStyle name="常规 3 2 2 3 4 4 2" xfId="7569"/>
    <cellStyle name="百分比 2 2 2 2 10 3" xfId="7570"/>
    <cellStyle name="百分比 2 2 2 2 11" xfId="7571"/>
    <cellStyle name="百分比 4 2 2 3 2 2 3 2 2" xfId="7572"/>
    <cellStyle name="百分比 2 2 2 2 11 2" xfId="7573"/>
    <cellStyle name="百分比 2 3 3 5 8 2" xfId="7574"/>
    <cellStyle name="百分比 2 2 2 2 12" xfId="7575"/>
    <cellStyle name="百分比 2 2 2 2 2 10" xfId="7576"/>
    <cellStyle name="百分比 2 5 2 5 3 8" xfId="7577"/>
    <cellStyle name="百分比 2 2 2 2 2 10 2" xfId="7578"/>
    <cellStyle name="百分比 2 2 2 2 2 10 2 2" xfId="7579"/>
    <cellStyle name="常规 2 3 10 3 3 2" xfId="7580"/>
    <cellStyle name="百分比 2 5 2 5 3 9" xfId="7581"/>
    <cellStyle name="百分比 2 2 2 2 2 10 3" xfId="7582"/>
    <cellStyle name="百分比 2 2 2 2 2 10 3 2" xfId="7583"/>
    <cellStyle name="百分比 2 2 3 2 2 3 3 2" xfId="7584"/>
    <cellStyle name="百分比 2 2 2 2 2 10 4" xfId="7585"/>
    <cellStyle name="百分比 2 2 2 2 2 3 2 3 2 2 2" xfId="7586"/>
    <cellStyle name="百分比 2 2 2 2 2 11" xfId="7587"/>
    <cellStyle name="常规 3 3 3 2 2 2 2 2 2" xfId="7588"/>
    <cellStyle name="常规 2 4 2 2 2 2 5 2" xfId="7589"/>
    <cellStyle name="百分比 2 2 2 2 2 12" xfId="7590"/>
    <cellStyle name="百分比 2 2 2 2 2 12 2" xfId="7591"/>
    <cellStyle name="常规 5 3 2 2 2 4 2 2" xfId="7592"/>
    <cellStyle name="百分比 2 2 2 2 2 13" xfId="7593"/>
    <cellStyle name="百分比 2 2 2 2 2 14" xfId="7594"/>
    <cellStyle name="百分比 2 2 4 3 3 2 2 4" xfId="7595"/>
    <cellStyle name="百分比 2 2 2 2 2 2 2" xfId="7596"/>
    <cellStyle name="百分比 2 2 4 3 3 2 2 4 2" xfId="7597"/>
    <cellStyle name="百分比 2 2 2 2 2 2 2 2" xfId="7598"/>
    <cellStyle name="百分比 2 2 2 2 2 2 2 2 2 2 2" xfId="7599"/>
    <cellStyle name="常规 3 6 3 2 3 3" xfId="7600"/>
    <cellStyle name="百分比 2 2 2 2 2 2 2 2 2 2 2 2" xfId="7601"/>
    <cellStyle name="百分比 2 2 2 2 2 2 2 2 2 2 3" xfId="7602"/>
    <cellStyle name="百分比 2 2 2 2 2 2 2 2 2 3" xfId="7603"/>
    <cellStyle name="百分比 2 2 2 2 2 2 2 2 2 3 2" xfId="7604"/>
    <cellStyle name="百分比 2 2 2 2 2 2 2 2 2 4" xfId="7605"/>
    <cellStyle name="百分比 2 2 4 3 3 2 3 4" xfId="7606"/>
    <cellStyle name="百分比 2 2 2 2 2 3 2" xfId="7607"/>
    <cellStyle name="百分比 2 2 2 2 2 2 2 2 3 2 2" xfId="7608"/>
    <cellStyle name="百分比 2 2 2 2 2 4" xfId="7609"/>
    <cellStyle name="百分比 2 2 2 2 2 2 2 2 3 3" xfId="7610"/>
    <cellStyle name="常规 3 4 2 2 2 5" xfId="7611"/>
    <cellStyle name="百分比 2 2 2 2 3 3" xfId="7612"/>
    <cellStyle name="百分比 2 2 2 2 2 2 2 2 4 2" xfId="7613"/>
    <cellStyle name="百分比 2 2 2 2 3 4" xfId="7614"/>
    <cellStyle name="常规 5 4 4 2 2 2" xfId="7615"/>
    <cellStyle name="常规 3 4 2 2 2 6" xfId="7616"/>
    <cellStyle name="百分比 2 2 2 2 2 2 2 2 4 3" xfId="7617"/>
    <cellStyle name="百分比 2 2 2 2 2 2 2 2 5" xfId="7618"/>
    <cellStyle name="常规 3 4 2 2 3 5" xfId="7619"/>
    <cellStyle name="百分比 2 2 2 2 4 3" xfId="7620"/>
    <cellStyle name="百分比 2 2 2 2 2 2 2 2 5 2" xfId="7621"/>
    <cellStyle name="百分比 2 2 2 2 2 2 2 2 5 2 2" xfId="7622"/>
    <cellStyle name="常规 7 2 3 3 6" xfId="7623"/>
    <cellStyle name="常规 5 8 2 3 3" xfId="7624"/>
    <cellStyle name="常规 3 4 2 2 3 5 2" xfId="7625"/>
    <cellStyle name="百分比 2 2 2 2 4 3 2" xfId="7626"/>
    <cellStyle name="百分比 2 2 2 2 4 4" xfId="7627"/>
    <cellStyle name="常规 5 4 4 2 3 2" xfId="7628"/>
    <cellStyle name="常规 3 4 2 2 3 6" xfId="7629"/>
    <cellStyle name="百分比 2 2 2 2 2 2 2 2 5 3" xfId="7630"/>
    <cellStyle name="常规 2 2 3 5 4 2" xfId="7631"/>
    <cellStyle name="百分比 2 2 2 2 2 2 2 2 6" xfId="7632"/>
    <cellStyle name="常规 3 4 2 2 4 5" xfId="7633"/>
    <cellStyle name="百分比 2 2 2 2 5 3" xfId="7634"/>
    <cellStyle name="常规 2 2 3 5 4 2 2" xfId="7635"/>
    <cellStyle name="百分比 2 2 2 2 2 2 2 2 6 2" xfId="7636"/>
    <cellStyle name="常规 2 2 3 5 4 3" xfId="7637"/>
    <cellStyle name="百分比 2 2 2 2 2 2 2 2 7" xfId="7638"/>
    <cellStyle name="常规 3 5 2 3 4 2 2" xfId="7639"/>
    <cellStyle name="百分比 2 2 4 3 3 2 2 4 3" xfId="7640"/>
    <cellStyle name="百分比 2 2 2 2 2 2 2 3" xfId="7641"/>
    <cellStyle name="百分比 2 2 2 2 2 2 2 3 2 2 2" xfId="7642"/>
    <cellStyle name="百分比 2 2 2 2 2 2 2 3 2 3" xfId="7643"/>
    <cellStyle name="百分比 2 2 2 3 2 3" xfId="7644"/>
    <cellStyle name="百分比 2 2 2 2 2 2 2 3 3 2" xfId="7645"/>
    <cellStyle name="常规 3 2 8 2 2" xfId="7646"/>
    <cellStyle name="百分比 2 2 2 2 2 2 2 3 4" xfId="7647"/>
    <cellStyle name="常规 3 2 8 2 3" xfId="7648"/>
    <cellStyle name="百分比 2 2 2 2 2 2 2 3 5" xfId="7649"/>
    <cellStyle name="百分比 2 2 2 2 2 2 2 4" xfId="7650"/>
    <cellStyle name="百分比 2 2 2 5 3 3 3" xfId="7651"/>
    <cellStyle name="百分比 2 2 2 2 2 2 2 4 2" xfId="7652"/>
    <cellStyle name="常规 3 3 2 6 4" xfId="7653"/>
    <cellStyle name="百分比 2 2 2 2 2 2 2 4 2 2" xfId="7654"/>
    <cellStyle name="百分比 2 2 2 2 2 2 2 4 3" xfId="7655"/>
    <cellStyle name="百分比 2 2 2 2 2 2 2 5" xfId="7656"/>
    <cellStyle name="常规 2 2 11 2 2 3" xfId="7657"/>
    <cellStyle name="百分比 2 2 2 5 3 4 3" xfId="7658"/>
    <cellStyle name="百分比 2 2 2 2 2 2 2 5 2" xfId="7659"/>
    <cellStyle name="常规 3 3 3 6 4" xfId="7660"/>
    <cellStyle name="百分比 2 2 2 2 2 2 2 5 2 2" xfId="7661"/>
    <cellStyle name="百分比 2 2 2 2 2 2 2 5 3" xfId="7662"/>
    <cellStyle name="百分比 2 2 4 2 4 2 2 2" xfId="7663"/>
    <cellStyle name="百分比 2 2 2 2 2 2 2 6" xfId="7664"/>
    <cellStyle name="常规 2 3 2 2 4 2 3" xfId="7665"/>
    <cellStyle name="常规 2 2 11 2 3 3" xfId="7666"/>
    <cellStyle name="百分比 2 2 4 2 4 2 2 2 2" xfId="7667"/>
    <cellStyle name="百分比 2 2 2 2 2 2 2 6 2" xfId="7668"/>
    <cellStyle name="常规 2 3 2 2 4 2 3 2" xfId="7669"/>
    <cellStyle name="百分比 2 2 4 2 4 2 2 2 2 2" xfId="7670"/>
    <cellStyle name="百分比 2 2 2 2 2 2 2 6 2 2" xfId="7671"/>
    <cellStyle name="常规 2 3 2 2 4 2 4" xfId="7672"/>
    <cellStyle name="百分比 2 2 4 2 4 2 2 2 3" xfId="7673"/>
    <cellStyle name="百分比 2 2 2 2 2 2 2 6 3" xfId="7674"/>
    <cellStyle name="百分比 2 2 4 2 4 2 2 3" xfId="7675"/>
    <cellStyle name="百分比 2 2 2 2 2 2 2 7" xfId="7676"/>
    <cellStyle name="常规 2 3 2 2 4 3 3" xfId="7677"/>
    <cellStyle name="常规 2 2 4 2 9" xfId="7678"/>
    <cellStyle name="常规 2 2 11 2 4 3" xfId="7679"/>
    <cellStyle name="百分比 2 2 4 2 4 2 2 3 2" xfId="7680"/>
    <cellStyle name="百分比 2 2 2 2 2 2 2 7 2" xfId="7681"/>
    <cellStyle name="百分比 2 2 4 2 4 2 2 4" xfId="7682"/>
    <cellStyle name="百分比 2 2 2 2 2 2 2 8" xfId="7683"/>
    <cellStyle name="百分比 2 2 4 3 3 2 2 5" xfId="7684"/>
    <cellStyle name="百分比 2 2 2 2 2 2 3" xfId="7685"/>
    <cellStyle name="百分比 2 2 4 3 3 2 2 5 2" xfId="7686"/>
    <cellStyle name="百分比 2 2 2 2 2 2 3 2" xfId="7687"/>
    <cellStyle name="常规 3 2 2 3 3 3 7" xfId="7688"/>
    <cellStyle name="百分比 2 2 4 3 3 2 2 5 2 2" xfId="7689"/>
    <cellStyle name="百分比 2 2 2 2 2 2 3 2 2" xfId="7690"/>
    <cellStyle name="百分比 2 2 2 2 2 2 3 2 3" xfId="7691"/>
    <cellStyle name="差 2 2 2 2 5 2" xfId="7692"/>
    <cellStyle name="百分比 2 2 2 2 2 2 3 2 4" xfId="7693"/>
    <cellStyle name="百分比 2 2 4 3 3 2 2 5 3" xfId="7694"/>
    <cellStyle name="百分比 2 2 2 2 2 2 3 3" xfId="7695"/>
    <cellStyle name="百分比 2 2 2 2 2 2 3 3 2" xfId="7696"/>
    <cellStyle name="百分比 2 2 2 2 2 2 3 3 3" xfId="7697"/>
    <cellStyle name="百分比 2 2 2 2 2 2 3 4" xfId="7698"/>
    <cellStyle name="百分比 2 2 2 2 2 2 3 4 2" xfId="7699"/>
    <cellStyle name="常规 3 4 2 6 4" xfId="7700"/>
    <cellStyle name="百分比 2 2 2 2 2 2 3 4 2 2" xfId="7701"/>
    <cellStyle name="常规 5 10 2 2" xfId="7702"/>
    <cellStyle name="百分比 2 2 2 2 2 2 3 4 3" xfId="7703"/>
    <cellStyle name="常规 5 10 3 2" xfId="7704"/>
    <cellStyle name="百分比 2 2 2 2 2 2 3 5 3" xfId="7705"/>
    <cellStyle name="百分比 2 2 4 3 3 2 2 6" xfId="7706"/>
    <cellStyle name="百分比 2 2 2 2 2 2 4" xfId="7707"/>
    <cellStyle name="百分比 2 2 4 3 3 2 2 6 2" xfId="7708"/>
    <cellStyle name="百分比 2 2 2 2 2 2 4 2" xfId="7709"/>
    <cellStyle name="百分比 2 2 2 2 2 2 4 2 2" xfId="7710"/>
    <cellStyle name="百分比 2 2 2 2 2 2 4 2 3" xfId="7711"/>
    <cellStyle name="百分比 2 3 2 3 5 2 2" xfId="7712"/>
    <cellStyle name="百分比 2 2 2 2 2 2 4 3" xfId="7713"/>
    <cellStyle name="百分比 2 2 2 2 2 2 4 3 2" xfId="7714"/>
    <cellStyle name="百分比 2 3 3 3 3 2 2 2" xfId="7715"/>
    <cellStyle name="百分比 2 2 2 2 2 2 4 4" xfId="7716"/>
    <cellStyle name="百分比 2 3 3 3 3 2 2 3" xfId="7717"/>
    <cellStyle name="百分比 2 2 2 2 2 2 4 5" xfId="7718"/>
    <cellStyle name="常规 2 5 2 3 2 3 2 2" xfId="7719"/>
    <cellStyle name="百分比 2 2 4 3 3 2 2 7" xfId="7720"/>
    <cellStyle name="百分比 2 2 2 2 2 2 5" xfId="7721"/>
    <cellStyle name="百分比 2 2 2 2 2 2 5 2" xfId="7722"/>
    <cellStyle name="百分比 2 2 2 2 2 2 5 2 2" xfId="7723"/>
    <cellStyle name="百分比 2 2 2 2 2 2 5 3" xfId="7724"/>
    <cellStyle name="百分比 2 4 2 4 2 2 2" xfId="7725"/>
    <cellStyle name="常规 5 3 2 7 3 2" xfId="7726"/>
    <cellStyle name="百分比 2 2 2 2 2 2 6" xfId="7727"/>
    <cellStyle name="百分比 2 4 2 4 2 2 2 2" xfId="7728"/>
    <cellStyle name="百分比 2 2 2 2 2 2 6 2" xfId="7729"/>
    <cellStyle name="百分比 2 4 2 4 2 2 2 2 2" xfId="7730"/>
    <cellStyle name="百分比 2 2 2 2 2 2 6 2 2" xfId="7731"/>
    <cellStyle name="百分比 2 4 2 4 2 2 2 3" xfId="7732"/>
    <cellStyle name="百分比 2 2 2 2 2 2 6 3" xfId="7733"/>
    <cellStyle name="百分比 2 4 2 4 2 2 3" xfId="7734"/>
    <cellStyle name="百分比 2 2 2 2 2 2 7" xfId="7735"/>
    <cellStyle name="百分比 2 4 2 4 2 2 3 2" xfId="7736"/>
    <cellStyle name="百分比 2 2 2 2 2 2 7 2" xfId="7737"/>
    <cellStyle name="百分比 2 2 2 2 2 2 7 3" xfId="7738"/>
    <cellStyle name="百分比 2 4 2 4 2 2 4" xfId="7739"/>
    <cellStyle name="百分比 2 2 2 2 2 2 8" xfId="7740"/>
    <cellStyle name="百分比 2 2 2 2 2 2 8 2" xfId="7741"/>
    <cellStyle name="百分比 2 2 2 2 2 2 9" xfId="7742"/>
    <cellStyle name="百分比 2 2 2 2 2 3 2 2" xfId="7743"/>
    <cellStyle name="常规 3 2 2 4 2 3 7" xfId="7744"/>
    <cellStyle name="百分比 2 2 2 2 2 3 2 2 2" xfId="7745"/>
    <cellStyle name="百分比 2 2 2 2 2 3 2 2 2 2" xfId="7746"/>
    <cellStyle name="百分比 2 2 2 2 2 3 2 2 2 2 2" xfId="7747"/>
    <cellStyle name="常规 2 2 9" xfId="7748"/>
    <cellStyle name="百分比 2 2 2 2 2 3 2 2 2 2 2 2" xfId="7749"/>
    <cellStyle name="百分比 2 2 2 2 2 3 2 2 2 2 3" xfId="7750"/>
    <cellStyle name="百分比 2 2 2 2 2 3 2 2 2 3" xfId="7751"/>
    <cellStyle name="常规 2 3 8 2 5" xfId="7752"/>
    <cellStyle name="百分比 2 2 2 2 2 3 2 2 2 3 2" xfId="7753"/>
    <cellStyle name="百分比 2 2 2 2 2 3 2 2 2 4" xfId="7754"/>
    <cellStyle name="百分比 2 2 2 2 2 3 2 2 3" xfId="7755"/>
    <cellStyle name="百分比 2 3 2 2 2 3" xfId="7756"/>
    <cellStyle name="百分比 2 2 2 2 2 3 2 2 3 2" xfId="7757"/>
    <cellStyle name="百分比 2 3 2 2 2 3 2" xfId="7758"/>
    <cellStyle name="百分比 2 2 2 2 2 3 2 2 3 2 2" xfId="7759"/>
    <cellStyle name="百分比 2 3 2 2 2 4" xfId="7760"/>
    <cellStyle name="百分比 2 2 2 2 2 3 2 2 3 3" xfId="7761"/>
    <cellStyle name="百分比 2 2 2 2 2 3 2 2 4" xfId="7762"/>
    <cellStyle name="常规 3 5 2 2 2 5" xfId="7763"/>
    <cellStyle name="百分比 2 3 2 2 3 3" xfId="7764"/>
    <cellStyle name="百分比 2 2 2 2 2 3 2 2 4 2" xfId="7765"/>
    <cellStyle name="常规 3 5 2 2 2 5 2" xfId="7766"/>
    <cellStyle name="百分比 2 3 2 2 3 3 2" xfId="7767"/>
    <cellStyle name="百分比 2 2 2 2 2 3 2 2 4 2 2" xfId="7768"/>
    <cellStyle name="百分比 2 3 2 2 3 4" xfId="7769"/>
    <cellStyle name="常规 5 5 4 2 2 2" xfId="7770"/>
    <cellStyle name="常规 3 5 2 2 2 6" xfId="7771"/>
    <cellStyle name="百分比 2 2 2 2 2 3 2 2 4 3" xfId="7772"/>
    <cellStyle name="百分比 2 2 2 2 2 3 2 2 5" xfId="7773"/>
    <cellStyle name="百分比 2 3 2 2 4 3" xfId="7774"/>
    <cellStyle name="百分比 2 2 2 2 2 3 2 2 5 2" xfId="7775"/>
    <cellStyle name="百分比 2 3 2 2 4 3 2" xfId="7776"/>
    <cellStyle name="百分比 2 2 2 2 2 3 2 2 5 2 2" xfId="7777"/>
    <cellStyle name="百分比 2 3 2 2 4 4" xfId="7778"/>
    <cellStyle name="常规 5 5 4 2 3 2" xfId="7779"/>
    <cellStyle name="百分比 2 2 2 2 2 3 2 2 5 3" xfId="7780"/>
    <cellStyle name="常规 2 2 4 5 4 2" xfId="7781"/>
    <cellStyle name="百分比 2 2 2 2 2 3 2 2 6" xfId="7782"/>
    <cellStyle name="百分比 2 3 2 2 5 3" xfId="7783"/>
    <cellStyle name="常规 2 2 4 5 4 2 2" xfId="7784"/>
    <cellStyle name="百分比 2 2 2 2 2 3 2 2 6 2" xfId="7785"/>
    <cellStyle name="常规 2 2 4 5 4 3" xfId="7786"/>
    <cellStyle name="百分比 2 2 2 2 2 3 3 2 2 2 2" xfId="7787"/>
    <cellStyle name="百分比 2 2 2 2 2 3 2 2 7" xfId="7788"/>
    <cellStyle name="百分比 2 4 4 2 4 2" xfId="7789"/>
    <cellStyle name="百分比 2 2 2 2 2 3 2 3" xfId="7790"/>
    <cellStyle name="百分比 2 4 4 2 4 2 2" xfId="7791"/>
    <cellStyle name="常规 6 2 2 2 3 2 2 2 3" xfId="7792"/>
    <cellStyle name="百分比 2 2 2 2 2 3 2 3 2" xfId="7793"/>
    <cellStyle name="百分比 2 2 2 2 2 3 2 3 2 2" xfId="7794"/>
    <cellStyle name="百分比 2 2 2 2 2 3 2 3 2 3" xfId="7795"/>
    <cellStyle name="百分比 2 2 2 2 2 3 2 3 3" xfId="7796"/>
    <cellStyle name="百分比 2 3 2 3 2 3" xfId="7797"/>
    <cellStyle name="百分比 2 2 2 2 2 3 2 3 3 2" xfId="7798"/>
    <cellStyle name="常规 3 3 8 2 2" xfId="7799"/>
    <cellStyle name="百分比 2 2 2 2 2 3 2 3 4" xfId="7800"/>
    <cellStyle name="常规 6 3 2 2 2" xfId="7801"/>
    <cellStyle name="百分比 2 4 4 2 4 3" xfId="7802"/>
    <cellStyle name="百分比 2 2 2 2 2 3 2 4" xfId="7803"/>
    <cellStyle name="常规 6 3 2 2 2 2" xfId="7804"/>
    <cellStyle name="常规 6 2 2 2 3 2 2 3 3" xfId="7805"/>
    <cellStyle name="百分比 2 2 2 2 2 3 2 4 2" xfId="7806"/>
    <cellStyle name="常规 6 3 2 2 2 2 2" xfId="7807"/>
    <cellStyle name="常规 4 3 2 6 4" xfId="7808"/>
    <cellStyle name="百分比 2 2 2 2 2 3 2 4 2 2" xfId="7809"/>
    <cellStyle name="常规 6 3 2 2 2 3" xfId="7810"/>
    <cellStyle name="百分比 2 2 2 2 2 3 2 4 3" xfId="7811"/>
    <cellStyle name="常规 6 3 2 2 3" xfId="7812"/>
    <cellStyle name="百分比 2 2 2 2 2 3 2 5" xfId="7813"/>
    <cellStyle name="常规 6 3 2 2 3 2" xfId="7814"/>
    <cellStyle name="常规 6 2 2 2 3 2 2 4 3" xfId="7815"/>
    <cellStyle name="百分比 2 2 2 2 2 3 2 5 2" xfId="7816"/>
    <cellStyle name="常规 6 3 2 2 3 2 2" xfId="7817"/>
    <cellStyle name="百分比 2 2 2 2 2 3 2 5 2 2" xfId="7818"/>
    <cellStyle name="常规 6 3 2 2 3 3" xfId="7819"/>
    <cellStyle name="百分比 2 2 2 2 2 3 2 5 3" xfId="7820"/>
    <cellStyle name="常规 6 3 2 2 4" xfId="7821"/>
    <cellStyle name="百分比 2 2 2 2 2 3 2 6" xfId="7822"/>
    <cellStyle name="常规 4 3 2 2 2 2 2" xfId="7823"/>
    <cellStyle name="百分比 2 2 4 2 4 3 2 2" xfId="7824"/>
    <cellStyle name="常规 6 3 2 2 4 2" xfId="7825"/>
    <cellStyle name="百分比 2 2 2 2 2 3 2 6 2" xfId="7826"/>
    <cellStyle name="常规 4 3 2 2 2 2 2 2" xfId="7827"/>
    <cellStyle name="百分比 2 2 4 2 4 3 2 2 2" xfId="7828"/>
    <cellStyle name="常规 6 3 2 2 4 2 2" xfId="7829"/>
    <cellStyle name="百分比 2 2 2 2 2 3 2 6 2 2" xfId="7830"/>
    <cellStyle name="常规 4 3 2 2 2 2 2 2 2" xfId="7831"/>
    <cellStyle name="百分比 2 2 4 2 4 3 2 2 2 2" xfId="7832"/>
    <cellStyle name="常规 6 3 2 2 4 3" xfId="7833"/>
    <cellStyle name="百分比 2 2 2 2 2 3 2 6 3" xfId="7834"/>
    <cellStyle name="常规 4 3 2 2 2 2 2 3" xfId="7835"/>
    <cellStyle name="百分比 2 2 4 2 4 3 2 2 3" xfId="7836"/>
    <cellStyle name="常规 6 3 2 2 5" xfId="7837"/>
    <cellStyle name="百分比 2 2 2 2 2 3 2 7" xfId="7838"/>
    <cellStyle name="常规 4 3 2 2 2 2 3" xfId="7839"/>
    <cellStyle name="百分比 2 2 4 2 4 3 2 3" xfId="7840"/>
    <cellStyle name="常规 6 3 2 2 5 2" xfId="7841"/>
    <cellStyle name="百分比 2 2 2 2 2 3 2 7 2" xfId="7842"/>
    <cellStyle name="常规 4 3 2 2 2 2 3 2" xfId="7843"/>
    <cellStyle name="百分比 2 2 4 2 4 3 2 3 2" xfId="7844"/>
    <cellStyle name="常规 6 3 2 2 6" xfId="7845"/>
    <cellStyle name="百分比 2 2 2 2 2 3 2 8" xfId="7846"/>
    <cellStyle name="常规 4 3 2 2 2 2 4" xfId="7847"/>
    <cellStyle name="百分比 2 2 4 2 4 3 2 4" xfId="7848"/>
    <cellStyle name="百分比 2 2 4 3 3 2 3 5" xfId="7849"/>
    <cellStyle name="百分比 2 2 2 2 2 3 3" xfId="7850"/>
    <cellStyle name="百分比 2 2 2 2 2 3 3 2" xfId="7851"/>
    <cellStyle name="常规 3 2 2 4 3 3 7" xfId="7852"/>
    <cellStyle name="百分比 2 2 2 2 2 3 3 2 2" xfId="7853"/>
    <cellStyle name="百分比 2 2 2 2 2 3 3 2 2 2" xfId="7854"/>
    <cellStyle name="百分比 2 2 2 2 2 3 3 2 2 3" xfId="7855"/>
    <cellStyle name="百分比 2 2 2 2 2 3 3 2 3" xfId="7856"/>
    <cellStyle name="百分比 2 3 3 2 2 3" xfId="7857"/>
    <cellStyle name="百分比 2 2 2 2 2 3 3 2 3 2" xfId="7858"/>
    <cellStyle name="百分比 2 2 2 2 2 3 3 2 4" xfId="7859"/>
    <cellStyle name="百分比 2 4 4 2 5 2" xfId="7860"/>
    <cellStyle name="百分比 2 2 2 2 2 3 3 3" xfId="7861"/>
    <cellStyle name="百分比 2 4 4 2 5 2 2" xfId="7862"/>
    <cellStyle name="百分比 2 2 2 2 2 3 3 3 2" xfId="7863"/>
    <cellStyle name="百分比 2 2 2 2 2 3 3 3 2 2" xfId="7864"/>
    <cellStyle name="百分比 2 2 2 2 2 3 3 3 3" xfId="7865"/>
    <cellStyle name="常规 6 3 2 3 2" xfId="7866"/>
    <cellStyle name="百分比 2 4 4 2 5 3" xfId="7867"/>
    <cellStyle name="百分比 2 2 2 2 2 3 3 4" xfId="7868"/>
    <cellStyle name="常规 6 3 2 3 2 2" xfId="7869"/>
    <cellStyle name="百分比 2 2 2 2 2 3 3 4 2" xfId="7870"/>
    <cellStyle name="常规 6 3 2 3 2 2 2" xfId="7871"/>
    <cellStyle name="百分比 2 2 2 2 2 3 3 4 2 2" xfId="7872"/>
    <cellStyle name="常规 6 3 2 3 2 3" xfId="7873"/>
    <cellStyle name="百分比 2 2 2 2 2 3 3 4 3" xfId="7874"/>
    <cellStyle name="常规 6 3 2 3 3" xfId="7875"/>
    <cellStyle name="百分比 2 2 2 2 2 3 3 5" xfId="7876"/>
    <cellStyle name="常规 6 3 2 3 3 2" xfId="7877"/>
    <cellStyle name="百分比 2 2 2 2 2 3 3 5 2" xfId="7878"/>
    <cellStyle name="常规 6 3 2 3 3 2 2" xfId="7879"/>
    <cellStyle name="标题 1 2 2 2 4 3" xfId="7880"/>
    <cellStyle name="百分比 2 2 2 2 2 3 3 5 2 2" xfId="7881"/>
    <cellStyle name="常规 6 3 2 3 3 3" xfId="7882"/>
    <cellStyle name="百分比 2 2 2 2 2 3 3 5 3" xfId="7883"/>
    <cellStyle name="常规 6 3 2 3 4" xfId="7884"/>
    <cellStyle name="百分比 2 2 2 2 2 3 3 6" xfId="7885"/>
    <cellStyle name="常规 4 3 2 2 2 3 2" xfId="7886"/>
    <cellStyle name="百分比 2 2 4 2 4 3 3 2" xfId="7887"/>
    <cellStyle name="常规 6 3 2 3 4 2" xfId="7888"/>
    <cellStyle name="百分比 2 2 2 2 2 3 3 6 2" xfId="7889"/>
    <cellStyle name="常规 4 3 2 2 2 3 2 2" xfId="7890"/>
    <cellStyle name="百分比 2 2 4 2 4 3 3 2 2" xfId="7891"/>
    <cellStyle name="常规 6 3 2 3 5" xfId="7892"/>
    <cellStyle name="百分比 2 2 2 2 2 3 3 7" xfId="7893"/>
    <cellStyle name="常规 4 3 2 2 2 3 3" xfId="7894"/>
    <cellStyle name="百分比 2 2 4 2 4 3 3 3" xfId="7895"/>
    <cellStyle name="百分比 2 2 2 2 2 3 4" xfId="7896"/>
    <cellStyle name="百分比 2 2 2 2 2 3 4 2" xfId="7897"/>
    <cellStyle name="百分比 2 2 2 2 2 3 4 2 2" xfId="7898"/>
    <cellStyle name="百分比 2 2 2 2 2 3 4 2 2 2" xfId="7899"/>
    <cellStyle name="百分比 2 2 2 2 2 3 4 2 3" xfId="7900"/>
    <cellStyle name="百分比 2 3 2 3 6 2 2" xfId="7901"/>
    <cellStyle name="百分比 2 4 4 2 6 2" xfId="7902"/>
    <cellStyle name="百分比 2 2 2 2 2 3 4 3" xfId="7903"/>
    <cellStyle name="百分比 2 4 4 2 6 2 2" xfId="7904"/>
    <cellStyle name="百分比 2 2 2 2 2 3 4 3 2" xfId="7905"/>
    <cellStyle name="常规 6 3 2 4 2" xfId="7906"/>
    <cellStyle name="百分比 2 4 4 2 6 3" xfId="7907"/>
    <cellStyle name="百分比 2 3 3 3 3 3 2 2" xfId="7908"/>
    <cellStyle name="百分比 2 2 2 2 2 3 4 4" xfId="7909"/>
    <cellStyle name="常规 6 3 2 4 3" xfId="7910"/>
    <cellStyle name="百分比 2 2 2 2 2 3 4 5" xfId="7911"/>
    <cellStyle name="百分比 2 2 2 2 2 3 5" xfId="7912"/>
    <cellStyle name="百分比 2 2 2 2 2 3 5 2" xfId="7913"/>
    <cellStyle name="常规 10 2 7 4" xfId="7914"/>
    <cellStyle name="百分比 2 2 2 2 2 3 5 2 2" xfId="7915"/>
    <cellStyle name="百分比 2 4 4 2 7 2" xfId="7916"/>
    <cellStyle name="百分比 2 2 2 2 2 3 5 3" xfId="7917"/>
    <cellStyle name="百分比 2 2 2 2 2 3 6" xfId="7918"/>
    <cellStyle name="常规 6 3 3 2 2 3 2 2" xfId="7919"/>
    <cellStyle name="百分比 2 4 2 4 2 3 2" xfId="7920"/>
    <cellStyle name="百分比 2 4 2 4 2 3 2 2" xfId="7921"/>
    <cellStyle name="百分比 2 2 2 2 2 3 6 2" xfId="7922"/>
    <cellStyle name="百分比 2 2 2 2 2 3 6 2 2" xfId="7923"/>
    <cellStyle name="百分比 2 2 2 2 2 3 6 3" xfId="7924"/>
    <cellStyle name="百分比 2 4 2 4 2 3 3" xfId="7925"/>
    <cellStyle name="百分比 2 2 2 2 2 3 7" xfId="7926"/>
    <cellStyle name="百分比 2 2 2 2 2 3 7 2" xfId="7927"/>
    <cellStyle name="百分比 2 2 2 2 2 3 7 2 2" xfId="7928"/>
    <cellStyle name="百分比 2 2 2 2 2 3 7 3" xfId="7929"/>
    <cellStyle name="百分比 2 2 2 2 2 3 8" xfId="7930"/>
    <cellStyle name="百分比 2 2 2 2 2 3 8 2" xfId="7931"/>
    <cellStyle name="百分比 2 2 2 2 2 3 9" xfId="7932"/>
    <cellStyle name="百分比 2 2 2 2 2 4 2" xfId="7933"/>
    <cellStyle name="百分比 2 2 2 2 2 4 2 2" xfId="7934"/>
    <cellStyle name="百分比 2 2 2 2 2 4 2 2 2" xfId="7935"/>
    <cellStyle name="百分比 2 2 2 2 2 4 2 2 2 2" xfId="7936"/>
    <cellStyle name="百分比 2 2 2 2 2 4 2 2 2 2 2" xfId="7937"/>
    <cellStyle name="常规 2 3 2 2 2 2 2 2 3" xfId="7938"/>
    <cellStyle name="常规 2 2 2 3 2 3 3 5" xfId="7939"/>
    <cellStyle name="百分比 2 2 2 2 2 4 2 2 2 2 2 2" xfId="7940"/>
    <cellStyle name="百分比 2 2 2 2 2 4 2 2 2 2 3" xfId="7941"/>
    <cellStyle name="常规 2 2 2 2 2 3 4 2 2" xfId="7942"/>
    <cellStyle name="百分比 2 2 2 2 2 4 2 2 2 3" xfId="7943"/>
    <cellStyle name="百分比 2 2 2 2 2 4 2 2 2 3 2" xfId="7944"/>
    <cellStyle name="常规 2 3 2 2 2 2 2 3 3" xfId="7945"/>
    <cellStyle name="百分比 2 2 2 2 2 4 2 2 2 4" xfId="7946"/>
    <cellStyle name="百分比 2 2 2 2 2 4 2 2 3" xfId="7947"/>
    <cellStyle name="百分比 2 4 2 2 2 3" xfId="7948"/>
    <cellStyle name="百分比 2 2 2 2 2 4 2 2 3 2" xfId="7949"/>
    <cellStyle name="百分比 2 4 2 2 2 3 2" xfId="7950"/>
    <cellStyle name="百分比 2 2 2 2 2 4 2 2 3 2 2" xfId="7951"/>
    <cellStyle name="百分比 2 4 2 2 2 4" xfId="7952"/>
    <cellStyle name="百分比 2 2 2 2 2 4 2 2 3 3" xfId="7953"/>
    <cellStyle name="常规 3 6 2 2 2 5" xfId="7954"/>
    <cellStyle name="百分比 2 4 2 2 3 3" xfId="7955"/>
    <cellStyle name="百分比 2 2 2 2 2 4 2 2 4 2" xfId="7956"/>
    <cellStyle name="常规 3 6 2 2 2 5 2" xfId="7957"/>
    <cellStyle name="百分比 2 4 2 2 3 3 2" xfId="7958"/>
    <cellStyle name="百分比 2 2 2 2 2 4 2 2 4 2 2" xfId="7959"/>
    <cellStyle name="常规 3 6 2 2 2 6" xfId="7960"/>
    <cellStyle name="百分比 2 4 2 2 3 4" xfId="7961"/>
    <cellStyle name="百分比 2 2 2 2 2 4 2 2 4 3" xfId="7962"/>
    <cellStyle name="百分比 2 2 2 2 2 4 2 2 5" xfId="7963"/>
    <cellStyle name="百分比 2 4 2 2 4 3" xfId="7964"/>
    <cellStyle name="百分比 2 2 2 2 2 4 2 2 5 2" xfId="7965"/>
    <cellStyle name="常规 4 10 2 4" xfId="7966"/>
    <cellStyle name="百分比 2 4 2 2 4 3 2" xfId="7967"/>
    <cellStyle name="百分比 2 2 2 2 2 4 2 2 5 2 2" xfId="7968"/>
    <cellStyle name="百分比 2 4 2 2 4 4" xfId="7969"/>
    <cellStyle name="常规 5 6 4 2 3 2" xfId="7970"/>
    <cellStyle name="百分比 2 2 2 2 2 4 2 2 5 3" xfId="7971"/>
    <cellStyle name="常规 2 2 5 5 4 2" xfId="7972"/>
    <cellStyle name="百分比 2 2 2 2 2 4 2 2 6" xfId="7973"/>
    <cellStyle name="百分比 2 4 2 2 5 3" xfId="7974"/>
    <cellStyle name="常规 2 2 5 5 4 2 2" xfId="7975"/>
    <cellStyle name="百分比 2 2 2 2 2 4 2 2 6 2" xfId="7976"/>
    <cellStyle name="常规 2 2 5 5 4 3" xfId="7977"/>
    <cellStyle name="百分比 2 2 2 2 2 4 2 2 7" xfId="7978"/>
    <cellStyle name="百分比 2 4 4 3 4 2" xfId="7979"/>
    <cellStyle name="常规 3 2 4 4 2 2 2 2 2" xfId="7980"/>
    <cellStyle name="百分比 2 2 2 2 2 4 2 3" xfId="7981"/>
    <cellStyle name="百分比 2 4 4 3 4 2 2" xfId="7982"/>
    <cellStyle name="百分比 2 2 2 2 2 4 2 3 2" xfId="7983"/>
    <cellStyle name="百分比 2 2 2 2 2 4 2 3 2 2" xfId="7984"/>
    <cellStyle name="常规 2 2 2 2 8 2 3" xfId="7985"/>
    <cellStyle name="百分比 2 2 2 2 2 4 2 3 2 2 2" xfId="7986"/>
    <cellStyle name="百分比 2 2 2 2 2 4 2 3 2 3" xfId="7987"/>
    <cellStyle name="百分比 2 2 2 2 2 4 2 3 3" xfId="7988"/>
    <cellStyle name="百分比 2 4 2 3 2 3" xfId="7989"/>
    <cellStyle name="百分比 2 2 2 2 2 4 2 3 3 2" xfId="7990"/>
    <cellStyle name="常规 3 4 8 2 3" xfId="7991"/>
    <cellStyle name="百分比 2 2 2 2 2 4 2 3 5" xfId="7992"/>
    <cellStyle name="常规 6 3 3 2 2" xfId="7993"/>
    <cellStyle name="百分比 2 4 4 3 4 3" xfId="7994"/>
    <cellStyle name="百分比 2 2 2 2 2 4 2 4" xfId="7995"/>
    <cellStyle name="常规 6 3 3 2 2 2" xfId="7996"/>
    <cellStyle name="百分比 2 2 2 2 2 4 2 4 2" xfId="7997"/>
    <cellStyle name="常规 6 3 3 2 2 2 2" xfId="7998"/>
    <cellStyle name="常规 5 3 2 6 4" xfId="7999"/>
    <cellStyle name="百分比 2 2 2 2 2 4 2 4 2 2" xfId="8000"/>
    <cellStyle name="常规 6 3 3 2 2 3" xfId="8001"/>
    <cellStyle name="百分比 2 2 2 3 4 2 2 2 2 2" xfId="8002"/>
    <cellStyle name="百分比 2 2 2 2 2 4 2 4 3" xfId="8003"/>
    <cellStyle name="常规 6 3 3 2 3" xfId="8004"/>
    <cellStyle name="百分比 2 2 2 2 2 4 2 5" xfId="8005"/>
    <cellStyle name="常规 6 3 3 2 3 2" xfId="8006"/>
    <cellStyle name="百分比 2 2 2 2 2 4 2 5 2" xfId="8007"/>
    <cellStyle name="常规 6 3 3 2 3 2 2" xfId="8008"/>
    <cellStyle name="百分比 2 2 2 2 2 4 2 5 2 2" xfId="8009"/>
    <cellStyle name="常规 6 3 3 2 4" xfId="8010"/>
    <cellStyle name="百分比 2 2 2 2 2 4 2 6" xfId="8011"/>
    <cellStyle name="常规 4 3 2 2 3 2 2" xfId="8012"/>
    <cellStyle name="百分比 4 2 2 5 2 5 2" xfId="8013"/>
    <cellStyle name="百分比 2 2 4 2 4 4 2 2" xfId="8014"/>
    <cellStyle name="常规 6 3 3 2 4 2" xfId="8015"/>
    <cellStyle name="百分比 2 2 2 2 2 4 2 6 2" xfId="8016"/>
    <cellStyle name="常规 4 3 2 2 3 2 2 2" xfId="8017"/>
    <cellStyle name="百分比 2 2 4 2 4 4 2 2 2" xfId="8018"/>
    <cellStyle name="常规 6 3 3 2 4 2 2" xfId="8019"/>
    <cellStyle name="百分比 2 2 2 2 2 4 2 6 2 2" xfId="8020"/>
    <cellStyle name="常规 6 3 3 2 4 3" xfId="8021"/>
    <cellStyle name="百分比 2 2 2 2 2 4 2 6 3" xfId="8022"/>
    <cellStyle name="常规 6 3 3 2 5" xfId="8023"/>
    <cellStyle name="百分比 2 2 4 2 4 4 2 3" xfId="8024"/>
    <cellStyle name="常规 4 9 2 2 2" xfId="8025"/>
    <cellStyle name="百分比 2 2 2 2 2 4 2 7" xfId="8026"/>
    <cellStyle name="常规 4 3 2 2 3 2 3" xfId="8027"/>
    <cellStyle name="常规 6 3 3 2 5 2" xfId="8028"/>
    <cellStyle name="常规 4 9 2 2 2 2" xfId="8029"/>
    <cellStyle name="百分比 2 2 2 2 2 4 2 7 2" xfId="8030"/>
    <cellStyle name="常规 4 3 2 2 3 2 3 2" xfId="8031"/>
    <cellStyle name="常规 6 3 3 2 6" xfId="8032"/>
    <cellStyle name="常规 4 9 2 2 3" xfId="8033"/>
    <cellStyle name="百分比 2 2 2 2 2 4 2 8" xfId="8034"/>
    <cellStyle name="常规 4 3 2 2 3 2 4" xfId="8035"/>
    <cellStyle name="百分比 2 2 2 2 2 4 3" xfId="8036"/>
    <cellStyle name="百分比 2 2 2 2 2 4 3 2" xfId="8037"/>
    <cellStyle name="百分比 2 2 2 2 2 4 3 2 2" xfId="8038"/>
    <cellStyle name="百分比 2 2 3 4 2 2 3 3" xfId="8039"/>
    <cellStyle name="百分比 2 2 2 2 2 4 3 2 2 2" xfId="8040"/>
    <cellStyle name="常规 3 2 4 5 4 3" xfId="8041"/>
    <cellStyle name="百分比 2 2 2 2 2 4 3 2 2 2 2" xfId="8042"/>
    <cellStyle name="常规 2 3 2 2 3 2 2 2 3" xfId="8043"/>
    <cellStyle name="百分比 2 2 2 2 2 4 3 2 2 3" xfId="8044"/>
    <cellStyle name="百分比 2 2 2 2 2 4 3 2 3" xfId="8045"/>
    <cellStyle name="百分比 2 4 3 2 2 3" xfId="8046"/>
    <cellStyle name="百分比 2 2 2 2 2 4 3 2 3 2" xfId="8047"/>
    <cellStyle name="百分比 2 4 4 3 5 2" xfId="8048"/>
    <cellStyle name="百分比 2 2 2 2 2 4 3 3" xfId="8049"/>
    <cellStyle name="百分比 2 4 4 3 5 2 2" xfId="8050"/>
    <cellStyle name="百分比 2 2 2 2 2 4 3 3 2" xfId="8051"/>
    <cellStyle name="百分比 2 2 3 4 2 2 4 3" xfId="8052"/>
    <cellStyle name="百分比 2 2 2 2 2 4 3 3 2 2" xfId="8053"/>
    <cellStyle name="百分比 2 2 2 2 2 4 3 3 3" xfId="8054"/>
    <cellStyle name="常规 6 3 3 3 2" xfId="8055"/>
    <cellStyle name="百分比 2 4 4 3 5 3" xfId="8056"/>
    <cellStyle name="百分比 2 2 2 2 2 4 3 4" xfId="8057"/>
    <cellStyle name="常规 6 3 3 3 2 2" xfId="8058"/>
    <cellStyle name="百分比 2 2 2 2 2 4 3 4 2" xfId="8059"/>
    <cellStyle name="常规 6 3 3 3 2 2 2" xfId="8060"/>
    <cellStyle name="常规 5 2 2 2 2 4 4" xfId="8061"/>
    <cellStyle name="百分比 2 2 2 2 2 4 3 4 2 2" xfId="8062"/>
    <cellStyle name="常规 6 3 3 3 2 3" xfId="8063"/>
    <cellStyle name="百分比 2 2 2 3 4 2 2 3 2 2" xfId="8064"/>
    <cellStyle name="百分比 2 2 2 2 2 4 3 4 3" xfId="8065"/>
    <cellStyle name="常规 6 3 3 3 3" xfId="8066"/>
    <cellStyle name="百分比 2 2 2 2 2 4 3 5" xfId="8067"/>
    <cellStyle name="常规 6 3 3 3 3 2" xfId="8068"/>
    <cellStyle name="百分比 2 2 2 2 2 4 3 5 2" xfId="8069"/>
    <cellStyle name="常规 6 3 3 3 3 2 2" xfId="8070"/>
    <cellStyle name="常规 5 2 2 2 3 4 4" xfId="8071"/>
    <cellStyle name="百分比 2 2 2 2 2 4 3 5 2 2" xfId="8072"/>
    <cellStyle name="常规 6 3 3 3 4" xfId="8073"/>
    <cellStyle name="百分比 2 2 2 2 2 4 3 6" xfId="8074"/>
    <cellStyle name="常规 4 3 2 2 3 3 2" xfId="8075"/>
    <cellStyle name="百分比 2 2 4 2 4 4 3 2" xfId="8076"/>
    <cellStyle name="常规 6 3 3 3 4 2" xfId="8077"/>
    <cellStyle name="百分比 2 2 2 2 2 4 3 6 2" xfId="8078"/>
    <cellStyle name="常规 4 3 2 2 3 3 2 2" xfId="8079"/>
    <cellStyle name="常规 6 3 3 3 5" xfId="8080"/>
    <cellStyle name="常规 4 9 2 3 2" xfId="8081"/>
    <cellStyle name="百分比 2 2 2 2 2 4 3 7" xfId="8082"/>
    <cellStyle name="常规 4 3 2 2 3 3 3" xfId="8083"/>
    <cellStyle name="百分比 3 3 3 3 2 2 2" xfId="8084"/>
    <cellStyle name="百分比 2 2 2 2 2 4 4" xfId="8085"/>
    <cellStyle name="百分比 2 2 2 2 2 4 4 2" xfId="8086"/>
    <cellStyle name="百分比 2 2 2 2 2 4 4 2 2" xfId="8087"/>
    <cellStyle name="百分比 2 2 2 2 2 4 4 2 2 2" xfId="8088"/>
    <cellStyle name="百分比 2 2 2 2 2 4 4 2 3" xfId="8089"/>
    <cellStyle name="百分比 2 3 2 3 7 2 2" xfId="8090"/>
    <cellStyle name="百分比 2 4 4 3 6 2" xfId="8091"/>
    <cellStyle name="百分比 2 2 2 2 2 4 4 3" xfId="8092"/>
    <cellStyle name="百分比 2 2 2 2 2 4 4 3 2" xfId="8093"/>
    <cellStyle name="常规 6 3 3 4 2" xfId="8094"/>
    <cellStyle name="百分比 2 3 3 3 3 4 2 2" xfId="8095"/>
    <cellStyle name="百分比 2 2 2 2 2 4 4 4" xfId="8096"/>
    <cellStyle name="常规 6 3 3 4 3" xfId="8097"/>
    <cellStyle name="百分比 2 2 2 2 2 4 4 5" xfId="8098"/>
    <cellStyle name="百分比 2 2 2 2 2 4 5" xfId="8099"/>
    <cellStyle name="百分比 2 2 2 2 2 4 5 2" xfId="8100"/>
    <cellStyle name="百分比 2 2 2 2 2 4 5 2 2" xfId="8101"/>
    <cellStyle name="百分比 2 2 2 2 2 4 5 3" xfId="8102"/>
    <cellStyle name="百分比 2 4 2 4 2 4 2" xfId="8103"/>
    <cellStyle name="百分比 2 2 2 2 2 4 6" xfId="8104"/>
    <cellStyle name="百分比 2 4 2 4 2 4 2 2" xfId="8105"/>
    <cellStyle name="百分比 2 2 2 2 2 4 6 2" xfId="8106"/>
    <cellStyle name="百分比 2 2 2 2 2 4 6 2 2" xfId="8107"/>
    <cellStyle name="百分比 2 2 2 2 2 4 6 3" xfId="8108"/>
    <cellStyle name="百分比 2 4 2 4 2 4 3" xfId="8109"/>
    <cellStyle name="百分比 2 2 2 2 2 4 7" xfId="8110"/>
    <cellStyle name="百分比 2 2 2 2 2 4 7 2" xfId="8111"/>
    <cellStyle name="百分比 2 2 2 2 2 4 7 2 2" xfId="8112"/>
    <cellStyle name="百分比 2 2 2 2 2 4 7 3" xfId="8113"/>
    <cellStyle name="百分比 2 2 2 2 2 4 8" xfId="8114"/>
    <cellStyle name="百分比 2 2 2 2 2 4 8 2" xfId="8115"/>
    <cellStyle name="百分比 2 2 2 2 2 4 9" xfId="8116"/>
    <cellStyle name="百分比 2 2 2 2 2 5" xfId="8117"/>
    <cellStyle name="百分比 2 2 2 2 2 5 10" xfId="8118"/>
    <cellStyle name="百分比 2 2 2 2 2 5 11" xfId="8119"/>
    <cellStyle name="常规 7 2 4 3 2 3" xfId="8120"/>
    <cellStyle name="常规 5 5 2 9" xfId="8121"/>
    <cellStyle name="常规 5 2 2 3 2 7" xfId="8122"/>
    <cellStyle name="百分比 2 2 2 2 2 5 2" xfId="8123"/>
    <cellStyle name="百分比 2 2 2 2 2 5 2 2" xfId="8124"/>
    <cellStyle name="百分比 2 2 2 2 2 5 2 2 2" xfId="8125"/>
    <cellStyle name="百分比 2 2 2 2 2 5 2 2 2 2" xfId="8126"/>
    <cellStyle name="差 2 3 6" xfId="8127"/>
    <cellStyle name="百分比 2 2 2 2 2 5 2 2 2 2 2" xfId="8128"/>
    <cellStyle name="百分比 2 2 2 2 2 5 2 2 2 3" xfId="8129"/>
    <cellStyle name="百分比 2 2 2 2 2 5 2 2 3" xfId="8130"/>
    <cellStyle name="百分比 2 5 2 2 2 3" xfId="8131"/>
    <cellStyle name="百分比 2 2 2 2 2 5 2 2 3 2" xfId="8132"/>
    <cellStyle name="常规 10 2 3 5 2 2" xfId="8133"/>
    <cellStyle name="百分比 2 2 2 2 2 5 2 2 4" xfId="8134"/>
    <cellStyle name="常规 3 2 4 4 2 2 3 2 2" xfId="8135"/>
    <cellStyle name="百分比 2 2 2 2 2 5 2 3" xfId="8136"/>
    <cellStyle name="百分比 2 2 4 2 4 2 6" xfId="8137"/>
    <cellStyle name="百分比 2 2 2 2 2 5 2 3 2" xfId="8138"/>
    <cellStyle name="百分比 2 2 4 2 4 2 6 2" xfId="8139"/>
    <cellStyle name="百分比 2 2 2 2 2 5 2 3 2 2" xfId="8140"/>
    <cellStyle name="百分比 2 2 4 2 4 2 7" xfId="8141"/>
    <cellStyle name="百分比 2 2 2 2 2 5 2 3 3" xfId="8142"/>
    <cellStyle name="常规 6 3 4 2 2" xfId="8143"/>
    <cellStyle name="百分比 2 2 2 2 2 5 2 4" xfId="8144"/>
    <cellStyle name="百分比 2 2 4 2 4 3 6" xfId="8145"/>
    <cellStyle name="常规 6 3 4 2 2 2" xfId="8146"/>
    <cellStyle name="常规 4 3 2 2 2 6" xfId="8147"/>
    <cellStyle name="百分比 2 2 2 2 2 5 2 4 2" xfId="8148"/>
    <cellStyle name="百分比 2 2 4 2 4 3 6 2" xfId="8149"/>
    <cellStyle name="常规 6 3 4 2 2 2 2" xfId="8150"/>
    <cellStyle name="常规 6 3 2 6 4" xfId="8151"/>
    <cellStyle name="常规 4 3 2 2 2 6 2" xfId="8152"/>
    <cellStyle name="百分比 2 2 2 2 2 5 2 4 2 2" xfId="8153"/>
    <cellStyle name="百分比 2 2 4 2 4 3 7" xfId="8154"/>
    <cellStyle name="常规 6 3 4 2 2 3" xfId="8155"/>
    <cellStyle name="常规 4 3 2 2 2 7" xfId="8156"/>
    <cellStyle name="百分比 2 2 2 2 2 5 2 4 3" xfId="8157"/>
    <cellStyle name="常规 6 3 4 2 3" xfId="8158"/>
    <cellStyle name="百分比 2 2 2 2 2 5 2 5" xfId="8159"/>
    <cellStyle name="常规 6 3 4 2 3 2" xfId="8160"/>
    <cellStyle name="常规 4 3 2 2 3 6" xfId="8161"/>
    <cellStyle name="百分比 2 2 2 2 2 5 2 5 2" xfId="8162"/>
    <cellStyle name="常规 6 3 4 2 3 2 2" xfId="8163"/>
    <cellStyle name="百分比 2 2 2 2 2 5 2 5 2 2" xfId="8164"/>
    <cellStyle name="常规 6 3 4 2 4" xfId="8165"/>
    <cellStyle name="百分比 2 2 2 2 2 5 2 6" xfId="8166"/>
    <cellStyle name="常规 4 3 2 2 4 2 2" xfId="8167"/>
    <cellStyle name="百分比 2 2 4 2 4 5 2 2" xfId="8168"/>
    <cellStyle name="常规 6 3 4 2 4 2" xfId="8169"/>
    <cellStyle name="百分比 2 2 2 2 2 5 2 6 2" xfId="8170"/>
    <cellStyle name="常规 6 3 4 2 5" xfId="8171"/>
    <cellStyle name="常规 4 9 3 2 2" xfId="8172"/>
    <cellStyle name="百分比 2 2 4 2 2 2 2 6 2" xfId="8173"/>
    <cellStyle name="百分比 2 2 2 2 2 5 2 7" xfId="8174"/>
    <cellStyle name="常规 5 2 2 3 2 8" xfId="8175"/>
    <cellStyle name="百分比 2 2 2 2 2 5 3" xfId="8176"/>
    <cellStyle name="百分比 2 2 2 2 2 5 3 2" xfId="8177"/>
    <cellStyle name="百分比 2 2 2 2 2 5 3 2 2" xfId="8178"/>
    <cellStyle name="百分比 2 2 2 2 2 5 3 2 2 2" xfId="8179"/>
    <cellStyle name="百分比 2 2 2 2 2 5 3 2 2 2 2" xfId="8180"/>
    <cellStyle name="百分比 2 2 2 2 2 5 3 2 3" xfId="8181"/>
    <cellStyle name="百分比 2 5 3 2 2 3" xfId="8182"/>
    <cellStyle name="百分比 2 2 2 2 2 5 3 2 3 2" xfId="8183"/>
    <cellStyle name="百分比 2 2 2 2 2 5 3 2 4" xfId="8184"/>
    <cellStyle name="百分比 2 2 2 2 2 5 3 3" xfId="8185"/>
    <cellStyle name="百分比 2 2 4 2 5 2 6" xfId="8186"/>
    <cellStyle name="百分比 2 2 2 2 2 5 3 3 2" xfId="8187"/>
    <cellStyle name="百分比 2 2 4 2 5 2 6 2" xfId="8188"/>
    <cellStyle name="百分比 2 2 2 2 2 5 3 3 2 2" xfId="8189"/>
    <cellStyle name="百分比 2 2 4 2 5 2 7" xfId="8190"/>
    <cellStyle name="百分比 2 2 2 2 2 5 3 3 3" xfId="8191"/>
    <cellStyle name="常规 6 3 4 3 2" xfId="8192"/>
    <cellStyle name="百分比 2 2 2 2 2 5 3 4" xfId="8193"/>
    <cellStyle name="百分比 2 2 4 2 5 3 6" xfId="8194"/>
    <cellStyle name="常规 6 3 4 3 2 2" xfId="8195"/>
    <cellStyle name="常规 4 3 2 3 2 6" xfId="8196"/>
    <cellStyle name="百分比 2 2 2 2 2 5 3 4 2" xfId="8197"/>
    <cellStyle name="百分比 2 2 4 2 5 3 6 2" xfId="8198"/>
    <cellStyle name="常规 6 3 4 3 2 2 2" xfId="8199"/>
    <cellStyle name="常规 5 2 3 2 2 4 4" xfId="8200"/>
    <cellStyle name="常规 4 3 2 3 2 6 2" xfId="8201"/>
    <cellStyle name="百分比 2 2 2 2 2 5 3 4 2 2" xfId="8202"/>
    <cellStyle name="百分比 2 2 4 2 5 3 7" xfId="8203"/>
    <cellStyle name="常规 6 3 4 3 2 3" xfId="8204"/>
    <cellStyle name="常规 4 3 2 3 2 7" xfId="8205"/>
    <cellStyle name="百分比 2 2 2 2 2 5 3 4 3" xfId="8206"/>
    <cellStyle name="百分比 2 5 3 4 2 3" xfId="8207"/>
    <cellStyle name="百分比 2 2 4 2 5 3 7 2" xfId="8208"/>
    <cellStyle name="百分比 2 2 2 2 2 5 3 4 3 2" xfId="8209"/>
    <cellStyle name="常规 4 3 2 3 2 8" xfId="8210"/>
    <cellStyle name="百分比 2 2 4 2 5 3 8" xfId="8211"/>
    <cellStyle name="百分比 2 2 2 2 2 5 3 4 4" xfId="8212"/>
    <cellStyle name="常规 6 3 4 3 3" xfId="8213"/>
    <cellStyle name="百分比 2 2 2 2 2 5 3 5" xfId="8214"/>
    <cellStyle name="常规 6 3 4 3 3 2" xfId="8215"/>
    <cellStyle name="常规 4 3 2 3 3 6" xfId="8216"/>
    <cellStyle name="百分比 2 2 2 2 2 5 3 5 2" xfId="8217"/>
    <cellStyle name="常规 6 3 4 3 3 2 2" xfId="8218"/>
    <cellStyle name="百分比 2 2 2 2 2 5 3 5 2 2" xfId="8219"/>
    <cellStyle name="百分比 2 2 2 2 2 5 3 5 3 2" xfId="8220"/>
    <cellStyle name="百分比 2 2 2 2 2 5 3 5 4" xfId="8221"/>
    <cellStyle name="常规 6 3 4 3 4" xfId="8222"/>
    <cellStyle name="百分比 2 2 2 2 2 5 3 6" xfId="8223"/>
    <cellStyle name="常规 4 3 2 2 4 3 2" xfId="8224"/>
    <cellStyle name="常规 6 3 4 3 4 2" xfId="8225"/>
    <cellStyle name="百分比 2 2 2 2 2 5 3 6 2" xfId="8226"/>
    <cellStyle name="常规 6 3 4 3 5" xfId="8227"/>
    <cellStyle name="常规 4 9 3 3 2" xfId="8228"/>
    <cellStyle name="百分比 2 2 2 2 2 5 3 7" xfId="8229"/>
    <cellStyle name="常规 6 3 4 3 5 2" xfId="8230"/>
    <cellStyle name="百分比 2 2 2 2 2 5 3 7 2" xfId="8231"/>
    <cellStyle name="常规 6 3 4 3 6" xfId="8232"/>
    <cellStyle name="百分比 2 2 2 2 2 5 3 8" xfId="8233"/>
    <cellStyle name="常规 6 3 4 3 7" xfId="8234"/>
    <cellStyle name="百分比 2 3 2 2 3 2 3 2" xfId="8235"/>
    <cellStyle name="百分比 2 2 2 2 2 5 3 9" xfId="8236"/>
    <cellStyle name="百分比 2 2 2 2 2 5 4" xfId="8237"/>
    <cellStyle name="百分比 2 2 2 2 2 5 4 2" xfId="8238"/>
    <cellStyle name="百分比 2 2 2 2 2 5 4 2 2" xfId="8239"/>
    <cellStyle name="百分比 2 2 2 2 2 5 4 2 2 2" xfId="8240"/>
    <cellStyle name="常规 3 3 3 2 2 5 2" xfId="8241"/>
    <cellStyle name="百分比 2 2 2 2 2 5 4 2 3" xfId="8242"/>
    <cellStyle name="百分比 2 2 2 2 2 5 4 3" xfId="8243"/>
    <cellStyle name="百分比 2 2 2 2 2 5 4 3 2" xfId="8244"/>
    <cellStyle name="常规 6 3 4 4 2" xfId="8245"/>
    <cellStyle name="百分比 2 3 3 3 3 5 2 2" xfId="8246"/>
    <cellStyle name="百分比 2 2 2 2 2 5 4 4" xfId="8247"/>
    <cellStyle name="百分比 2 2 2 2 2 5 5" xfId="8248"/>
    <cellStyle name="百分比 2 2 2 2 2 5 5 2" xfId="8249"/>
    <cellStyle name="百分比 2 2 2 2 2 5 5 2 2" xfId="8250"/>
    <cellStyle name="百分比 2 2 2 2 2 5 5 3" xfId="8251"/>
    <cellStyle name="百分比 4 2 2 3 3 3 2 2" xfId="8252"/>
    <cellStyle name="百分比 2 4 2 4 2 5 2" xfId="8253"/>
    <cellStyle name="百分比 2 2 2 2 2 5 6" xfId="8254"/>
    <cellStyle name="百分比 2 4 2 4 2 5 2 2" xfId="8255"/>
    <cellStyle name="百分比 2 2 2 2 2 5 6 2" xfId="8256"/>
    <cellStyle name="百分比 2 2 2 2 2 5 6 2 2" xfId="8257"/>
    <cellStyle name="百分比 2 2 2 2 2 5 6 3" xfId="8258"/>
    <cellStyle name="百分比 2 2 2 2 2 5 6 3 2" xfId="8259"/>
    <cellStyle name="常规 6 3 4 6 2" xfId="8260"/>
    <cellStyle name="百分比 2 2 2 2 2 5 6 4" xfId="8261"/>
    <cellStyle name="百分比 2 4 2 4 2 5 3" xfId="8262"/>
    <cellStyle name="百分比 2 2 2 2 2 5 7" xfId="8263"/>
    <cellStyle name="百分比 2 2 2 2 2 5 7 2" xfId="8264"/>
    <cellStyle name="百分比 2 2 2 2 2 5 7 2 2" xfId="8265"/>
    <cellStyle name="百分比 2 2 2 2 2 5 7 3" xfId="8266"/>
    <cellStyle name="百分比 2 2 2 2 2 5 7 3 2" xfId="8267"/>
    <cellStyle name="百分比 2 2 2 2 2 5 7 4" xfId="8268"/>
    <cellStyle name="百分比 2 2 2 2 2 5 8" xfId="8269"/>
    <cellStyle name="百分比 2 2 2 2 2 5 8 2" xfId="8270"/>
    <cellStyle name="百分比 2 2 2 2 2 5 9" xfId="8271"/>
    <cellStyle name="百分比 2 2 2 2 2 5 9 2" xfId="8272"/>
    <cellStyle name="百分比 4 2 4 2 2 2" xfId="8273"/>
    <cellStyle name="百分比 2 2 2 2 2 6" xfId="8274"/>
    <cellStyle name="常规 7 2 4 3 3 3" xfId="8275"/>
    <cellStyle name="常规 5 5 3 9" xfId="8276"/>
    <cellStyle name="常规 5 2 2 3 3 7" xfId="8277"/>
    <cellStyle name="百分比 4 2 4 2 2 2 2" xfId="8278"/>
    <cellStyle name="百分比 2 2 2 2 2 6 2" xfId="8279"/>
    <cellStyle name="百分比 4 2 4 2 2 2 2 2" xfId="8280"/>
    <cellStyle name="百分比 2 2 2 2 2 6 2 2" xfId="8281"/>
    <cellStyle name="百分比 2 2 2 2 2 6 2 2 2" xfId="8282"/>
    <cellStyle name="常规 6 4 3 7" xfId="8283"/>
    <cellStyle name="常规 5 2 3 2 3 5" xfId="8284"/>
    <cellStyle name="百分比 2 2 2 2 2 6 2 2 2 2" xfId="8285"/>
    <cellStyle name="百分比 2 2 2 2 2 6 2 2 3" xfId="8286"/>
    <cellStyle name="常规 3 2 4 4 2 2 4 2 2" xfId="8287"/>
    <cellStyle name="百分比 2 2 2 2 2 6 2 3" xfId="8288"/>
    <cellStyle name="百分比 2 2 4 3 4 2 6" xfId="8289"/>
    <cellStyle name="百分比 2 2 2 2 2 6 2 3 2" xfId="8290"/>
    <cellStyle name="常规 6 3 5 2 2" xfId="8291"/>
    <cellStyle name="百分比 2 2 2 2 2 6 2 4" xfId="8292"/>
    <cellStyle name="百分比 4 2 4 2 2 2 3" xfId="8293"/>
    <cellStyle name="百分比 2 2 2 2 2 6 3" xfId="8294"/>
    <cellStyle name="百分比 2 2 2 2 2 6 3 2" xfId="8295"/>
    <cellStyle name="百分比 2 2 2 2 2 6 3 2 2" xfId="8296"/>
    <cellStyle name="百分比 2 2 2 2 2 6 3 3" xfId="8297"/>
    <cellStyle name="百分比 2 2 2 2 2 6 4" xfId="8298"/>
    <cellStyle name="百分比 2 2 2 2 2 6 4 2" xfId="8299"/>
    <cellStyle name="常规 4 2 4 2 2 3 3" xfId="8300"/>
    <cellStyle name="常规 2 2 2 2 2 7 3" xfId="8301"/>
    <cellStyle name="百分比 2 2 2 2 2 6 4 2 2" xfId="8302"/>
    <cellStyle name="百分比 2 2 2 2 2 6 4 3" xfId="8303"/>
    <cellStyle name="百分比 2 2 2 2 2 6 4 3 2" xfId="8304"/>
    <cellStyle name="常规 6 3 5 4 2" xfId="8305"/>
    <cellStyle name="百分比 2 2 2 2 2 6 4 4" xfId="8306"/>
    <cellStyle name="百分比 2 2 2 2 2 6 5" xfId="8307"/>
    <cellStyle name="百分比 2 2 2 2 2 6 5 2" xfId="8308"/>
    <cellStyle name="常规 2 2 2 2 3 7 3" xfId="8309"/>
    <cellStyle name="百分比 2 2 2 2 2 6 5 2 2" xfId="8310"/>
    <cellStyle name="百分比 2 2 2 2 2 6 5 3" xfId="8311"/>
    <cellStyle name="常规 2 2 2 2 3 8 3" xfId="8312"/>
    <cellStyle name="百分比 2 2 2 2 2 6 5 3 2" xfId="8313"/>
    <cellStyle name="常规 6 3 5 5 2" xfId="8314"/>
    <cellStyle name="百分比 2 2 2 2 2 6 5 4" xfId="8315"/>
    <cellStyle name="百分比 2 4 2 4 2 6 2" xfId="8316"/>
    <cellStyle name="百分比 2 2 2 2 2 6 6" xfId="8317"/>
    <cellStyle name="百分比 2 2 2 2 2 6 6 2" xfId="8318"/>
    <cellStyle name="百分比 2 2 2 2 2 6 7" xfId="8319"/>
    <cellStyle name="百分比 2 2 2 2 2 6 7 2" xfId="8320"/>
    <cellStyle name="百分比 2 2 2 2 2 6 8" xfId="8321"/>
    <cellStyle name="百分比 2 2 2 2 2 6 9" xfId="8322"/>
    <cellStyle name="百分比 4 2 4 2 2 3" xfId="8323"/>
    <cellStyle name="百分比 2 4 7 2 2" xfId="8324"/>
    <cellStyle name="百分比 2 2 2 2 2 7" xfId="8325"/>
    <cellStyle name="常规 7 2 4 3 4 3" xfId="8326"/>
    <cellStyle name="百分比 4 2 4 2 2 3 2" xfId="8327"/>
    <cellStyle name="百分比 2 4 7 2 2 2" xfId="8328"/>
    <cellStyle name="百分比 2 2 2 2 2 7 2" xfId="8329"/>
    <cellStyle name="百分比 4 2 4 2 2 3 2 2" xfId="8330"/>
    <cellStyle name="百分比 2 2 2 2 2 7 2 2" xfId="8331"/>
    <cellStyle name="百分比 2 2 2 2 2 7 2 2 2" xfId="8332"/>
    <cellStyle name="百分比 2 2 2 2 2 7 2 3" xfId="8333"/>
    <cellStyle name="常规 2 10 3 2 2 2" xfId="8334"/>
    <cellStyle name="百分比 4 6 3 3 2 2" xfId="8335"/>
    <cellStyle name="百分比 4 2 4 2 2 3 3" xfId="8336"/>
    <cellStyle name="百分比 2 2 2 2 2 7 3" xfId="8337"/>
    <cellStyle name="百分比 2 2 2 2 2 7 3 2" xfId="8338"/>
    <cellStyle name="百分比 2 2 2 2 2 7 4" xfId="8339"/>
    <cellStyle name="百分比 2 2 2 2 2 7 5" xfId="8340"/>
    <cellStyle name="百分比 4 2 4 2 2 4" xfId="8341"/>
    <cellStyle name="百分比 2 4 7 2 3" xfId="8342"/>
    <cellStyle name="百分比 2 2 2 2 2 8" xfId="8343"/>
    <cellStyle name="百分比 4 2 4 2 2 4 2" xfId="8344"/>
    <cellStyle name="百分比 2 2 2 2 2 8 2" xfId="8345"/>
    <cellStyle name="百分比 4 2 4 2 2 4 2 2" xfId="8346"/>
    <cellStyle name="百分比 2 2 2 2 2 8 2 2" xfId="8347"/>
    <cellStyle name="百分比 4 2 4 2 2 4 3" xfId="8348"/>
    <cellStyle name="百分比 2 2 2 2 2 8 3" xfId="8349"/>
    <cellStyle name="百分比 4 2 4 2 2 5" xfId="8350"/>
    <cellStyle name="百分比 2 2 2 2 2 9" xfId="8351"/>
    <cellStyle name="百分比 2 2 2 2 5 3 2 3" xfId="8352"/>
    <cellStyle name="百分比 4 2 4 2 2 5 2" xfId="8353"/>
    <cellStyle name="百分比 2 2 2 2 2 9 2" xfId="8354"/>
    <cellStyle name="百分比 2 2 2 2 2 9 2 2" xfId="8355"/>
    <cellStyle name="常规 6 6 2 2 2" xfId="8356"/>
    <cellStyle name="百分比 2 2 2 2 2 9 3" xfId="8357"/>
    <cellStyle name="常规 6 6 2 2 2 2" xfId="8358"/>
    <cellStyle name="百分比 2 2 2 2 2 9 3 2" xfId="8359"/>
    <cellStyle name="常规 6 6 2 2 3" xfId="8360"/>
    <cellStyle name="百分比 2 2 2 2 2 9 4" xfId="8361"/>
    <cellStyle name="百分比 2 2 2 2 3 10" xfId="8362"/>
    <cellStyle name="百分比 2 2 2 2 3 10 2" xfId="8363"/>
    <cellStyle name="百分比 2 2 2 2 3 10 2 2" xfId="8364"/>
    <cellStyle name="百分比 2 2 2 2 3 10 3" xfId="8365"/>
    <cellStyle name="百分比 2 2 2 2 3 10 3 2" xfId="8366"/>
    <cellStyle name="常规 3 2 2 4 2 3 2 2" xfId="8367"/>
    <cellStyle name="百分比 2 2 2 2 3 10 4" xfId="8368"/>
    <cellStyle name="百分比 2 2 2 2 3 11" xfId="8369"/>
    <cellStyle name="百分比 2 2 2 2 3 11 2" xfId="8370"/>
    <cellStyle name="常规 2 2 3 7 2 2" xfId="8371"/>
    <cellStyle name="百分比 2 2 2 2 3 12" xfId="8372"/>
    <cellStyle name="常规 2 2 3 7 2 2 2" xfId="8373"/>
    <cellStyle name="百分比 2 2 2 2 3 12 2" xfId="8374"/>
    <cellStyle name="常规 2 2 3 7 2 3" xfId="8375"/>
    <cellStyle name="百分比 2 2 2 2 3 13" xfId="8376"/>
    <cellStyle name="百分比 2 2 2 2 3 14" xfId="8377"/>
    <cellStyle name="常规 3 4 2 2 2 4" xfId="8378"/>
    <cellStyle name="百分比 2 2 2 2 3 2" xfId="8379"/>
    <cellStyle name="百分比 2 2 2 2 3 2 2 2 2" xfId="8380"/>
    <cellStyle name="百分比 2 2 2 2 3 2 2 2 2 2" xfId="8381"/>
    <cellStyle name="百分比 2 2 2 2 3 2 2 2 2 2 2" xfId="8382"/>
    <cellStyle name="百分比 2 2 2 2 3 2 2 2 2 2 2 2" xfId="8383"/>
    <cellStyle name="百分比 2 2 2 2 3 2 2 2 2 2 3" xfId="8384"/>
    <cellStyle name="百分比 2 2 2 2 3 5 2 2 2" xfId="8385"/>
    <cellStyle name="百分比 2 2 2 2 3 2 2 2 2 3" xfId="8386"/>
    <cellStyle name="百分比 2 2 2 2 3 5 2 2 2 2" xfId="8387"/>
    <cellStyle name="百分比 2 2 2 2 3 2 2 2 2 3 2" xfId="8388"/>
    <cellStyle name="百分比 2 2 2 2 3 5 2 2 3" xfId="8389"/>
    <cellStyle name="百分比 2 2 2 2 3 2 2 2 2 4" xfId="8390"/>
    <cellStyle name="常规 6 2 2 2 4 4 2 2" xfId="8391"/>
    <cellStyle name="百分比 2 2 2 2 3 2 2 2 3" xfId="8392"/>
    <cellStyle name="百分比 3 2 2 2 2 3" xfId="8393"/>
    <cellStyle name="百分比 2 2 2 2 3 2 2 2 3 2" xfId="8394"/>
    <cellStyle name="百分比 3 2 2 2 2 3 2" xfId="8395"/>
    <cellStyle name="百分比 2 2 2 2 3 2 2 2 3 2 2" xfId="8396"/>
    <cellStyle name="百分比 3 2 2 2 2 4" xfId="8397"/>
    <cellStyle name="百分比 2 2 2 2 3 5 2 3 2" xfId="8398"/>
    <cellStyle name="百分比 2 2 2 2 3 2 2 2 3 3" xfId="8399"/>
    <cellStyle name="百分比 2 2 2 2 3 2 2 2 4" xfId="8400"/>
    <cellStyle name="常规 4 4 2 2 2 5" xfId="8401"/>
    <cellStyle name="百分比 3 2 2 2 3 3" xfId="8402"/>
    <cellStyle name="百分比 2 2 2 2 3 2 2 2 4 2" xfId="8403"/>
    <cellStyle name="常规 4 4 2 2 2 5 2" xfId="8404"/>
    <cellStyle name="百分比 2 2 2 2 3 2 2 2 4 2 2" xfId="8405"/>
    <cellStyle name="常规 6 4 4 2 2 2" xfId="8406"/>
    <cellStyle name="常规 4 4 2 2 2 6" xfId="8407"/>
    <cellStyle name="百分比 2 2 2 2 3 5 2 4 2" xfId="8408"/>
    <cellStyle name="百分比 2 2 2 2 3 2 2 2 4 3" xfId="8409"/>
    <cellStyle name="常规 6 3 10" xfId="8410"/>
    <cellStyle name="百分比 2 2 2 2 3 2 2 2 5" xfId="8411"/>
    <cellStyle name="常规 4 4 2 2 3 5" xfId="8412"/>
    <cellStyle name="百分比 3 2 2 2 4 3" xfId="8413"/>
    <cellStyle name="百分比 2 2 2 2 3 2 2 2 5 2" xfId="8414"/>
    <cellStyle name="百分比 2 2 2 2 3 2 2 2 5 2 2" xfId="8415"/>
    <cellStyle name="常规 6 4 4 2 3 2" xfId="8416"/>
    <cellStyle name="百分比 2 2 2 2 3 5 2 5 2" xfId="8417"/>
    <cellStyle name="百分比 2 2 2 2 3 2 2 2 5 3" xfId="8418"/>
    <cellStyle name="常规 6 3 11" xfId="8419"/>
    <cellStyle name="常规 2 3 3 5 4 2" xfId="8420"/>
    <cellStyle name="百分比 2 2 2 2 3 2 2 2 6" xfId="8421"/>
    <cellStyle name="常规 2 3 3 5 4 2 2" xfId="8422"/>
    <cellStyle name="百分比 2 2 2 2 3 2 2 2 6 2" xfId="8423"/>
    <cellStyle name="常规 2 3 3 5 4 3" xfId="8424"/>
    <cellStyle name="百分比 2 2 2 2 3 2 2 2 7" xfId="8425"/>
    <cellStyle name="百分比 2 2 2 2 3 2 2 3" xfId="8426"/>
    <cellStyle name="百分比 2 2 3 5 3 2 3" xfId="8427"/>
    <cellStyle name="百分比 2 2 2 2 3 2 2 3 2" xfId="8428"/>
    <cellStyle name="百分比 2 2 2 2 3 2 2 3 2 2" xfId="8429"/>
    <cellStyle name="百分比 2 2 2 2 3 2 2 3 2 2 2" xfId="8430"/>
    <cellStyle name="百分比 2 2 2 2 3 2 2 3 3" xfId="8431"/>
    <cellStyle name="百分比 3 2 2 3 2 3" xfId="8432"/>
    <cellStyle name="百分比 2 2 2 2 3 2 2 3 3 2" xfId="8433"/>
    <cellStyle name="常规 4 2 8 2 2" xfId="8434"/>
    <cellStyle name="百分比 2 2 2 2 3 2 2 3 4" xfId="8435"/>
    <cellStyle name="常规 4 2 8 2 3" xfId="8436"/>
    <cellStyle name="百分比 2 2 2 2 3 2 2 3 5" xfId="8437"/>
    <cellStyle name="常规 4 2 2 6 2 2 3 2" xfId="8438"/>
    <cellStyle name="百分比 2 2 2 2 3 2 2 4" xfId="8439"/>
    <cellStyle name="百分比 2 2 3 5 3 3 3" xfId="8440"/>
    <cellStyle name="百分比 2 2 2 2 3 2 2 4 2" xfId="8441"/>
    <cellStyle name="百分比 2 2 2 2 3 2 2 4 2 2" xfId="8442"/>
    <cellStyle name="百分比 2 2 2 2 3 2 2 4 3" xfId="8443"/>
    <cellStyle name="百分比 2 2 3 5 3 4 3" xfId="8444"/>
    <cellStyle name="百分比 2 2 2 2 3 2 2 5 2" xfId="8445"/>
    <cellStyle name="百分比 2 2 2 2 3 2 2 5 2 2" xfId="8446"/>
    <cellStyle name="百分比 2 2 2 2 3 2 2 5 3" xfId="8447"/>
    <cellStyle name="百分比 2 2 4 2 5 2 2 2" xfId="8448"/>
    <cellStyle name="百分比 2 2 2 2 3 2 2 6" xfId="8449"/>
    <cellStyle name="百分比 2 2 4 2 5 2 2 2 2" xfId="8450"/>
    <cellStyle name="百分比 2 2 2 2 3 2 2 6 2" xfId="8451"/>
    <cellStyle name="百分比 2 2 4 2 5 2 2 2 2 2" xfId="8452"/>
    <cellStyle name="百分比 2 2 2 2 3 2 2 6 2 2" xfId="8453"/>
    <cellStyle name="百分比 2 2 4 2 5 2 2 2 3" xfId="8454"/>
    <cellStyle name="百分比 2 2 2 2 3 2 2 6 3" xfId="8455"/>
    <cellStyle name="百分比 2 2 4 2 5 2 2 3" xfId="8456"/>
    <cellStyle name="百分比 2 2 2 2 3 2 2 7" xfId="8457"/>
    <cellStyle name="百分比 2 2 4 2 5 2 2 3 2" xfId="8458"/>
    <cellStyle name="百分比 2 2 2 2 3 2 2 7 2" xfId="8459"/>
    <cellStyle name="常规 3 2 2 7 3 2" xfId="8460"/>
    <cellStyle name="百分比 2 2 4 2 5 2 2 4" xfId="8461"/>
    <cellStyle name="百分比 2 2 2 2 3 2 2 8" xfId="8462"/>
    <cellStyle name="百分比 2 2 2 2 3 2 3 2 2" xfId="8463"/>
    <cellStyle name="百分比 2 2 2 2 3 2 3 2 2 2" xfId="8464"/>
    <cellStyle name="常规 6 2 3 2 2 5" xfId="8465"/>
    <cellStyle name="常规 2 4 8 3 3" xfId="8466"/>
    <cellStyle name="百分比 2 2 2 2 3 2 3 2 2 2 2" xfId="8467"/>
    <cellStyle name="百分比 2 2 2 2 3 6 2 2 2" xfId="8468"/>
    <cellStyle name="百分比 2 2 2 2 3 2 3 2 2 3" xfId="8469"/>
    <cellStyle name="常规 6 2 2 2 4 5 2 2" xfId="8470"/>
    <cellStyle name="百分比 2 2 2 2 3 2 3 2 3" xfId="8471"/>
    <cellStyle name="百分比 3 2 3 2 2 3" xfId="8472"/>
    <cellStyle name="百分比 2 2 2 2 3 2 3 2 3 2" xfId="8473"/>
    <cellStyle name="百分比 2 2 2 2 3 2 3 2 4" xfId="8474"/>
    <cellStyle name="百分比 2 2 2 2 3 2 3 3 2 2" xfId="8475"/>
    <cellStyle name="百分比 2 2 2 2 3 2 3 3 3" xfId="8476"/>
    <cellStyle name="百分比 2 2 2 2 3 2 3 4 2" xfId="8477"/>
    <cellStyle name="常规 4 2 5 2 2 3" xfId="8478"/>
    <cellStyle name="常规 2 2 3 2 2 7" xfId="8479"/>
    <cellStyle name="百分比 2 2 2 2 3 2 3 4 2 2" xfId="8480"/>
    <cellStyle name="常规 4 2 5 2 2 3 2" xfId="8481"/>
    <cellStyle name="百分比 2 2 2 2 3 2 3 4 3" xfId="8482"/>
    <cellStyle name="常规 4 2 5 2 2 4" xfId="8483"/>
    <cellStyle name="百分比 2 5 6 2 2 2 2 2" xfId="8484"/>
    <cellStyle name="常规 2 2 3 2 2 8" xfId="8485"/>
    <cellStyle name="百分比 2 2 2 2 3 2 3 5 2" xfId="8486"/>
    <cellStyle name="常规 4 2 5 2 3 3" xfId="8487"/>
    <cellStyle name="常规 2 2 3 2 3 7" xfId="8488"/>
    <cellStyle name="百分比 2 2 2 2 3 2 3 5 2 2" xfId="8489"/>
    <cellStyle name="常规 4 2 5 2 3 3 2" xfId="8490"/>
    <cellStyle name="百分比 7 2 2 3 3" xfId="8491"/>
    <cellStyle name="百分比 2 2 2 2 3 2 3 5 3" xfId="8492"/>
    <cellStyle name="常规 4 2 5 2 3 4" xfId="8493"/>
    <cellStyle name="常规 2 2 3 2 3 8" xfId="8494"/>
    <cellStyle name="百分比 2 3 2 5 2 2 2 2 2" xfId="8495"/>
    <cellStyle name="百分比 2 2 4 2 5 2 3 2" xfId="8496"/>
    <cellStyle name="百分比 2 2 2 2 3 2 3 6" xfId="8497"/>
    <cellStyle name="百分比 2 2 2 2 3 2 3 6 2" xfId="8498"/>
    <cellStyle name="常规 4 2 5 2 4 3" xfId="8499"/>
    <cellStyle name="常规 2 2 3 2 4 7" xfId="8500"/>
    <cellStyle name="百分比 2 2 4 2 5 2 3 2 2" xfId="8501"/>
    <cellStyle name="百分比 2 2 4 2 5 2 3 3" xfId="8502"/>
    <cellStyle name="百分比 2 2 2 2 3 2 3 7" xfId="8503"/>
    <cellStyle name="常规 2 3 7 2 2 3 2 2" xfId="8504"/>
    <cellStyle name="百分比 2 2 2 2 3 2 4 2" xfId="8505"/>
    <cellStyle name="百分比 2 2 2 2 3 2 4 2 2" xfId="8506"/>
    <cellStyle name="百分比 2 2 2 2 3 2 4 2 2 2" xfId="8507"/>
    <cellStyle name="百分比 2 2 2 2 3 2 4 2 3" xfId="8508"/>
    <cellStyle name="常规 4 3 10 2" xfId="8509"/>
    <cellStyle name="百分比 2 2 2 2 3 2 4 5" xfId="8510"/>
    <cellStyle name="常规 3 4 3 2 2 2 4 2" xfId="8511"/>
    <cellStyle name="常规 2 5 2 3 2 4 2 2" xfId="8512"/>
    <cellStyle name="常规 2 3 7 2 2 3 3" xfId="8513"/>
    <cellStyle name="百分比 2 2 2 2 3 2 5" xfId="8514"/>
    <cellStyle name="百分比 2 2 2 2 3 2 5 2" xfId="8515"/>
    <cellStyle name="百分比 2 4" xfId="8516"/>
    <cellStyle name="百分比 2 2 2 2 3 2 5 2 2" xfId="8517"/>
    <cellStyle name="百分比 2 4 2 4 3 2 2" xfId="8518"/>
    <cellStyle name="百分比 2 2 2 2 3 2 6" xfId="8519"/>
    <cellStyle name="百分比 2 4 2 4 3 2 2 2" xfId="8520"/>
    <cellStyle name="百分比 2 2 2 2 3 2 6 2" xfId="8521"/>
    <cellStyle name="百分比 2 2 2 2 3 2 6 2 2" xfId="8522"/>
    <cellStyle name="百分比 2 2 2 2 3 2 6 3" xfId="8523"/>
    <cellStyle name="百分比 2 4 2 4 3 2 3" xfId="8524"/>
    <cellStyle name="百分比 2 2 2 2 3 2 7" xfId="8525"/>
    <cellStyle name="常规 10 5 2 6" xfId="8526"/>
    <cellStyle name="百分比 2 2 2 2 3 2 7 2" xfId="8527"/>
    <cellStyle name="百分比 2 2 2 2 3 2 7 2 2" xfId="8528"/>
    <cellStyle name="常规 10 5 2 7" xfId="8529"/>
    <cellStyle name="百分比 2 2 2 2 3 2 7 3" xfId="8530"/>
    <cellStyle name="百分比 2 2 2 2 3 2 8" xfId="8531"/>
    <cellStyle name="百分比 2 2 2 2 3 2 8 2" xfId="8532"/>
    <cellStyle name="百分比 2 2 2 2 3 2 9" xfId="8533"/>
    <cellStyle name="常规 7 2 2 3 6 2" xfId="8534"/>
    <cellStyle name="百分比 2 2 2 2 3 3 2 2" xfId="8535"/>
    <cellStyle name="百分比 2 2 2 2 3 3 2 2 2" xfId="8536"/>
    <cellStyle name="常规 4 8 6" xfId="8537"/>
    <cellStyle name="百分比 2 2 2 2 3 3 2 2 2 2" xfId="8538"/>
    <cellStyle name="常规 4 8 6 2" xfId="8539"/>
    <cellStyle name="百分比 2 2 2 2 3 3 2 2 2 2 2" xfId="8540"/>
    <cellStyle name="百分比 2 2 2 2 3 3 2 2 2 2 2 2" xfId="8541"/>
    <cellStyle name="百分比 2 2 2 2 3 3 2 2 2 2 3" xfId="8542"/>
    <cellStyle name="常规 4 8 7" xfId="8543"/>
    <cellStyle name="百分比 2 2 2 2 3 3 2 2 2 3" xfId="8544"/>
    <cellStyle name="百分比 2 2 2 2 3 3 2 2 2 3 2" xfId="8545"/>
    <cellStyle name="常规 4 8 8" xfId="8546"/>
    <cellStyle name="百分比 2 2 2 2 3 3 2 2 2 4" xfId="8547"/>
    <cellStyle name="常规 6 2 2 2 5 4 2 2" xfId="8548"/>
    <cellStyle name="百分比 2 2 4 8 3 2" xfId="8549"/>
    <cellStyle name="百分比 2 2 2 2 3 3 2 2 3" xfId="8550"/>
    <cellStyle name="常规 4 9 6" xfId="8551"/>
    <cellStyle name="百分比 3 3 2 2 2 3" xfId="8552"/>
    <cellStyle name="百分比 2 2 4 8 3 2 2" xfId="8553"/>
    <cellStyle name="百分比 2 2 2 2 3 3 2 2 3 2" xfId="8554"/>
    <cellStyle name="常规 4 9 6 2" xfId="8555"/>
    <cellStyle name="百分比 3 3 2 2 2 3 2" xfId="8556"/>
    <cellStyle name="百分比 2 2 2 2 3 3 2 2 3 2 2" xfId="8557"/>
    <cellStyle name="常规 4 9 7" xfId="8558"/>
    <cellStyle name="百分比 3 3 2 2 2 4" xfId="8559"/>
    <cellStyle name="百分比 2 2 2 2 3 3 2 2 3 3" xfId="8560"/>
    <cellStyle name="百分比 2 2 4 8 3 3" xfId="8561"/>
    <cellStyle name="百分比 2 2 2 2 3 3 2 2 4" xfId="8562"/>
    <cellStyle name="百分比 2 3 3 10 3" xfId="8563"/>
    <cellStyle name="常规 4 5 2 2 2 5" xfId="8564"/>
    <cellStyle name="百分比 3 3 2 2 3 3" xfId="8565"/>
    <cellStyle name="百分比 2 2 2 2 3 3 2 2 4 2" xfId="8566"/>
    <cellStyle name="百分比 2 3 3 10 3 2" xfId="8567"/>
    <cellStyle name="常规 4 5 2 2 2 5 2" xfId="8568"/>
    <cellStyle name="百分比 2 2 2 2 3 3 2 2 4 2 2" xfId="8569"/>
    <cellStyle name="百分比 2 3 3 10 4" xfId="8570"/>
    <cellStyle name="常规 4 5 2 2 2 6" xfId="8571"/>
    <cellStyle name="百分比 2 2 2 2 3 3 2 2 4 3" xfId="8572"/>
    <cellStyle name="百分比 2 2 2 2 3 3 2 2 5" xfId="8573"/>
    <cellStyle name="百分比 2 2 2 2 5 2 2 2 2 2" xfId="8574"/>
    <cellStyle name="百分比 3 3 2 2 4 3" xfId="8575"/>
    <cellStyle name="百分比 2 2 2 2 3 3 2 2 5 2" xfId="8576"/>
    <cellStyle name="百分比 2 2 2 2 3 3 2 2 5 2 2" xfId="8577"/>
    <cellStyle name="百分比 2 2 2 2 3 3 2 2 5 3" xfId="8578"/>
    <cellStyle name="常规 2 3 4 5 4 2" xfId="8579"/>
    <cellStyle name="百分比 2 2 2 2 3 3 2 2 6" xfId="8580"/>
    <cellStyle name="常规 2 3 4 5 4 2 2" xfId="8581"/>
    <cellStyle name="百分比 2 2 2 2 3 3 2 2 6 2" xfId="8582"/>
    <cellStyle name="常规 2 3 4 5 4 3" xfId="8583"/>
    <cellStyle name="百分比 2 2 2 2 3 3 2 2 7" xfId="8584"/>
    <cellStyle name="警告文本 2 2 3 2 3" xfId="8585"/>
    <cellStyle name="百分比 2 4 5 2 4 2" xfId="8586"/>
    <cellStyle name="百分比 2 2 2 2 3 3 2 3" xfId="8587"/>
    <cellStyle name="百分比 2 4 5 2 4 2 2" xfId="8588"/>
    <cellStyle name="常规 6 2 2 2 4 2 2 2 3" xfId="8589"/>
    <cellStyle name="百分比 2 2 2 2 3 3 2 3 2" xfId="8590"/>
    <cellStyle name="常规 5 8 6" xfId="8591"/>
    <cellStyle name="百分比 2 2 2 2 3 3 2 3 2 2" xfId="8592"/>
    <cellStyle name="常规 5 8 6 2" xfId="8593"/>
    <cellStyle name="百分比 2 2 2 2 3 3 2 3 2 2 2" xfId="8594"/>
    <cellStyle name="百分比 2 2 4 8 4 2" xfId="8595"/>
    <cellStyle name="百分比 2 2 2 2 3 3 2 3 3" xfId="8596"/>
    <cellStyle name="常规 5 9 6" xfId="8597"/>
    <cellStyle name="百分比 3 3 2 3 2 3" xfId="8598"/>
    <cellStyle name="百分比 2 2 4 8 4 2 2" xfId="8599"/>
    <cellStyle name="百分比 2 2 2 2 3 3 2 3 3 2" xfId="8600"/>
    <cellStyle name="百分比 5 2 2 2 2 3" xfId="8601"/>
    <cellStyle name="百分比 2 2 2 2 3 3 2 3 5" xfId="8602"/>
    <cellStyle name="常规 6 4 2 2 2" xfId="8603"/>
    <cellStyle name="常规 4 2 2 6 2 3 3 2" xfId="8604"/>
    <cellStyle name="百分比 2 4 5 2 4 3" xfId="8605"/>
    <cellStyle name="百分比 2 2 2 2 3 3 2 4" xfId="8606"/>
    <cellStyle name="常规 6 4 2 2 2 2" xfId="8607"/>
    <cellStyle name="常规 6 2 2 2 4 2 2 3 3" xfId="8608"/>
    <cellStyle name="百分比 2 2 2 2 3 3 2 4 2" xfId="8609"/>
    <cellStyle name="常规 6 8 6" xfId="8610"/>
    <cellStyle name="常规 6 4 2 2 2 2 2" xfId="8611"/>
    <cellStyle name="百分比 2 2 2 2 3 3 2 4 2 2" xfId="8612"/>
    <cellStyle name="百分比 2 2 4 8 5 2" xfId="8613"/>
    <cellStyle name="常规 6 4 2 2 2 3" xfId="8614"/>
    <cellStyle name="百分比 2 2 2 2 3 3 2 4 3" xfId="8615"/>
    <cellStyle name="常规 6 4 2 2 3 2" xfId="8616"/>
    <cellStyle name="常规 6 2 2 2 4 2 2 4 3" xfId="8617"/>
    <cellStyle name="百分比 2 2 2 2 3 3 2 5 2" xfId="8618"/>
    <cellStyle name="常规 6 4 2 2 3 2 2" xfId="8619"/>
    <cellStyle name="百分比 2 2 2 2 3 3 2 5 2 2" xfId="8620"/>
    <cellStyle name="常规 6 4 2 2 3 3" xfId="8621"/>
    <cellStyle name="百分比 2 2 2 2 3 3 2 5 3" xfId="8622"/>
    <cellStyle name="常规 6 4 2 2 4" xfId="8623"/>
    <cellStyle name="百分比 2 2 2 2 3 3 2 6" xfId="8624"/>
    <cellStyle name="常规 4 3 2 3 2 2 2" xfId="8625"/>
    <cellStyle name="百分比 2 2 4 2 5 3 2 2" xfId="8626"/>
    <cellStyle name="常规 6 4 2 2 4 2" xfId="8627"/>
    <cellStyle name="百分比 2 2 2 2 3 3 2 6 2" xfId="8628"/>
    <cellStyle name="常规 4 3 2 3 2 2 2 2" xfId="8629"/>
    <cellStyle name="百分比 2 2 4 2 5 3 2 2 2" xfId="8630"/>
    <cellStyle name="常规 6 4 2 2 4 2 2" xfId="8631"/>
    <cellStyle name="百分比 2 2 2 2 3 3 2 6 2 2" xfId="8632"/>
    <cellStyle name="常规 4 3 2 3 2 2 2 2 2" xfId="8633"/>
    <cellStyle name="百分比 2 2 4 2 5 3 2 2 2 2" xfId="8634"/>
    <cellStyle name="常规 6 4 2 2 4 3" xfId="8635"/>
    <cellStyle name="百分比 2 2 2 2 3 3 2 6 3" xfId="8636"/>
    <cellStyle name="常规 4 3 2 3 2 2 2 3" xfId="8637"/>
    <cellStyle name="百分比 2 2 4 2 5 3 2 2 3" xfId="8638"/>
    <cellStyle name="常规 6 4 2 2 5" xfId="8639"/>
    <cellStyle name="百分比 2 2 2 2 3 3 2 7" xfId="8640"/>
    <cellStyle name="常规 4 3 2 3 2 2 3" xfId="8641"/>
    <cellStyle name="百分比 2 2 4 2 5 3 2 3" xfId="8642"/>
    <cellStyle name="百分比 4 4 4 2 2 5 2" xfId="8643"/>
    <cellStyle name="常规 6 4 2 2 5 2" xfId="8644"/>
    <cellStyle name="百分比 2 2 2 2 3 3 2 7 2" xfId="8645"/>
    <cellStyle name="常规 4 3 2 3 2 2 3 2" xfId="8646"/>
    <cellStyle name="百分比 2 2 4 2 5 3 2 3 2" xfId="8647"/>
    <cellStyle name="常规 6 4 2 2 6" xfId="8648"/>
    <cellStyle name="百分比 2 2 2 2 3 3 2 8" xfId="8649"/>
    <cellStyle name="常规 4 3 2 3 2 2 4" xfId="8650"/>
    <cellStyle name="常规 3 2 2 8 3 2" xfId="8651"/>
    <cellStyle name="百分比 2 2 4 2 5 3 2 4" xfId="8652"/>
    <cellStyle name="常规 7 2 2 3 7" xfId="8653"/>
    <cellStyle name="百分比 2 2 2 2 3 3 3" xfId="8654"/>
    <cellStyle name="百分比 2 2 2 2 3 3 3 2" xfId="8655"/>
    <cellStyle name="百分比 2 2 2 2 3 3 3 2 2" xfId="8656"/>
    <cellStyle name="百分比 2 2 2 2 3 3 3 2 2 2" xfId="8657"/>
    <cellStyle name="常规 7 2 3 2 2 5" xfId="8658"/>
    <cellStyle name="百分比 2 2 2 2 3 3 3 2 2 2 2" xfId="8659"/>
    <cellStyle name="百分比 2 2 2 2 3 3 3 2 2 3" xfId="8660"/>
    <cellStyle name="百分比 2 2 2 2 3 3 3 2 3" xfId="8661"/>
    <cellStyle name="百分比 3 3 3 2 2 3" xfId="8662"/>
    <cellStyle name="百分比 2 2 2 2 3 3 3 2 3 2" xfId="8663"/>
    <cellStyle name="百分比 2 2 2 2 3 3 3 2 4" xfId="8664"/>
    <cellStyle name="警告文本 2 2 3 3 3" xfId="8665"/>
    <cellStyle name="百分比 2 4 5 2 5 2" xfId="8666"/>
    <cellStyle name="百分比 2 2 2 2 3 3 3 3" xfId="8667"/>
    <cellStyle name="百分比 2 4 5 2 5 2 2" xfId="8668"/>
    <cellStyle name="百分比 2 2 2 2 3 3 3 3 2" xfId="8669"/>
    <cellStyle name="百分比 2 2 2 2 3 3 3 3 2 2" xfId="8670"/>
    <cellStyle name="百分比 2 2 2 2 3 3 3 3 3" xfId="8671"/>
    <cellStyle name="常规 6 4 2 3 2" xfId="8672"/>
    <cellStyle name="百分比 2 4 5 2 5 3" xfId="8673"/>
    <cellStyle name="百分比 2 2 2 2 3 3 3 4" xfId="8674"/>
    <cellStyle name="常规 6 4 2 3 2 2" xfId="8675"/>
    <cellStyle name="百分比 2 2 2 2 3 3 3 4 2" xfId="8676"/>
    <cellStyle name="常规 4 2 6 2 2 3" xfId="8677"/>
    <cellStyle name="常规 2 2 4 2 2 7" xfId="8678"/>
    <cellStyle name="常规 6 4 2 3 2 2 2" xfId="8679"/>
    <cellStyle name="百分比 2 2 2 2 3 3 3 4 2 2" xfId="8680"/>
    <cellStyle name="常规 4 2 6 2 2 3 2" xfId="8681"/>
    <cellStyle name="常规 6 4 2 3 2 3" xfId="8682"/>
    <cellStyle name="百分比 2 2 2 2 3 3 3 4 3" xfId="8683"/>
    <cellStyle name="常规 4 2 6 2 2 4" xfId="8684"/>
    <cellStyle name="常规 2 2 4 2 2 8" xfId="8685"/>
    <cellStyle name="常规 6 4 2 3 3" xfId="8686"/>
    <cellStyle name="百分比 2 2 2 2 3 3 3 5" xfId="8687"/>
    <cellStyle name="常规 6 4 2 3 3 2" xfId="8688"/>
    <cellStyle name="百分比 2 2 2 2 3 3 3 5 2" xfId="8689"/>
    <cellStyle name="常规 4 2 6 2 3 3" xfId="8690"/>
    <cellStyle name="常规 2 2 4 2 3 7" xfId="8691"/>
    <cellStyle name="常规 6 4 2 3 3 2 2" xfId="8692"/>
    <cellStyle name="标题 2 2 2 2 4 3" xfId="8693"/>
    <cellStyle name="百分比 8 2 2 3 3" xfId="8694"/>
    <cellStyle name="百分比 2 2 2 2 3 3 3 5 2 2" xfId="8695"/>
    <cellStyle name="常规 6 4 2 3 3 3" xfId="8696"/>
    <cellStyle name="常规 2 2 4 2 3 8" xfId="8697"/>
    <cellStyle name="百分比 2 2 2 2 3 3 3 5 3" xfId="8698"/>
    <cellStyle name="常规 6 4 2 3 4" xfId="8699"/>
    <cellStyle name="百分比 2 2 2 2 3 3 3 6" xfId="8700"/>
    <cellStyle name="常规 4 3 2 3 2 3 2" xfId="8701"/>
    <cellStyle name="百分比 2 2 4 2 5 3 3 2" xfId="8702"/>
    <cellStyle name="常规 6 4 2 3 4 2" xfId="8703"/>
    <cellStyle name="百分比 2 2 2 2 3 3 3 6 2" xfId="8704"/>
    <cellStyle name="常规 4 2 6 2 4 3" xfId="8705"/>
    <cellStyle name="常规 4 3 2 3 2 3 2 2" xfId="8706"/>
    <cellStyle name="常规 2 2 4 2 4 7" xfId="8707"/>
    <cellStyle name="百分比 2 2 4 2 5 3 3 2 2" xfId="8708"/>
    <cellStyle name="常规 6 4 2 3 5" xfId="8709"/>
    <cellStyle name="百分比 2 2 2 2 3 3 3 7" xfId="8710"/>
    <cellStyle name="常规 4 3 2 3 2 3 3" xfId="8711"/>
    <cellStyle name="百分比 2 2 4 2 5 3 3 3" xfId="8712"/>
    <cellStyle name="常规 7 2 2 3 8" xfId="8713"/>
    <cellStyle name="常规 2 3 7 2 2 4 2" xfId="8714"/>
    <cellStyle name="百分比 2 2 2 2 3 3 4" xfId="8715"/>
    <cellStyle name="常规 2 3 7 2 2 4 2 2" xfId="8716"/>
    <cellStyle name="百分比 2 2 2 2 3 3 4 2" xfId="8717"/>
    <cellStyle name="警告文本 2 2 3 4 3" xfId="8718"/>
    <cellStyle name="百分比 2 3 2 4 6 2 2" xfId="8719"/>
    <cellStyle name="百分比 2 4 5 2 6 2" xfId="8720"/>
    <cellStyle name="百分比 2 2 2 2 3 3 4 3" xfId="8721"/>
    <cellStyle name="常规 6 4 2 4 2" xfId="8722"/>
    <cellStyle name="常规 5 2 3 2 2 2 2" xfId="8723"/>
    <cellStyle name="百分比 2 2 2 2 3 3 4 4" xfId="8724"/>
    <cellStyle name="常规 6 4 2 4 3" xfId="8725"/>
    <cellStyle name="常规 5 2 3 2 2 2 3" xfId="8726"/>
    <cellStyle name="百分比 2 2 2 2 3 3 4 5" xfId="8727"/>
    <cellStyle name="警告文本 2 2 3 5" xfId="8728"/>
    <cellStyle name="常规 3 4 3 3 2 2 2 2 2" xfId="8729"/>
    <cellStyle name="常规 3 4 3 2 2 2 5 2" xfId="8730"/>
    <cellStyle name="常规 2 3 7 2 2 4 3" xfId="8731"/>
    <cellStyle name="百分比 2 2 2 2 3 3 5" xfId="8732"/>
    <cellStyle name="百分比 2 2 2 2 3 3 5 2" xfId="8733"/>
    <cellStyle name="百分比 2 2 2 2 3 3 5 3" xfId="8734"/>
    <cellStyle name="百分比 2 2 2 2 3 3 6" xfId="8735"/>
    <cellStyle name="常规 6 3 3 2 2 4 2 2" xfId="8736"/>
    <cellStyle name="百分比 2 4 2 4 3 3 2" xfId="8737"/>
    <cellStyle name="百分比 2 2 2 2 3 3 6 2" xfId="8738"/>
    <cellStyle name="百分比 2 2 2 2 3 3 6 3" xfId="8739"/>
    <cellStyle name="百分比 2 2 2 2 3 3 7" xfId="8740"/>
    <cellStyle name="百分比 2 2 2 2 3 3 7 2" xfId="8741"/>
    <cellStyle name="百分比 2 2 2 2 3 3 7 2 2" xfId="8742"/>
    <cellStyle name="百分比 2 2 2 2 3 3 7 3" xfId="8743"/>
    <cellStyle name="百分比 2 2 2 2 3 3 8" xfId="8744"/>
    <cellStyle name="百分比 2 2 2 2 3 3 8 2" xfId="8745"/>
    <cellStyle name="百分比 2 2 2 2 3 3 9" xfId="8746"/>
    <cellStyle name="常规 7 2 2 4 6 2" xfId="8747"/>
    <cellStyle name="百分比 2 2 2 2 3 4 2 2" xfId="8748"/>
    <cellStyle name="百分比 2 2 2 2 3 4 2 2 2" xfId="8749"/>
    <cellStyle name="百分比 2 2 2 2 3 4 2 2 2 2" xfId="8750"/>
    <cellStyle name="百分比 2 2 2 2 3 4 2 2 2 2 2" xfId="8751"/>
    <cellStyle name="百分比 2 2 2 2 3 4 2 2 2 2 3" xfId="8752"/>
    <cellStyle name="常规 2 2 3 2 2 3 4 2 2" xfId="8753"/>
    <cellStyle name="百分比 2 2 2 2 3 4 2 2 2 3" xfId="8754"/>
    <cellStyle name="百分比 2 2 2 2 3 4 2 2 2 3 2" xfId="8755"/>
    <cellStyle name="百分比 2 2 2 2 3 4 2 2 2 4" xfId="8756"/>
    <cellStyle name="常规 6 2 2 2 6 4 2 2" xfId="8757"/>
    <cellStyle name="百分比 2 2 2 2 3 4 2 2 3" xfId="8758"/>
    <cellStyle name="百分比 3 4 2 2 2 3" xfId="8759"/>
    <cellStyle name="百分比 2 2 2 2 3 4 2 2 3 2" xfId="8760"/>
    <cellStyle name="百分比 2 2 2 2 3 4 2 2 3 2 2" xfId="8761"/>
    <cellStyle name="百分比 2 2 2 2 3 4 2 2 3 3" xfId="8762"/>
    <cellStyle name="百分比 3 4 2 2 3 3" xfId="8763"/>
    <cellStyle name="百分比 2 2 2 2 3 4 2 2 4 2" xfId="8764"/>
    <cellStyle name="百分比 2 2 2 2 3 4 2 2 4 3" xfId="8765"/>
    <cellStyle name="百分比 2 2 2 2 3 4 2 2 5" xfId="8766"/>
    <cellStyle name="百分比 3 4 2 2 4 3" xfId="8767"/>
    <cellStyle name="百分比 2 2 2 2 3 4 2 2 5 2" xfId="8768"/>
    <cellStyle name="百分比 2 2 2 2 3 4 2 2 5 3" xfId="8769"/>
    <cellStyle name="百分比 2 2 2 2 3 4 2 2 6" xfId="8770"/>
    <cellStyle name="百分比 2 2 2 2 3 4 2 2 6 2" xfId="8771"/>
    <cellStyle name="百分比 2 2 2 2 3 4 2 2 7" xfId="8772"/>
    <cellStyle name="百分比 2 2 2 2 3 4 2 3" xfId="8773"/>
    <cellStyle name="百分比 2 2 2 2 3 4 2 3 2" xfId="8774"/>
    <cellStyle name="百分比 2 2 2 2 3 4 2 3 2 2" xfId="8775"/>
    <cellStyle name="百分比 2 2 2 2 3 4 2 3 2 2 2" xfId="8776"/>
    <cellStyle name="百分比 2 2 2 2 3 4 2 3 2 3" xfId="8777"/>
    <cellStyle name="百分比 2 2 2 2 3 4 2 3 3" xfId="8778"/>
    <cellStyle name="百分比 2 2 2 2 3 4 2 3 3 2" xfId="8779"/>
    <cellStyle name="百分比 2 2 2 2 3 4 2 3 5" xfId="8780"/>
    <cellStyle name="常规 6 4 3 2 2" xfId="8781"/>
    <cellStyle name="百分比 2 2 2 2 3 4 2 4" xfId="8782"/>
    <cellStyle name="常规 6 4 3 2 2 2" xfId="8783"/>
    <cellStyle name="百分比 2 2 2 2 3 4 2 4 2" xfId="8784"/>
    <cellStyle name="常规 6 4 3 2 2 2 2" xfId="8785"/>
    <cellStyle name="百分比 2 2 2 2 3 4 2 4 2 2" xfId="8786"/>
    <cellStyle name="常规 6 4 3 2 2 3" xfId="8787"/>
    <cellStyle name="百分比 2 2 2 2 3 4 2 4 3" xfId="8788"/>
    <cellStyle name="常规 6 4 3 2 3 2" xfId="8789"/>
    <cellStyle name="百分比 2 2 2 2 3 4 2 5 2" xfId="8790"/>
    <cellStyle name="常规 6 4 3 2 3 2 2" xfId="8791"/>
    <cellStyle name="百分比 2 2 2 2 3 4 2 5 2 2" xfId="8792"/>
    <cellStyle name="常规 6 4 3 2 4" xfId="8793"/>
    <cellStyle name="百分比 2 2 2 2 3 4 2 6" xfId="8794"/>
    <cellStyle name="常规 4 3 2 3 3 2 2" xfId="8795"/>
    <cellStyle name="百分比 2 2 4 2 5 4 2 2" xfId="8796"/>
    <cellStyle name="常规 6 4 3 2 4 2" xfId="8797"/>
    <cellStyle name="百分比 2 2 2 2 3 4 2 6 2" xfId="8798"/>
    <cellStyle name="常规 4 3 2 3 3 2 2 2" xfId="8799"/>
    <cellStyle name="百分比 2 2 4 2 5 4 2 2 2" xfId="8800"/>
    <cellStyle name="常规 6 4 3 2 4 2 2" xfId="8801"/>
    <cellStyle name="百分比 2 2 2 2 3 4 2 6 2 2" xfId="8802"/>
    <cellStyle name="常规 6 4 3 2 5" xfId="8803"/>
    <cellStyle name="百分比 2 2 2 2 3 4 2 7" xfId="8804"/>
    <cellStyle name="常规 4 3 2 3 3 2 3" xfId="8805"/>
    <cellStyle name="百分比 2 2 4 2 5 4 2 3" xfId="8806"/>
    <cellStyle name="常规 6 4 3 2 5 2" xfId="8807"/>
    <cellStyle name="百分比 2 2 2 2 3 4 2 7 2" xfId="8808"/>
    <cellStyle name="常规 4 3 2 3 3 2 3 2" xfId="8809"/>
    <cellStyle name="常规 6 4 3 2 6" xfId="8810"/>
    <cellStyle name="百分比 2 2 2 2 3 4 2 8" xfId="8811"/>
    <cellStyle name="常规 4 3 2 3 3 2 4" xfId="8812"/>
    <cellStyle name="常规 3 2 2 9 3 2" xfId="8813"/>
    <cellStyle name="常规 7 2 2 4 7" xfId="8814"/>
    <cellStyle name="百分比 2 2 2 2 3 4 3" xfId="8815"/>
    <cellStyle name="百分比 2 2 2 2 3 4 3 2" xfId="8816"/>
    <cellStyle name="百分比 2 2 2 2 3 4 3 2 2" xfId="8817"/>
    <cellStyle name="百分比 2 2 3 5 2 2 3 3" xfId="8818"/>
    <cellStyle name="百分比 2 2 2 2 3 4 3 2 2 2" xfId="8819"/>
    <cellStyle name="常规 2 2 8 3 7" xfId="8820"/>
    <cellStyle name="百分比 2 2 2 2 3 4 3 2 2 2 2" xfId="8821"/>
    <cellStyle name="百分比 2 2 2 2 3 4 3 2 2 3" xfId="8822"/>
    <cellStyle name="百分比 2 2 2 2 3 4 3 2 3" xfId="8823"/>
    <cellStyle name="百分比 2 2 2 2 3 4 3 2 3 2" xfId="8824"/>
    <cellStyle name="百分比 2 2 2 2 3 4 3 3" xfId="8825"/>
    <cellStyle name="百分比 2 2 2 2 3 4 3 3 2" xfId="8826"/>
    <cellStyle name="百分比 2 2 3 5 2 2 4 3" xfId="8827"/>
    <cellStyle name="百分比 2 2 2 2 3 4 3 3 2 2" xfId="8828"/>
    <cellStyle name="百分比 2 2 2 2 3 4 3 3 3" xfId="8829"/>
    <cellStyle name="常规 6 4 3 3 2" xfId="8830"/>
    <cellStyle name="百分比 2 2 2 2 3 4 3 4" xfId="8831"/>
    <cellStyle name="常规 6 4 3 3 2 2" xfId="8832"/>
    <cellStyle name="百分比 2 2 2 2 3 4 3 4 2" xfId="8833"/>
    <cellStyle name="常规 4 2 7 2 2 3" xfId="8834"/>
    <cellStyle name="常规 2 2 5 2 2 7" xfId="8835"/>
    <cellStyle name="常规 6 4 3 3 2 2 2" xfId="8836"/>
    <cellStyle name="常规 5 3 2 2 2 4 4" xfId="8837"/>
    <cellStyle name="百分比 2 2 2 2 3 4 3 4 2 2" xfId="8838"/>
    <cellStyle name="常规 4 2 7 2 2 3 2" xfId="8839"/>
    <cellStyle name="常规 6 4 3 3 2 3" xfId="8840"/>
    <cellStyle name="百分比 2 2 2 2 3 4 3 4 3" xfId="8841"/>
    <cellStyle name="常规 4 2 7 2 2 4" xfId="8842"/>
    <cellStyle name="常规 6 4 3 3 3" xfId="8843"/>
    <cellStyle name="百分比 2 2 2 2 3 4 3 5" xfId="8844"/>
    <cellStyle name="常规 6 4 3 3 3 2" xfId="8845"/>
    <cellStyle name="百分比 2 2 2 2 3 4 3 5 2" xfId="8846"/>
    <cellStyle name="常规 4 2 7 2 3 3" xfId="8847"/>
    <cellStyle name="常规 2 2 5 2 3 7" xfId="8848"/>
    <cellStyle name="常规 6 4 3 3 3 2 2" xfId="8849"/>
    <cellStyle name="百分比 2 2 2 2 3 4 3 5 2 2" xfId="8850"/>
    <cellStyle name="常规 4 2 7 2 3 3 2" xfId="8851"/>
    <cellStyle name="常规 6 4 3 3 3 3" xfId="8852"/>
    <cellStyle name="百分比 2 2 2 2 3 4 3 5 3" xfId="8853"/>
    <cellStyle name="常规 4 2 7 2 3 4" xfId="8854"/>
    <cellStyle name="常规 6 4 3 3 4" xfId="8855"/>
    <cellStyle name="百分比 2 2 2 2 3 4 3 6" xfId="8856"/>
    <cellStyle name="常规 4 3 2 3 3 3 2" xfId="8857"/>
    <cellStyle name="百分比 2 2 4 2 5 4 3 2" xfId="8858"/>
    <cellStyle name="常规 6 4 3 3 4 2" xfId="8859"/>
    <cellStyle name="百分比 2 2 2 2 3 4 3 6 2" xfId="8860"/>
    <cellStyle name="常规 4 3 2 3 3 3 2 2" xfId="8861"/>
    <cellStyle name="常规 6 4 3 3 5" xfId="8862"/>
    <cellStyle name="百分比 2 2 2 2 3 4 3 7" xfId="8863"/>
    <cellStyle name="常规 4 3 2 3 3 3 3" xfId="8864"/>
    <cellStyle name="百分比 3 3 3 3 3 2 2" xfId="8865"/>
    <cellStyle name="常规 7 2 2 4 8" xfId="8866"/>
    <cellStyle name="常规 2 3 7 2 2 5 2" xfId="8867"/>
    <cellStyle name="百分比 2 2 2 2 3 4 4" xfId="8868"/>
    <cellStyle name="百分比 2 2 2 2 3 4 4 2" xfId="8869"/>
    <cellStyle name="百分比 2 2 2 2 3 4 4 2 2" xfId="8870"/>
    <cellStyle name="百分比 2 2 2 2 3 4 4 2 2 2" xfId="8871"/>
    <cellStyle name="百分比 2 2 2 2 3 4 4 2 3" xfId="8872"/>
    <cellStyle name="百分比 2 3 2 4 7 2 2" xfId="8873"/>
    <cellStyle name="百分比 2 2 2 2 3 4 4 3" xfId="8874"/>
    <cellStyle name="百分比 2 2 2 2 3 4 4 3 2" xfId="8875"/>
    <cellStyle name="常规 6 4 3 4 2" xfId="8876"/>
    <cellStyle name="常规 5 2 3 2 3 2 2" xfId="8877"/>
    <cellStyle name="百分比 2 2 2 2 3 4 4 4" xfId="8878"/>
    <cellStyle name="常规 6 4 3 4 3" xfId="8879"/>
    <cellStyle name="常规 5 2 3 2 3 2 3" xfId="8880"/>
    <cellStyle name="百分比 2 2 2 2 3 4 4 5" xfId="8881"/>
    <cellStyle name="常规 3 4 3 3 2 2 2 3 2" xfId="8882"/>
    <cellStyle name="百分比 2 2 2 2 3 4 5" xfId="8883"/>
    <cellStyle name="百分比 2 2 2 2 3 4 5 2" xfId="8884"/>
    <cellStyle name="百分比 2 2 2 2 3 4 5 2 2" xfId="8885"/>
    <cellStyle name="百分比 2 2 2 2 3 4 5 3" xfId="8886"/>
    <cellStyle name="百分比 2 2 2 2 3 4 6" xfId="8887"/>
    <cellStyle name="百分比 2 2 2 2 3 4 6 2" xfId="8888"/>
    <cellStyle name="百分比 2 2 2 2 3 4 6 2 2" xfId="8889"/>
    <cellStyle name="百分比 2 2 2 2 3 4 6 3" xfId="8890"/>
    <cellStyle name="百分比 2 2 2 2 3 4 7" xfId="8891"/>
    <cellStyle name="百分比 2 2 2 2 3 4 7 2" xfId="8892"/>
    <cellStyle name="百分比 2 2 2 2 3 4 7 2 2" xfId="8893"/>
    <cellStyle name="常规 2 3 2 4 2 2 2 2 2" xfId="8894"/>
    <cellStyle name="百分比 2 2 2 2 3 4 7 3" xfId="8895"/>
    <cellStyle name="百分比 2 2 2 2 3 4 8" xfId="8896"/>
    <cellStyle name="百分比 2 2 2 2 3 4 8 2" xfId="8897"/>
    <cellStyle name="百分比 2 2 2 2 3 5" xfId="8898"/>
    <cellStyle name="常规 5 4 4 2 2 3" xfId="8899"/>
    <cellStyle name="常规 3 4 2 2 2 7" xfId="8900"/>
    <cellStyle name="百分比 2 2 2 2 3 5 10" xfId="8901"/>
    <cellStyle name="常规 3 5 2" xfId="8902"/>
    <cellStyle name="百分比 2 2 2 2 3 5 11" xfId="8903"/>
    <cellStyle name="百分比 2 2 2 2 3 5 2 2" xfId="8904"/>
    <cellStyle name="百分比 2 2 2 2 3 5 2 2 2 2 2" xfId="8905"/>
    <cellStyle name="百分比 2 2 2 2 3 5 2 2 2 3" xfId="8906"/>
    <cellStyle name="百分比 3 5 2 2 2 3" xfId="8907"/>
    <cellStyle name="百分比 2 2 2 2 3 5 2 2 3 2" xfId="8908"/>
    <cellStyle name="百分比 2 2 2 2 3 5 2 2 4" xfId="8909"/>
    <cellStyle name="百分比 2 2 2 2 3 5 2 3" xfId="8910"/>
    <cellStyle name="百分比 3 2 2 2 2 4 2" xfId="8911"/>
    <cellStyle name="百分比 2 2 2 2 3 5 2 3 2 2" xfId="8912"/>
    <cellStyle name="百分比 3 2 2 2 2 5" xfId="8913"/>
    <cellStyle name="百分比 2 2 2 2 3 5 2 3 3" xfId="8914"/>
    <cellStyle name="常规 6 4 4 2 2" xfId="8915"/>
    <cellStyle name="百分比 2 2 2 2 3 5 2 4" xfId="8916"/>
    <cellStyle name="常规 6 4 4 2 2 2 2" xfId="8917"/>
    <cellStyle name="百分比 2 2 2 2 3 5 2 4 2 2" xfId="8918"/>
    <cellStyle name="常规 6 4 4 2 2 3" xfId="8919"/>
    <cellStyle name="常规 4 4 2 2 2 7" xfId="8920"/>
    <cellStyle name="百分比 2 2 2 2 3 5 2 4 3" xfId="8921"/>
    <cellStyle name="常规 6 4 4 2 3 2 2" xfId="8922"/>
    <cellStyle name="百分比 2 2 2 2 3 5 2 5 2 2" xfId="8923"/>
    <cellStyle name="常规 6 4 4 2 3 3" xfId="8924"/>
    <cellStyle name="百分比 2 2 2 2 3 5 2 5 3" xfId="8925"/>
    <cellStyle name="常规 6 4 4 2 4" xfId="8926"/>
    <cellStyle name="百分比 2 2 2 2 3 5 2 6" xfId="8927"/>
    <cellStyle name="常规 4 3 2 3 4 2 2" xfId="8928"/>
    <cellStyle name="百分比 2 2 4 2 5 5 2 2" xfId="8929"/>
    <cellStyle name="常规 6 4 4 2 4 2" xfId="8930"/>
    <cellStyle name="百分比 2 2 2 2 3 5 2 6 2" xfId="8931"/>
    <cellStyle name="常规 6 4 4 2 5" xfId="8932"/>
    <cellStyle name="常规 4 5 2 2 2 2 2 2" xfId="8933"/>
    <cellStyle name="百分比 2 2 2 2 3 5 2 7" xfId="8934"/>
    <cellStyle name="常规 5 2 2 4 2 8" xfId="8935"/>
    <cellStyle name="常规 7 2 2 5 7" xfId="8936"/>
    <cellStyle name="百分比 2 2 2 2 3 5 3" xfId="8937"/>
    <cellStyle name="百分比 2 2 2 2 3 5 3 2 2 2 2" xfId="8938"/>
    <cellStyle name="百分比 2 2 2 2 3 5 3 2 3 2" xfId="8939"/>
    <cellStyle name="百分比 2 2 2 2 3 5 3 2 4" xfId="8940"/>
    <cellStyle name="常规 6 4 4 3 2 2 2" xfId="8941"/>
    <cellStyle name="百分比 2 2 2 2 3 5 3 4 2 2" xfId="8942"/>
    <cellStyle name="常规 4 2 8 2 2 3 2" xfId="8943"/>
    <cellStyle name="常规 6 4 4 3 2 3" xfId="8944"/>
    <cellStyle name="百分比 2 2 2 2 3 5 3 4 3" xfId="8945"/>
    <cellStyle name="常规 4 2 8 2 2 4" xfId="8946"/>
    <cellStyle name="百分比 2 2 2 2 3 5 3 4 3 2" xfId="8947"/>
    <cellStyle name="百分比 2 2 2 2 3 5 3 4 4" xfId="8948"/>
    <cellStyle name="常规 6 4 4 3 3 2" xfId="8949"/>
    <cellStyle name="百分比 2 2 2 2 3 5 3 5 2" xfId="8950"/>
    <cellStyle name="常规 4 2 8 2 3 3" xfId="8951"/>
    <cellStyle name="常规 2 2 6 2 3 7" xfId="8952"/>
    <cellStyle name="常规 6 4 4 3 3 2 2" xfId="8953"/>
    <cellStyle name="百分比 2 2 2 2 3 5 3 5 2 2" xfId="8954"/>
    <cellStyle name="常规 6 4 4 3 3 3" xfId="8955"/>
    <cellStyle name="百分比 2 2 2 2 3 5 3 5 3" xfId="8956"/>
    <cellStyle name="百分比 2 2 2 2 3 5 3 5 3 2" xfId="8957"/>
    <cellStyle name="百分比 2 2 2 2 3 5 3 5 4" xfId="8958"/>
    <cellStyle name="常规 6 4 4 3 4" xfId="8959"/>
    <cellStyle name="百分比 2 2 2 2 3 5 3 6" xfId="8960"/>
    <cellStyle name="常规 4 3 2 3 4 3 2" xfId="8961"/>
    <cellStyle name="常规 6 4 4 3 4 2" xfId="8962"/>
    <cellStyle name="百分比 2 2 2 2 3 5 3 6 2" xfId="8963"/>
    <cellStyle name="常规 4 2 8 2 4 3" xfId="8964"/>
    <cellStyle name="常规 6 4 4 3 5" xfId="8965"/>
    <cellStyle name="百分比 2 2 2 2 3 5 3 7" xfId="8966"/>
    <cellStyle name="常规 6 4 4 3 5 2" xfId="8967"/>
    <cellStyle name="百分比 2 2 2 2 3 5 3 7 2" xfId="8968"/>
    <cellStyle name="常规 6 4 4 3 6" xfId="8969"/>
    <cellStyle name="百分比 2 2 2 2 3 5 3 8" xfId="8970"/>
    <cellStyle name="常规 6 4 4 3 7" xfId="8971"/>
    <cellStyle name="百分比 2 2 2 2 3 5 3 9" xfId="8972"/>
    <cellStyle name="百分比 2 2 2 2 3 5 4" xfId="8973"/>
    <cellStyle name="百分比 2 2 2 2 3 5 4 2 2" xfId="8974"/>
    <cellStyle name="常规 2 2 5 5" xfId="8975"/>
    <cellStyle name="百分比 2 2 2 2 3 5 4 2 2 2" xfId="8976"/>
    <cellStyle name="常规 3 3 4 2 2 5 2" xfId="8977"/>
    <cellStyle name="百分比 2 2 2 2 3 5 4 2 3" xfId="8978"/>
    <cellStyle name="百分比 2 2 2 2 3 5 4 3" xfId="8979"/>
    <cellStyle name="百分比 2 2 2 2 3 5 4 3 2" xfId="8980"/>
    <cellStyle name="常规 6 4 4 4 2" xfId="8981"/>
    <cellStyle name="常规 5 2 3 2 4 2 2" xfId="8982"/>
    <cellStyle name="百分比 2 2 2 2 3 5 4 4" xfId="8983"/>
    <cellStyle name="百分比 2 2 2 2 3 5 5" xfId="8984"/>
    <cellStyle name="百分比 2 2 2 2 3 5 5 2 2" xfId="8985"/>
    <cellStyle name="百分比 2 2 2 2 3 5 5 3" xfId="8986"/>
    <cellStyle name="百分比 4 2 2 3 3 4 2 2" xfId="8987"/>
    <cellStyle name="百分比 2 2 2 2 3 5 6" xfId="8988"/>
    <cellStyle name="百分比 2 2 2 2 3 5 6 2" xfId="8989"/>
    <cellStyle name="百分比 2 2 2 2 3 5 6 2 2" xfId="8990"/>
    <cellStyle name="百分比 2 2 2 2 3 5 6 3" xfId="8991"/>
    <cellStyle name="百分比 2 2 2 2 3 5 6 3 2" xfId="8992"/>
    <cellStyle name="常规 6 4 4 6 2" xfId="8993"/>
    <cellStyle name="百分比 2 6 2 2 2 2 2" xfId="8994"/>
    <cellStyle name="百分比 2 2 2 2 3 5 6 4" xfId="8995"/>
    <cellStyle name="百分比 2 2 2 2 3 5 7" xfId="8996"/>
    <cellStyle name="百分比 2 2 2 2 3 5 7 2" xfId="8997"/>
    <cellStyle name="百分比 2 2 2 2 3 5 7 2 2" xfId="8998"/>
    <cellStyle name="常规 2 3 2 4 2 2 3 2 2" xfId="8999"/>
    <cellStyle name="百分比 2 2 2 2 3 5 7 3" xfId="9000"/>
    <cellStyle name="百分比 2 2 2 2 3 5 7 3 2" xfId="9001"/>
    <cellStyle name="百分比 2 6 2 2 2 3 2" xfId="9002"/>
    <cellStyle name="百分比 2 2 2 2 3 5 7 4" xfId="9003"/>
    <cellStyle name="百分比 2 2 2 2 3 5 8" xfId="9004"/>
    <cellStyle name="百分比 2 2 2 2 3 5 8 2" xfId="9005"/>
    <cellStyle name="百分比 2 2 2 2 3 5 9" xfId="9006"/>
    <cellStyle name="百分比 2 2 2 2 3 5 9 2" xfId="9007"/>
    <cellStyle name="百分比 2 2 2 2 3 6" xfId="9008"/>
    <cellStyle name="常规 5 4 4 2 2 4" xfId="9009"/>
    <cellStyle name="常规 4 2 2 2 5 2 2 2" xfId="9010"/>
    <cellStyle name="常规 3 4 2 2 2 8" xfId="9011"/>
    <cellStyle name="百分比 4 2 4 2 3 2" xfId="9012"/>
    <cellStyle name="常规 5 2 2 4 3 7" xfId="9013"/>
    <cellStyle name="常规 7 2 2 6 6" xfId="9014"/>
    <cellStyle name="百分比 4 2 4 2 3 2 2" xfId="9015"/>
    <cellStyle name="百分比 2 2 2 2 3 6 2" xfId="9016"/>
    <cellStyle name="百分比 2 2 2 2 3 6 2 2" xfId="9017"/>
    <cellStyle name="常规 6 2 3 2 3 5" xfId="9018"/>
    <cellStyle name="常规 2 4 8 4 3" xfId="9019"/>
    <cellStyle name="百分比 2 2 2 2 3 6 2 2 2 2" xfId="9020"/>
    <cellStyle name="百分比 2 2 2 2 3 6 2 2 3" xfId="9021"/>
    <cellStyle name="百分比 2 2 2 2 3 6 2 3" xfId="9022"/>
    <cellStyle name="百分比 3 2 3 2 2 4" xfId="9023"/>
    <cellStyle name="百分比 2 2 2 2 3 6 2 3 2" xfId="9024"/>
    <cellStyle name="常规 6 4 5 2 2" xfId="9025"/>
    <cellStyle name="常规 10 5 2 2 3 2" xfId="9026"/>
    <cellStyle name="百分比 2 2 2 2 3 6 2 4" xfId="9027"/>
    <cellStyle name="常规 7 2 2 6 7" xfId="9028"/>
    <cellStyle name="百分比 2 2 2 2 3 6 3" xfId="9029"/>
    <cellStyle name="百分比 2 2 2 2 3 6 3 2 2" xfId="9030"/>
    <cellStyle name="百分比 2 2 2 2 3 6 3 3" xfId="9031"/>
    <cellStyle name="百分比 2 2 2 2 3 6 4" xfId="9032"/>
    <cellStyle name="常规 4 2 5 2 2 3 3" xfId="9033"/>
    <cellStyle name="百分比 2 2 2 2 3 6 4 2 2" xfId="9034"/>
    <cellStyle name="百分比 2 2 2 2 3 6 4 3" xfId="9035"/>
    <cellStyle name="百分比 2 2 2 2 3 6 4 3 2" xfId="9036"/>
    <cellStyle name="常规 6 4 5 4 2" xfId="9037"/>
    <cellStyle name="常规 5 2 3 2 5 2 2" xfId="9038"/>
    <cellStyle name="常规 3 8 2 2 2 2 2" xfId="9039"/>
    <cellStyle name="百分比 2 2 2 2 3 6 4 4" xfId="9040"/>
    <cellStyle name="百分比 2 2 2 2 3 6 5" xfId="9041"/>
    <cellStyle name="百分比 2 2 2 2 3 6 5 2 2" xfId="9042"/>
    <cellStyle name="百分比 2 2 2 2 3 6 5 3" xfId="9043"/>
    <cellStyle name="百分比 2 2 2 2 3 6 5 3 2" xfId="9044"/>
    <cellStyle name="常规 6 4 5 5 2" xfId="9045"/>
    <cellStyle name="常规 5 2 3 2 5 3 2" xfId="9046"/>
    <cellStyle name="百分比 2 2 2 2 3 6 5 4" xfId="9047"/>
    <cellStyle name="百分比 2 2 2 2 3 6 6" xfId="9048"/>
    <cellStyle name="百分比 2 2 2 2 3 6 6 2" xfId="9049"/>
    <cellStyle name="百分比 2 2 2 2 3 6 7" xfId="9050"/>
    <cellStyle name="百分比 2 2 2 2 3 6 7 2" xfId="9051"/>
    <cellStyle name="百分比 2 2 2 2 3 6 8" xfId="9052"/>
    <cellStyle name="百分比 2 2 2 2 3 6 9" xfId="9053"/>
    <cellStyle name="百分比 4 2 4 2 3 3" xfId="9054"/>
    <cellStyle name="百分比 2 4 7 3 2" xfId="9055"/>
    <cellStyle name="百分比 2 2 2 2 3 7" xfId="9056"/>
    <cellStyle name="百分比 2 2 2 2 3 7 2" xfId="9057"/>
    <cellStyle name="百分比 2 2 2 2 3 7 2 2" xfId="9058"/>
    <cellStyle name="百分比 2 2 2 2 3 7 2 2 2" xfId="9059"/>
    <cellStyle name="百分比 2 2 2 2 3 7 2 3" xfId="9060"/>
    <cellStyle name="常规 2 10 3 3 2 2" xfId="9061"/>
    <cellStyle name="百分比 4 6 3 4 2 2" xfId="9062"/>
    <cellStyle name="百分比 2 2 2 2 3 7 3" xfId="9063"/>
    <cellStyle name="百分比 2 2 2 2 3 7 3 2" xfId="9064"/>
    <cellStyle name="百分比 2 2 2 2 3 7 4" xfId="9065"/>
    <cellStyle name="百分比 2 2 2 2 3 7 5" xfId="9066"/>
    <cellStyle name="百分比 2 2 2 2 3 8" xfId="9067"/>
    <cellStyle name="百分比 2 2 2 2 3 8 2" xfId="9068"/>
    <cellStyle name="百分比 2 2 2 2 3 8 2 2" xfId="9069"/>
    <cellStyle name="标题 1 2 2 7" xfId="9070"/>
    <cellStyle name="百分比 2 2 2 2 3 8 3" xfId="9071"/>
    <cellStyle name="百分比 2 2 2 2 3 9" xfId="9072"/>
    <cellStyle name="百分比 2 2 2 2 3 9 2" xfId="9073"/>
    <cellStyle name="百分比 2 2 2 2 3 9 2 2" xfId="9074"/>
    <cellStyle name="常规 6 6 3 2 2" xfId="9075"/>
    <cellStyle name="百分比 2 2 2 2 3 9 3" xfId="9076"/>
    <cellStyle name="常规 6 6 3 2 2 2" xfId="9077"/>
    <cellStyle name="百分比 2 2 2 2 3 9 3 2" xfId="9078"/>
    <cellStyle name="百分比 2 2 2 2 4" xfId="9079"/>
    <cellStyle name="常规 3 4 2 2 3 4" xfId="9080"/>
    <cellStyle name="百分比 2 2 2 2 4 2" xfId="9081"/>
    <cellStyle name="常规 7 2 3 2 6" xfId="9082"/>
    <cellStyle name="常规 5 8 2 2 3" xfId="9083"/>
    <cellStyle name="常规 3 4 2 2 3 4 2" xfId="9084"/>
    <cellStyle name="百分比 2 2 2 2 4 2 2" xfId="9085"/>
    <cellStyle name="常规 5 8 2 2 3 2" xfId="9086"/>
    <cellStyle name="百分比 2 2 2 2 4 2 2 2" xfId="9087"/>
    <cellStyle name="常规 5 8 2 2 3 2 2" xfId="9088"/>
    <cellStyle name="百分比 2 2 2 2 4 2 2 2 2" xfId="9089"/>
    <cellStyle name="百分比 2 2 2 2 4 2 2 2 2 2" xfId="9090"/>
    <cellStyle name="百分比 2 2 7 2" xfId="9091"/>
    <cellStyle name="百分比 2 2 2 2 4 2 2 2 3" xfId="9092"/>
    <cellStyle name="常规 5 8 2 2 3 3" xfId="9093"/>
    <cellStyle name="百分比 2 2 2 2 4 2 2 3" xfId="9094"/>
    <cellStyle name="百分比 2 2 4 5 3 2 3" xfId="9095"/>
    <cellStyle name="百分比 2 2 2 2 4 2 2 3 2" xfId="9096"/>
    <cellStyle name="百分比 2 2 2 2 4 2 2 3 2 2" xfId="9097"/>
    <cellStyle name="百分比 2 2 8 2" xfId="9098"/>
    <cellStyle name="百分比 2 2 2 2 4 2 2 3 3" xfId="9099"/>
    <cellStyle name="百分比 4 6 2 2 4 2" xfId="9100"/>
    <cellStyle name="百分比 2 2 2 2 4 2 2 4" xfId="9101"/>
    <cellStyle name="百分比 4 6 2 2 4 2 2" xfId="9102"/>
    <cellStyle name="百分比 2 2 4 5 3 3 3" xfId="9103"/>
    <cellStyle name="百分比 2 2 2 2 4 2 2 4 2" xfId="9104"/>
    <cellStyle name="百分比 2 2 2 2 4 2 2 4 2 2" xfId="9105"/>
    <cellStyle name="百分比 2 2 9 2" xfId="9106"/>
    <cellStyle name="百分比 2 2 2 2 4 2 2 4 3" xfId="9107"/>
    <cellStyle name="链接单元格 2 2 2 2 4 2" xfId="9108"/>
    <cellStyle name="百分比 4 6 2 2 4 3" xfId="9109"/>
    <cellStyle name="百分比 2 2 2 2 4 2 2 5" xfId="9110"/>
    <cellStyle name="百分比 2 2 4 5 3 4 3" xfId="9111"/>
    <cellStyle name="百分比 2 2 2 2 4 2 2 5 2" xfId="9112"/>
    <cellStyle name="百分比 2 2 4 2 6 2 2 2" xfId="9113"/>
    <cellStyle name="百分比 2 2 2 2 4 2 2 6" xfId="9114"/>
    <cellStyle name="常规 7 2 3 2 7" xfId="9115"/>
    <cellStyle name="常规 5 8 2 2 4" xfId="9116"/>
    <cellStyle name="百分比 2 2 2 2 4 2 3" xfId="9117"/>
    <cellStyle name="常规 5 8 2 2 4 2" xfId="9118"/>
    <cellStyle name="百分比 2 2 2 2 4 2 3 2" xfId="9119"/>
    <cellStyle name="常规 5 8 2 2 4 2 2" xfId="9120"/>
    <cellStyle name="百分比 2 2 2 2 4 2 3 2 2" xfId="9121"/>
    <cellStyle name="常规 5 8 2 2 4 3" xfId="9122"/>
    <cellStyle name="百分比 2 2 2 2 4 2 3 3" xfId="9123"/>
    <cellStyle name="常规 4 5 3 3 3 2 2" xfId="9124"/>
    <cellStyle name="常规 5 8 2 2 5" xfId="9125"/>
    <cellStyle name="百分比 2 2 2 2 4 2 4" xfId="9126"/>
    <cellStyle name="常规 5 8 2 2 5 2" xfId="9127"/>
    <cellStyle name="百分比 2 2 2 2 4 2 4 2" xfId="9128"/>
    <cellStyle name="百分比 2 2 2 2 4 2 4 2 2" xfId="9129"/>
    <cellStyle name="百分比 2 5 6 10" xfId="9130"/>
    <cellStyle name="百分比 2 3 2 5 5 2 2" xfId="9131"/>
    <cellStyle name="百分比 2 2 2 2 4 2 4 3" xfId="9132"/>
    <cellStyle name="常规 5 8 2 2 6" xfId="9133"/>
    <cellStyle name="百分比 2 2 2 2 4 2 5" xfId="9134"/>
    <cellStyle name="百分比 2 2 2 2 4 2 5 2" xfId="9135"/>
    <cellStyle name="常规 5 8 2 2 7" xfId="9136"/>
    <cellStyle name="百分比 2 4 2 4 4 2 2" xfId="9137"/>
    <cellStyle name="百分比 2 2 2 2 4 2 6" xfId="9138"/>
    <cellStyle name="百分比 2 2 2 2 4 3 2 2" xfId="9139"/>
    <cellStyle name="百分比 2 2 2 2 4 3 2 2 2" xfId="9140"/>
    <cellStyle name="百分比 2 2 2 2 4 3 2 3" xfId="9141"/>
    <cellStyle name="常规 7 2 3 3 7" xfId="9142"/>
    <cellStyle name="百分比 2 2 5 10" xfId="9143"/>
    <cellStyle name="常规 5 8 2 3 4" xfId="9144"/>
    <cellStyle name="百分比 2 2 2 2 4 3 3" xfId="9145"/>
    <cellStyle name="百分比 2 2 2 2 4 3 3 2" xfId="9146"/>
    <cellStyle name="百分比 2 2 2 2 4 3 3 2 2" xfId="9147"/>
    <cellStyle name="百分比 2 2 2 2 4 3 3 3" xfId="9148"/>
    <cellStyle name="百分比 2 2 2 2 4 3 4" xfId="9149"/>
    <cellStyle name="百分比 2 2 2 2 4 3 4 2" xfId="9150"/>
    <cellStyle name="百分比 2 3 2 5 6 2 2" xfId="9151"/>
    <cellStyle name="百分比 2 2 2 2 4 3 4 3" xfId="9152"/>
    <cellStyle name="常规 3 4 3 3 2 2 3 2 2" xfId="9153"/>
    <cellStyle name="百分比 2 2 2 2 4 3 5" xfId="9154"/>
    <cellStyle name="百分比 2 2 2 2 4 3 5 2" xfId="9155"/>
    <cellStyle name="百分比 2 2 2 2 4 3 6" xfId="9156"/>
    <cellStyle name="常规 5 8 2 4 3" xfId="9157"/>
    <cellStyle name="百分比 2 2 2 2 4 4 2" xfId="9158"/>
    <cellStyle name="常规 5 4 4 2 3 2 2" xfId="9159"/>
    <cellStyle name="百分比 2 2 2 2 4 4 2 2" xfId="9160"/>
    <cellStyle name="百分比 2 2 2 2 4 4 3" xfId="9161"/>
    <cellStyle name="百分比 2 2 2 2 4 5" xfId="9162"/>
    <cellStyle name="常规 5 4 4 2 3 3" xfId="9163"/>
    <cellStyle name="常规 3 4 2 2 3 7" xfId="9164"/>
    <cellStyle name="百分比 2 2 2 2 4 5 2" xfId="9165"/>
    <cellStyle name="常规 5 4 4 2 3 3 2" xfId="9166"/>
    <cellStyle name="常规 5 2 2 5 2 7" xfId="9167"/>
    <cellStyle name="百分比 2 2 2 2 4 5 2 2" xfId="9168"/>
    <cellStyle name="常规 18 2 10" xfId="9169"/>
    <cellStyle name="百分比 2 2 2 2 4 5 3" xfId="9170"/>
    <cellStyle name="百分比 2 2 2 2 4 6" xfId="9171"/>
    <cellStyle name="常规 5 4 4 2 3 4" xfId="9172"/>
    <cellStyle name="常规 4 2 2 2 5 2 3 2" xfId="9173"/>
    <cellStyle name="百分比 4 2 4 2 4 2" xfId="9174"/>
    <cellStyle name="百分比 4 2 4 2 4 2 2" xfId="9175"/>
    <cellStyle name="百分比 2 2 2 2 4 6 2" xfId="9176"/>
    <cellStyle name="百分比 4 2 4 2 4 3" xfId="9177"/>
    <cellStyle name="百分比 2 2 2 2 4 7" xfId="9178"/>
    <cellStyle name="百分比 2 2 2 2 5" xfId="9179"/>
    <cellStyle name="常规 3 4 2 2 4 4" xfId="9180"/>
    <cellStyle name="百分比 2 2 2 2 5 2" xfId="9181"/>
    <cellStyle name="常规 7 2 4 2 6" xfId="9182"/>
    <cellStyle name="常规 5 8 3 2 3" xfId="9183"/>
    <cellStyle name="百分比 2 2 2 2 5 2 2" xfId="9184"/>
    <cellStyle name="百分比 2 2 2 2 5 2 2 2" xfId="9185"/>
    <cellStyle name="百分比 2 2 2 2 5 2 2 2 2" xfId="9186"/>
    <cellStyle name="百分比 2 2 2 2 5 2 2 2 3" xfId="9187"/>
    <cellStyle name="百分比 2 2 2 2 5 2 2 3" xfId="9188"/>
    <cellStyle name="百分比 2 2 2 2 5 2 2 3 2" xfId="9189"/>
    <cellStyle name="百分比 2 2 2 2 5 2 2 3 2 2" xfId="9190"/>
    <cellStyle name="百分比 2 2 2 2 5 2 2 3 3" xfId="9191"/>
    <cellStyle name="百分比 2 2 2 2 5 2 2 4" xfId="9192"/>
    <cellStyle name="百分比 2 2 2 2 5 2 2 4 2" xfId="9193"/>
    <cellStyle name="百分比 2 2 2 2 5 2 2 4 3" xfId="9194"/>
    <cellStyle name="百分比 2 2 2 2 5 2 2 5" xfId="9195"/>
    <cellStyle name="百分比 2 2 2 2 5 2 2 5 2" xfId="9196"/>
    <cellStyle name="百分比 2 2 4 2 7 2 2 2" xfId="9197"/>
    <cellStyle name="百分比 2 2 2 2 5 2 2 6" xfId="9198"/>
    <cellStyle name="常规 7 2 4 2 7" xfId="9199"/>
    <cellStyle name="标题 5 2 6 2" xfId="9200"/>
    <cellStyle name="百分比 2 3 2 3 2 2 2 2" xfId="9201"/>
    <cellStyle name="百分比 2 2 2 2 5 2 3" xfId="9202"/>
    <cellStyle name="百分比 2 3 2 3 2 2 2 2 2" xfId="9203"/>
    <cellStyle name="百分比 2 2 2 2 5 2 3 2" xfId="9204"/>
    <cellStyle name="百分比 2 3 2 3 2 2 2 2 2 2" xfId="9205"/>
    <cellStyle name="强调文字颜色 6 2 5 4" xfId="9206"/>
    <cellStyle name="百分比 2 2 2 2 5 2 3 2 2" xfId="9207"/>
    <cellStyle name="百分比 2 3 2 3 2 2 2 2 3" xfId="9208"/>
    <cellStyle name="百分比 2 2 2 2 5 2 3 3" xfId="9209"/>
    <cellStyle name="常规 4 5 3 3 4 2 2" xfId="9210"/>
    <cellStyle name="百分比 2 3 2 3 2 2 2 3" xfId="9211"/>
    <cellStyle name="百分比 2 2 2 2 5 2 4" xfId="9212"/>
    <cellStyle name="百分比 2 3 2 3 2 2 2 3 2" xfId="9213"/>
    <cellStyle name="百分比 2 2 2 2 5 2 4 2" xfId="9214"/>
    <cellStyle name="百分比 2 2 2 2 5 2 4 2 2" xfId="9215"/>
    <cellStyle name="百分比 2 3 2 6 5 2 2" xfId="9216"/>
    <cellStyle name="百分比 2 2 2 2 5 2 4 3" xfId="9217"/>
    <cellStyle name="百分比 2 3 2 3 2 2 2 4" xfId="9218"/>
    <cellStyle name="百分比 2 2 3 2 3 2 4 2" xfId="9219"/>
    <cellStyle name="百分比 2 2 2 2 5 2 5" xfId="9220"/>
    <cellStyle name="常规 2 3 14" xfId="9221"/>
    <cellStyle name="百分比 2 2 3 2 3 2 4 2 2" xfId="9222"/>
    <cellStyle name="百分比 2 2 2 2 5 2 5 2" xfId="9223"/>
    <cellStyle name="百分比 2 4 2 4 5 2 2" xfId="9224"/>
    <cellStyle name="百分比 2 2 3 2 3 2 4 3" xfId="9225"/>
    <cellStyle name="百分比 2 2 2 2 5 2 6" xfId="9226"/>
    <cellStyle name="常规 7 2 4 3 6" xfId="9227"/>
    <cellStyle name="常规 5 8 3 3 3" xfId="9228"/>
    <cellStyle name="百分比 2 2 2 2 5 3 2" xfId="9229"/>
    <cellStyle name="百分比 2 2 2 2 5 3 2 2" xfId="9230"/>
    <cellStyle name="百分比 2 2 2 2 5 3 2 2 2" xfId="9231"/>
    <cellStyle name="常规 7 2 4 3 7" xfId="9232"/>
    <cellStyle name="百分比 2 3 2 3 2 2 3 2" xfId="9233"/>
    <cellStyle name="百分比 2 2 2 2 5 3 3" xfId="9234"/>
    <cellStyle name="百分比 2 3 2 3 2 2 3 2 2" xfId="9235"/>
    <cellStyle name="百分比 2 2 2 2 5 3 3 2" xfId="9236"/>
    <cellStyle name="百分比 2 2 2 2 5 3 3 2 2" xfId="9237"/>
    <cellStyle name="百分比 2 2 2 2 5 3 3 3" xfId="9238"/>
    <cellStyle name="百分比 2 3 2 3 2 2 3 3" xfId="9239"/>
    <cellStyle name="百分比 2 2 2 2 5 3 4" xfId="9240"/>
    <cellStyle name="百分比 2 2 2 2 5 3 4 2" xfId="9241"/>
    <cellStyle name="百分比 2 2 2 2 5 3 4 3" xfId="9242"/>
    <cellStyle name="百分比 2 2 3 2 3 2 5 2" xfId="9243"/>
    <cellStyle name="百分比 2 2 2 2 5 3 5" xfId="9244"/>
    <cellStyle name="百分比 2 2 3 2 3 2 5 2 2" xfId="9245"/>
    <cellStyle name="百分比 2 2 2 2 5 3 5 2" xfId="9246"/>
    <cellStyle name="百分比 2 2 3 2 3 2 5 3" xfId="9247"/>
    <cellStyle name="百分比 2 2 2 2 5 3 6" xfId="9248"/>
    <cellStyle name="百分比 2 2 2 2 5 4" xfId="9249"/>
    <cellStyle name="常规 5 4 4 2 4 2" xfId="9250"/>
    <cellStyle name="常规 5 8 3 4 3" xfId="9251"/>
    <cellStyle name="百分比 2 2 2 2 5 4 2" xfId="9252"/>
    <cellStyle name="百分比 2 2 2 2 5 4 2 2" xfId="9253"/>
    <cellStyle name="百分比 2 3 2 3 2 2 4 2" xfId="9254"/>
    <cellStyle name="百分比 2 2 2 2 5 4 3" xfId="9255"/>
    <cellStyle name="百分比 2 2 2 2 5 5" xfId="9256"/>
    <cellStyle name="百分比 2 2 2 2 5 5 2" xfId="9257"/>
    <cellStyle name="百分比 2 2 2 2 5 5 2 2" xfId="9258"/>
    <cellStyle name="百分比 2 3 2 3 2 2 5 2" xfId="9259"/>
    <cellStyle name="百分比 2 2 2 2 5 5 3" xfId="9260"/>
    <cellStyle name="百分比 4 2 4 2 5 2" xfId="9261"/>
    <cellStyle name="百分比 2 2 2 2 5 6" xfId="9262"/>
    <cellStyle name="百分比 2 8 3 2 2 2" xfId="9263"/>
    <cellStyle name="百分比 2 2 2 2 5 6 2" xfId="9264"/>
    <cellStyle name="百分比 2 2 2 2 5 7" xfId="9265"/>
    <cellStyle name="百分比 2 2 2 2 6" xfId="9266"/>
    <cellStyle name="常规 3 4 2 2 5 4" xfId="9267"/>
    <cellStyle name="百分比 2 2 2 2 6 2" xfId="9268"/>
    <cellStyle name="常规 7 2 5 2 6" xfId="9269"/>
    <cellStyle name="百分比 2 2 2 2 6 2 2" xfId="9270"/>
    <cellStyle name="百分比 2 2 2 2 6 2 2 2" xfId="9271"/>
    <cellStyle name="百分比 2 2 2 2 6 2 2 2 2" xfId="9272"/>
    <cellStyle name="百分比 2 2 2 2 6 2 2 2 2 2" xfId="9273"/>
    <cellStyle name="百分比 2 2 2 2 6 2 2 2 3" xfId="9274"/>
    <cellStyle name="百分比 2 2 4 4 2 3 2 2" xfId="9275"/>
    <cellStyle name="百分比 2 2 2 2 6 2 2 3" xfId="9276"/>
    <cellStyle name="百分比 2 2 2 2 6 2 2 3 2" xfId="9277"/>
    <cellStyle name="百分比 2 2 2 2 6 2 2 3 2 2" xfId="9278"/>
    <cellStyle name="百分比 2 2 2 2 6 2 2 3 3" xfId="9279"/>
    <cellStyle name="百分比 2 2 2 2 6 2 2 4" xfId="9280"/>
    <cellStyle name="百分比 2 2 2 2 6 2 2 4 2" xfId="9281"/>
    <cellStyle name="百分比 2 2 2 2 6 2 2 4 2 2" xfId="9282"/>
    <cellStyle name="百分比 2 2 2 2 6 2 2 4 3" xfId="9283"/>
    <cellStyle name="百分比 2 2 2 2 6 2 2 5" xfId="9284"/>
    <cellStyle name="百分比 2 2 2 2 6 2 2 5 2" xfId="9285"/>
    <cellStyle name="百分比 2 2 2 2 6 2 2 6" xfId="9286"/>
    <cellStyle name="常规 7 2 5 2 7" xfId="9287"/>
    <cellStyle name="百分比 2 3 2 3 2 3 2 2" xfId="9288"/>
    <cellStyle name="百分比 2 2 2 2 6 2 3" xfId="9289"/>
    <cellStyle name="百分比 2 3 2 3 2 3 2 2 2" xfId="9290"/>
    <cellStyle name="百分比 2 2 2 2 6 2 3 2" xfId="9291"/>
    <cellStyle name="百分比 2 2 2 2 6 2 3 3" xfId="9292"/>
    <cellStyle name="百分比 2 3 2 3 2 3 2 3" xfId="9293"/>
    <cellStyle name="百分比 2 2 2 2 6 2 4" xfId="9294"/>
    <cellStyle name="百分比 2 2 2 2 6 2 4 2" xfId="9295"/>
    <cellStyle name="百分比 2 2 2 2 6 2 4 2 2" xfId="9296"/>
    <cellStyle name="百分比 2 2 2 2 6 2 4 3" xfId="9297"/>
    <cellStyle name="百分比 2 2 3 2 3 3 4 2" xfId="9298"/>
    <cellStyle name="百分比 2 2 2 2 6 2 5" xfId="9299"/>
    <cellStyle name="百分比 2 2 3 2 3 3 4 2 2" xfId="9300"/>
    <cellStyle name="百分比 2 2 2 2 6 2 5 2" xfId="9301"/>
    <cellStyle name="百分比 2 4 2 4 6 2 2" xfId="9302"/>
    <cellStyle name="百分比 2 2 3 2 3 3 4 3" xfId="9303"/>
    <cellStyle name="百分比 2 2 2 2 6 2 6" xfId="9304"/>
    <cellStyle name="常规 3 4 2 2 5 5" xfId="9305"/>
    <cellStyle name="百分比 2 2 2 2 6 3" xfId="9306"/>
    <cellStyle name="百分比 2 2 2 2 6 3 2" xfId="9307"/>
    <cellStyle name="百分比 2 2 2 2 6 3 2 2" xfId="9308"/>
    <cellStyle name="百分比 2 2 2 2 6 3 2 2 2" xfId="9309"/>
    <cellStyle name="百分比 2 2 4 4 2 4 2 2" xfId="9310"/>
    <cellStyle name="百分比 2 2 2 2 6 3 2 3" xfId="9311"/>
    <cellStyle name="百分比 2 3 2 3 2 3 3 2" xfId="9312"/>
    <cellStyle name="百分比 2 2 2 2 6 3 3" xfId="9313"/>
    <cellStyle name="百分比 2 2 2 2 6 3 3 2 2" xfId="9314"/>
    <cellStyle name="百分比 2 2 2 2 6 3 3 3" xfId="9315"/>
    <cellStyle name="百分比 2 2 2 2 6 3 4" xfId="9316"/>
    <cellStyle name="百分比 2 2 2 2 6 3 4 3" xfId="9317"/>
    <cellStyle name="百分比 2 2 3 2 3 3 5 2" xfId="9318"/>
    <cellStyle name="百分比 2 2 2 2 6 3 5" xfId="9319"/>
    <cellStyle name="百分比 2 2 3 2 3 3 5 2 2" xfId="9320"/>
    <cellStyle name="百分比 2 2 2 2 6 3 5 2" xfId="9321"/>
    <cellStyle name="百分比 2 2 3 2 3 3 5 3" xfId="9322"/>
    <cellStyle name="百分比 2 2 2 2 6 3 6" xfId="9323"/>
    <cellStyle name="百分比 2 2 2 2 6 4" xfId="9324"/>
    <cellStyle name="常规 5 4 4 2 5 2" xfId="9325"/>
    <cellStyle name="百分比 2 2 2 2 6 4 2" xfId="9326"/>
    <cellStyle name="百分比 2 2 2 2 6 4 2 2" xfId="9327"/>
    <cellStyle name="百分比 2 2 2 2 6 4 3" xfId="9328"/>
    <cellStyle name="百分比 2 2 2 2 6 5" xfId="9329"/>
    <cellStyle name="百分比 2 2 2 2 6 5 2" xfId="9330"/>
    <cellStyle name="百分比 2 2 2 2 6 5 2 2" xfId="9331"/>
    <cellStyle name="百分比 2 2 2 2 6 5 3" xfId="9332"/>
    <cellStyle name="百分比 2 2 2 2 6 6" xfId="9333"/>
    <cellStyle name="百分比 2 2 2 2 6 7" xfId="9334"/>
    <cellStyle name="百分比 2 2 2 2 7" xfId="9335"/>
    <cellStyle name="常规 2 2 4 3 3 3 2" xfId="9336"/>
    <cellStyle name="百分比 2 2 2 2 7 2" xfId="9337"/>
    <cellStyle name="常规 2 2 4 3 3 3 2 2" xfId="9338"/>
    <cellStyle name="百分比 2 2 2 2 7 2 2" xfId="9339"/>
    <cellStyle name="常规 2 2 4 3 3 3 2 2 2" xfId="9340"/>
    <cellStyle name="百分比 2 2 2 2 7 2 2 2" xfId="9341"/>
    <cellStyle name="百分比 2 2 2 2 7 2 2 2 2" xfId="9342"/>
    <cellStyle name="常规 7 2 2 3 2 2 4 2 2" xfId="9343"/>
    <cellStyle name="百分比 2 2 4 4 3 3 2 2" xfId="9344"/>
    <cellStyle name="百分比 2 2 2 2 7 2 2 3" xfId="9345"/>
    <cellStyle name="百分比 2 3 2 3 2 4 2 2" xfId="9346"/>
    <cellStyle name="百分比 2 2 2 2 7 2 3" xfId="9347"/>
    <cellStyle name="百分比 2 2 2 2 7 2 3 2" xfId="9348"/>
    <cellStyle name="百分比 2 2 2 2 7 2 3 2 2" xfId="9349"/>
    <cellStyle name="百分比 2 2 2 2 7 2 3 3" xfId="9350"/>
    <cellStyle name="百分比 2 2 2 2 7 2 4" xfId="9351"/>
    <cellStyle name="百分比 2 2 2 2 7 2 4 2" xfId="9352"/>
    <cellStyle name="百分比 2 2 2 2 7 2 4 2 2" xfId="9353"/>
    <cellStyle name="百分比 2 2 2 2 7 2 4 3" xfId="9354"/>
    <cellStyle name="百分比 2 2 2 2 7 2 5" xfId="9355"/>
    <cellStyle name="常规 8 2 2 5 3" xfId="9356"/>
    <cellStyle name="常规 5 3 2 4 2 4" xfId="9357"/>
    <cellStyle name="百分比 2 2 2 2 7 2 5 2" xfId="9358"/>
    <cellStyle name="百分比 2 2 2 2 7 2 6" xfId="9359"/>
    <cellStyle name="百分比 2 2 2 2 7 3" xfId="9360"/>
    <cellStyle name="常规 2 2 4 3 3 3 2 3" xfId="9361"/>
    <cellStyle name="百分比 2 2 2 2 7 3 2" xfId="9362"/>
    <cellStyle name="百分比 2 2 2 2 7 3 2 2" xfId="9363"/>
    <cellStyle name="百分比 2 2 2 2 7 3 3" xfId="9364"/>
    <cellStyle name="百分比 2 2 2 2 7 4" xfId="9365"/>
    <cellStyle name="百分比 2 2 2 2 7 4 2" xfId="9366"/>
    <cellStyle name="百分比 2 2 2 2 7 4 2 2" xfId="9367"/>
    <cellStyle name="百分比 2 2 2 2 7 4 3" xfId="9368"/>
    <cellStyle name="百分比 2 2 2 2 7 5" xfId="9369"/>
    <cellStyle name="百分比 2 2 2 2 7 5 2" xfId="9370"/>
    <cellStyle name="百分比 2 2 2 2 7 6" xfId="9371"/>
    <cellStyle name="百分比 2 2 2 2 8" xfId="9372"/>
    <cellStyle name="常规 2 2 4 3 3 3 3" xfId="9373"/>
    <cellStyle name="百分比 2 2 2 2 8 2" xfId="9374"/>
    <cellStyle name="常规 2 2 4 3 3 3 3 2" xfId="9375"/>
    <cellStyle name="百分比 2 2 2 2 8 2 2" xfId="9376"/>
    <cellStyle name="常规 2 2 4 3 3 3 3 2 2" xfId="9377"/>
    <cellStyle name="常规 8 3 2 2 3" xfId="9378"/>
    <cellStyle name="常规 2 2 2 5 7" xfId="9379"/>
    <cellStyle name="百分比 2 2 2 2 8 2 2 2" xfId="9380"/>
    <cellStyle name="百分比 2 3 2 3 2 5 2 2" xfId="9381"/>
    <cellStyle name="百分比 2 2 2 2 8 2 3" xfId="9382"/>
    <cellStyle name="百分比 2 2 2 2 8 3" xfId="9383"/>
    <cellStyle name="常规 2 2 4 3 3 3 3 3" xfId="9384"/>
    <cellStyle name="百分比 2 2 2 2 8 3 2" xfId="9385"/>
    <cellStyle name="常规 8 3 3 2 3" xfId="9386"/>
    <cellStyle name="常规 2 2 3 5 7" xfId="9387"/>
    <cellStyle name="百分比 2 2 2 2 8 3 2 2" xfId="9388"/>
    <cellStyle name="百分比 2 2 2 2 8 3 3" xfId="9389"/>
    <cellStyle name="百分比 2 2 2 2 8 4" xfId="9390"/>
    <cellStyle name="百分比 2 2 2 2 8 4 2" xfId="9391"/>
    <cellStyle name="常规 2 2 4 5 7" xfId="9392"/>
    <cellStyle name="百分比 2 2 2 2 8 4 2 2" xfId="9393"/>
    <cellStyle name="百分比 2 2 2 2 8 4 3" xfId="9394"/>
    <cellStyle name="百分比 2 4 4 2 2 3 2 2" xfId="9395"/>
    <cellStyle name="百分比 2 2 2 2 8 5" xfId="9396"/>
    <cellStyle name="百分比 2 2 2 2 8 5 2" xfId="9397"/>
    <cellStyle name="百分比 2 2 2 2 8 6" xfId="9398"/>
    <cellStyle name="百分比 2 2 2 2 9" xfId="9399"/>
    <cellStyle name="常规 2 2 4 3 3 3 4" xfId="9400"/>
    <cellStyle name="百分比 2 2 2 2 9 2" xfId="9401"/>
    <cellStyle name="常规 2 2 4 3 3 3 4 2" xfId="9402"/>
    <cellStyle name="百分比 2 2 2 2 9 2 2" xfId="9403"/>
    <cellStyle name="常规 2 2 4 3 3 3 4 2 2" xfId="9404"/>
    <cellStyle name="百分比 2 2 2 2 9 3" xfId="9405"/>
    <cellStyle name="常规 2 2 4 3 3 3 4 3" xfId="9406"/>
    <cellStyle name="百分比 4 3 3 3 2 3" xfId="9407"/>
    <cellStyle name="百分比 3 3 8 2 2" xfId="9408"/>
    <cellStyle name="百分比 2 2 2 3 10" xfId="9409"/>
    <cellStyle name="百分比 2 2 2 3 2 2" xfId="9410"/>
    <cellStyle name="百分比 2 2 4 3 4 2 2 4" xfId="9411"/>
    <cellStyle name="百分比 2 2 2 3 2 2 2" xfId="9412"/>
    <cellStyle name="百分比 2 2 4 3 4 2 2 4 2" xfId="9413"/>
    <cellStyle name="百分比 2 2 2 3 2 2 2 2" xfId="9414"/>
    <cellStyle name="百分比 2 2 4 3 4 2 2 4 2 2" xfId="9415"/>
    <cellStyle name="百分比 2 2 2 3 2 2 2 2 2" xfId="9416"/>
    <cellStyle name="常规 4 3 3 2 2 3" xfId="9417"/>
    <cellStyle name="百分比 2 2 4 3 4 3 3" xfId="9418"/>
    <cellStyle name="百分比 2 2 2 3 2 2 2 2 2 2" xfId="9419"/>
    <cellStyle name="百分比 2 2 2 3 2 2 2 2 3" xfId="9420"/>
    <cellStyle name="常规 3 5 3 3 4 2 2" xfId="9421"/>
    <cellStyle name="百分比 2 2 4 3 4 2 2 4 3" xfId="9422"/>
    <cellStyle name="百分比 2 2 2 3 2 2 2 3" xfId="9423"/>
    <cellStyle name="百分比 2 3 2 5 3 2 3" xfId="9424"/>
    <cellStyle name="百分比 2 2 2 3 2 2 2 3 2" xfId="9425"/>
    <cellStyle name="常规 4 3 3 3 2 3" xfId="9426"/>
    <cellStyle name="百分比 2 3 2 5 3 2 3 2" xfId="9427"/>
    <cellStyle name="百分比 2 2 4 3 5 3 3" xfId="9428"/>
    <cellStyle name="百分比 2 2 2 3 2 2 2 3 2 2" xfId="9429"/>
    <cellStyle name="百分比 2 3 2 5 3 2 4" xfId="9430"/>
    <cellStyle name="百分比 2 2 2 3 2 2 2 3 3" xfId="9431"/>
    <cellStyle name="常规 2 2 8 2 2 3 2 2" xfId="9432"/>
    <cellStyle name="百分比 2 2 2 3 2 2 2 4" xfId="9433"/>
    <cellStyle name="百分比 2 3 2 5 3 3 3" xfId="9434"/>
    <cellStyle name="百分比 2 2 2 3 2 2 2 4 2" xfId="9435"/>
    <cellStyle name="百分比 2 2 4 3 6 3 3" xfId="9436"/>
    <cellStyle name="百分比 2 2 2 3 2 2 2 4 2 2" xfId="9437"/>
    <cellStyle name="百分比 2 2 2 3 2 2 2 4 3" xfId="9438"/>
    <cellStyle name="百分比 2 3 2 5 3 4 3" xfId="9439"/>
    <cellStyle name="百分比 2 2 2 3 2 2 2 5 2" xfId="9440"/>
    <cellStyle name="百分比 2 2 4 3 4 2 2 2" xfId="9441"/>
    <cellStyle name="百分比 2 2 2 3 2 2 2 6" xfId="9442"/>
    <cellStyle name="常规 2 2 5 9 2" xfId="9443"/>
    <cellStyle name="百分比 2 2 4 3 4 2 2 5" xfId="9444"/>
    <cellStyle name="百分比 2 2 2 3 2 2 3" xfId="9445"/>
    <cellStyle name="百分比 2 2 4 3 4 2 2 5 2" xfId="9446"/>
    <cellStyle name="百分比 2 2 2 3 2 2 3 2" xfId="9447"/>
    <cellStyle name="百分比 2 2 4 3 4 2 2 5 2 2" xfId="9448"/>
    <cellStyle name="百分比 2 2 2 3 2 2 3 2 2" xfId="9449"/>
    <cellStyle name="百分比 2 2 4 3 4 2 2 5 3" xfId="9450"/>
    <cellStyle name="百分比 2 2 2 3 2 2 3 3" xfId="9451"/>
    <cellStyle name="百分比 2 2 4 3 4 2 2 6" xfId="9452"/>
    <cellStyle name="百分比 2 2 2 3 2 2 4" xfId="9453"/>
    <cellStyle name="百分比 4 6 2 2 5" xfId="9454"/>
    <cellStyle name="百分比 2 2 4 3 4 2 2 6 2" xfId="9455"/>
    <cellStyle name="百分比 2 2 2 3 2 2 4 2" xfId="9456"/>
    <cellStyle name="百分比 4 6 2 2 5 2" xfId="9457"/>
    <cellStyle name="百分比 2 2 2 3 2 2 4 2 2" xfId="9458"/>
    <cellStyle name="常规 2 2 2 2 6 2 2 2 2 2" xfId="9459"/>
    <cellStyle name="百分比 2 3 3 3 5 2 2" xfId="9460"/>
    <cellStyle name="百分比 4 6 2 2 6" xfId="9461"/>
    <cellStyle name="百分比 2 2 2 3 2 2 4 3" xfId="9462"/>
    <cellStyle name="常规 2 5 2 3 3 3 2 2" xfId="9463"/>
    <cellStyle name="百分比 2 2 4 3 4 2 2 7" xfId="9464"/>
    <cellStyle name="百分比 2 2 2 3 2 2 5" xfId="9465"/>
    <cellStyle name="百分比 2 2 2 3 2 2 5 2" xfId="9466"/>
    <cellStyle name="常规 2 10 2 2 5" xfId="9467"/>
    <cellStyle name="常规 6 5 2 3" xfId="9468"/>
    <cellStyle name="百分比 2 4 2 5 2 2 2" xfId="9469"/>
    <cellStyle name="百分比 2 2 2 3 2 2 6" xfId="9470"/>
    <cellStyle name="百分比 2 2 4 3 4 2 3 4" xfId="9471"/>
    <cellStyle name="百分比 2 2 2 3 2 3 2" xfId="9472"/>
    <cellStyle name="百分比 2 2 2 3 2 3 2 2" xfId="9473"/>
    <cellStyle name="百分比 2 2 2 3 2 3 2 2 2" xfId="9474"/>
    <cellStyle name="百分比 2 5 4 2 4 2" xfId="9475"/>
    <cellStyle name="百分比 2 2 2 3 2 3 2 3" xfId="9476"/>
    <cellStyle name="百分比 2 2 4 3 4 2 3 5" xfId="9477"/>
    <cellStyle name="百分比 2 2 2 3 2 3 3" xfId="9478"/>
    <cellStyle name="百分比 2 2 2 3 2 3 3 2" xfId="9479"/>
    <cellStyle name="百分比 2 2 2 3 2 3 3 2 2" xfId="9480"/>
    <cellStyle name="常规 6 3" xfId="9481"/>
    <cellStyle name="百分比 2 5 4 2 5 2" xfId="9482"/>
    <cellStyle name="百分比 2 2 2 3 2 3 3 3" xfId="9483"/>
    <cellStyle name="百分比 2 2 2 3 2 3 4" xfId="9484"/>
    <cellStyle name="百分比 2 2 2 3 2 3 4 2" xfId="9485"/>
    <cellStyle name="百分比 2 2 2 3 2 3 4 2 2" xfId="9486"/>
    <cellStyle name="常规 2 2 2 2 6 2 2 3 2 2" xfId="9487"/>
    <cellStyle name="百分比 2 3 3 3 6 2 2" xfId="9488"/>
    <cellStyle name="百分比 2 5 4 2 6 2" xfId="9489"/>
    <cellStyle name="百分比 2 2 2 3 2 3 4 3" xfId="9490"/>
    <cellStyle name="百分比 2 2 2 3 2 3 5" xfId="9491"/>
    <cellStyle name="百分比 2 2 2 3 2 3 5 2" xfId="9492"/>
    <cellStyle name="常规 6 6 2 3" xfId="9493"/>
    <cellStyle name="百分比 2 4 2 5 2 3 2" xfId="9494"/>
    <cellStyle name="百分比 2 2 2 3 2 3 6" xfId="9495"/>
    <cellStyle name="百分比 2 2 2 3 2 4" xfId="9496"/>
    <cellStyle name="常规 5 2 2 2 11" xfId="9497"/>
    <cellStyle name="百分比 2 2 2 3 2 4 2" xfId="9498"/>
    <cellStyle name="百分比 2 2 2 3 2 4 2 2" xfId="9499"/>
    <cellStyle name="百分比 2 2 2 3 2 4 3" xfId="9500"/>
    <cellStyle name="百分比 2 2 2 3 2 5" xfId="9501"/>
    <cellStyle name="常规 5 2 3 3 2 7" xfId="9502"/>
    <cellStyle name="百分比 2 2 2 3 2 5 2" xfId="9503"/>
    <cellStyle name="百分比 2 2 2 3 2 5 2 2" xfId="9504"/>
    <cellStyle name="常规 3 2 2 6 2 2 2 2 2" xfId="9505"/>
    <cellStyle name="常规 5 2 3 3 2 8" xfId="9506"/>
    <cellStyle name="百分比 2 2 2 3 2 5 3" xfId="9507"/>
    <cellStyle name="百分比 4 2 4 3 2 2" xfId="9508"/>
    <cellStyle name="百分比 2 2 2 3 2 6" xfId="9509"/>
    <cellStyle name="常规 5 2 3 3 3 7" xfId="9510"/>
    <cellStyle name="百分比 4 2 4 3 2 2 2" xfId="9511"/>
    <cellStyle name="百分比 2 2 2 3 2 6 2" xfId="9512"/>
    <cellStyle name="百分比 4 2 4 3 2 3" xfId="9513"/>
    <cellStyle name="百分比 2 4 8 2 2" xfId="9514"/>
    <cellStyle name="百分比 2 2 2 3 2 7" xfId="9515"/>
    <cellStyle name="百分比 2 2 2 3 3" xfId="9516"/>
    <cellStyle name="常规 3 4 2 3 2 4" xfId="9517"/>
    <cellStyle name="百分比 2 2 2 3 3 2" xfId="9518"/>
    <cellStyle name="百分比 2 2 2 3 3 2 2 2 2" xfId="9519"/>
    <cellStyle name="常规 5 3 3 2 2 3" xfId="9520"/>
    <cellStyle name="百分比 2 2 2 3 3 2 2 2 2 2" xfId="9521"/>
    <cellStyle name="百分比 2 2 2 3 3 2 2 2 3" xfId="9522"/>
    <cellStyle name="百分比 2 2 2 3 3 2 2 3" xfId="9523"/>
    <cellStyle name="百分比 2 3 3 5 3 2 3" xfId="9524"/>
    <cellStyle name="百分比 2 2 2 3 3 2 2 3 2" xfId="9525"/>
    <cellStyle name="常规 5 3 3 3 2 3" xfId="9526"/>
    <cellStyle name="百分比 2 3 3 5 3 2 3 2" xfId="9527"/>
    <cellStyle name="百分比 2 2 2 3 3 2 2 3 2 2" xfId="9528"/>
    <cellStyle name="百分比 2 3 3 5 3 2 4" xfId="9529"/>
    <cellStyle name="百分比 2 2 2 3 3 2 2 3 3" xfId="9530"/>
    <cellStyle name="常规 4 2 2 7 2 2 3 2" xfId="9531"/>
    <cellStyle name="百分比 2 2 2 3 3 2 2 4" xfId="9532"/>
    <cellStyle name="常规 8 3 2 5" xfId="9533"/>
    <cellStyle name="常规 4 2 2 7 2 2 3 2 2" xfId="9534"/>
    <cellStyle name="百分比 2 3 3 5 3 3 3" xfId="9535"/>
    <cellStyle name="百分比 2 2 2 3 3 2 2 4 2" xfId="9536"/>
    <cellStyle name="常规 8 3 2 5 2" xfId="9537"/>
    <cellStyle name="常规 2 2 2 8 6" xfId="9538"/>
    <cellStyle name="百分比 2 2 2 3 3 2 2 4 2 2" xfId="9539"/>
    <cellStyle name="百分比 2 2 2 3 3 2 2 4 3" xfId="9540"/>
    <cellStyle name="常规 4 2 2 7 2 2 3 3" xfId="9541"/>
    <cellStyle name="百分比 2 2 2 3 3 2 2 5" xfId="9542"/>
    <cellStyle name="百分比 2 3 3 5 3 4 3" xfId="9543"/>
    <cellStyle name="百分比 2 2 2 3 3 2 2 5 2" xfId="9544"/>
    <cellStyle name="百分比 2 2 4 3 5 2 2 2" xfId="9545"/>
    <cellStyle name="百分比 2 2 2 3 3 2 2 6" xfId="9546"/>
    <cellStyle name="百分比 2 2 2 3 3 2 3 2 2" xfId="9547"/>
    <cellStyle name="常规 7 2 3 2 2 4 2 2" xfId="9548"/>
    <cellStyle name="百分比 2 2 2 3 3 2 3 3" xfId="9549"/>
    <cellStyle name="百分比 4 7 2 2 5" xfId="9550"/>
    <cellStyle name="百分比 2 2 2 3 3 2 4 2" xfId="9551"/>
    <cellStyle name="百分比 4 7 2 2 5 2" xfId="9552"/>
    <cellStyle name="百分比 2 2 2 3 3 2 4 2 2" xfId="9553"/>
    <cellStyle name="百分比 2 3 3 4 5 2 2" xfId="9554"/>
    <cellStyle name="百分比 4 7 2 2 6" xfId="9555"/>
    <cellStyle name="百分比 2 2 2 3 3 2 4 3" xfId="9556"/>
    <cellStyle name="常规 2 5 2 3 3 4 2 2" xfId="9557"/>
    <cellStyle name="百分比 2 2 2 3 3 2 5" xfId="9558"/>
    <cellStyle name="百分比 2 2 2 3 3 2 5 2" xfId="9559"/>
    <cellStyle name="常规 2 11 2 2 5" xfId="9560"/>
    <cellStyle name="常规 7 5 2 3" xfId="9561"/>
    <cellStyle name="常规 3 2 2 3 2 5" xfId="9562"/>
    <cellStyle name="百分比 2 4 2 5 3 2 2" xfId="9563"/>
    <cellStyle name="百分比 2 2 2 3 3 2 6" xfId="9564"/>
    <cellStyle name="常规 3 4 2 3 2 5" xfId="9565"/>
    <cellStyle name="常规 3 2 8 2 2 2" xfId="9566"/>
    <cellStyle name="百分比 2 2 2 3 3 3" xfId="9567"/>
    <cellStyle name="百分比 2 2 2 3 3 3 2 2" xfId="9568"/>
    <cellStyle name="百分比 2 2 2 3 3 3 2 2 2" xfId="9569"/>
    <cellStyle name="百分比 2 5 5 2 4 2" xfId="9570"/>
    <cellStyle name="百分比 2 2 2 3 3 3 2 3" xfId="9571"/>
    <cellStyle name="常规 7 3 2 3 7" xfId="9572"/>
    <cellStyle name="百分比 2 2 2 3 3 3 3" xfId="9573"/>
    <cellStyle name="百分比 2 2 2 3 3 3 3 2" xfId="9574"/>
    <cellStyle name="百分比 2 2 2 3 3 3 3 2 2" xfId="9575"/>
    <cellStyle name="好 2 6" xfId="9576"/>
    <cellStyle name="百分比 2 5 5 2 5 2" xfId="9577"/>
    <cellStyle name="百分比 2 2 2 3 3 3 3 3" xfId="9578"/>
    <cellStyle name="百分比 2 2 2 3 3 3 4" xfId="9579"/>
    <cellStyle name="常规 7 3 3 2 2 2 2 2" xfId="9580"/>
    <cellStyle name="百分比 2 2 2 3 3 3 4 2" xfId="9581"/>
    <cellStyle name="百分比 2 2 2 3 3 3 4 2 2" xfId="9582"/>
    <cellStyle name="百分比 2 3 3 4 6 2 2" xfId="9583"/>
    <cellStyle name="百分比 2 5 5 2 6 2" xfId="9584"/>
    <cellStyle name="百分比 2 2 2 3 3 3 4 3" xfId="9585"/>
    <cellStyle name="百分比 2 2 2 3 3 3 5" xfId="9586"/>
    <cellStyle name="常规 3 2 2 4 2 5" xfId="9587"/>
    <cellStyle name="常规 7 6 2 3" xfId="9588"/>
    <cellStyle name="百分比 2 2 2 3 3 3 5 2" xfId="9589"/>
    <cellStyle name="百分比 2 2 2 3 3 3 6" xfId="9590"/>
    <cellStyle name="百分比 2 2 2 3 3 4" xfId="9591"/>
    <cellStyle name="常规 5 4 4 3 2 2" xfId="9592"/>
    <cellStyle name="常规 3 4 2 3 2 6" xfId="9593"/>
    <cellStyle name="常规 3 2 8 2 2 3" xfId="9594"/>
    <cellStyle name="百分比 2 2 2 3 3 4 2 2" xfId="9595"/>
    <cellStyle name="百分比 2 2 2 3 3 4 3" xfId="9596"/>
    <cellStyle name="常规 3 4 2 3 2 7" xfId="9597"/>
    <cellStyle name="百分比 2 2 2 3 3 5" xfId="9598"/>
    <cellStyle name="百分比 2 2 2 3 3 5 2 2" xfId="9599"/>
    <cellStyle name="常规 3 2 2 6 2 2 3 2 2" xfId="9600"/>
    <cellStyle name="百分比 2 2 2 3 3 5 3" xfId="9601"/>
    <cellStyle name="常规 4 2 2 2 5 3 2 2" xfId="9602"/>
    <cellStyle name="常规 3 4 2 3 2 8" xfId="9603"/>
    <cellStyle name="百分比 4 2 4 3 3 2" xfId="9604"/>
    <cellStyle name="百分比 2 2 2 3 3 6" xfId="9605"/>
    <cellStyle name="百分比 4 2 4 3 3 2 2" xfId="9606"/>
    <cellStyle name="百分比 2 2 2 3 3 6 2" xfId="9607"/>
    <cellStyle name="百分比 4 2 4 3 3 3" xfId="9608"/>
    <cellStyle name="百分比 2 2 2 3 3 7" xfId="9609"/>
    <cellStyle name="百分比 2 2 2 3 4" xfId="9610"/>
    <cellStyle name="常规 3 4 2 3 3 4" xfId="9611"/>
    <cellStyle name="百分比 2 2 2 3 4 2" xfId="9612"/>
    <cellStyle name="常规 7 3 3 2 6" xfId="9613"/>
    <cellStyle name="常规 5 9 2 2 3" xfId="9614"/>
    <cellStyle name="常规 3 4 2 3 3 4 2" xfId="9615"/>
    <cellStyle name="百分比 2 2 2 3 4 2 2" xfId="9616"/>
    <cellStyle name="常规 5 9 2 2 3 2" xfId="9617"/>
    <cellStyle name="百分比 2 2 2 3 4 2 2 2" xfId="9618"/>
    <cellStyle name="常规 5 9 2 2 3 2 2" xfId="9619"/>
    <cellStyle name="百分比 2 2 2 3 4 2 2 2 2" xfId="9620"/>
    <cellStyle name="常规 5 9 2 2 3 3" xfId="9621"/>
    <cellStyle name="百分比 2 2 2 3 4 2 2 3" xfId="9622"/>
    <cellStyle name="百分比 2 2 2 3 4 2 2 3 2" xfId="9623"/>
    <cellStyle name="百分比 4 7 2 2 4 2" xfId="9624"/>
    <cellStyle name="百分比 2 2 2 3 4 2 2 4" xfId="9625"/>
    <cellStyle name="百分比 4 7 2 2 4 2 2" xfId="9626"/>
    <cellStyle name="百分比 2 2 2 3 4 2 2 4 2" xfId="9627"/>
    <cellStyle name="百分比 2 2 2 3 4 2 2 4 2 2" xfId="9628"/>
    <cellStyle name="百分比 4 7 2 2 4 3" xfId="9629"/>
    <cellStyle name="百分比 2 2 2 3 4 2 2 5" xfId="9630"/>
    <cellStyle name="百分比 2 2 2 3 4 2 2 5 2" xfId="9631"/>
    <cellStyle name="百分比 2 2 4 3 6 2 2 2" xfId="9632"/>
    <cellStyle name="百分比 2 2 2 3 4 2 2 6" xfId="9633"/>
    <cellStyle name="常规 7 3 3 2 7" xfId="9634"/>
    <cellStyle name="常规 5 9 2 2 4" xfId="9635"/>
    <cellStyle name="百分比 2 2 2 3 4 2 3" xfId="9636"/>
    <cellStyle name="常规 5 9 2 2 4 2" xfId="9637"/>
    <cellStyle name="百分比 2 2 2 3 4 2 3 2" xfId="9638"/>
    <cellStyle name="常规 5 9 2 2 4 2 2" xfId="9639"/>
    <cellStyle name="百分比 2 2 2 3 4 2 3 2 2" xfId="9640"/>
    <cellStyle name="常规 5 9 2 2 4 3" xfId="9641"/>
    <cellStyle name="百分比 2 2 2 3 4 2 3 3" xfId="9642"/>
    <cellStyle name="常规 5 9 2 2 5" xfId="9643"/>
    <cellStyle name="百分比 2 2 2 3 4 2 4" xfId="9644"/>
    <cellStyle name="常规 5 9 2 2 5 2" xfId="9645"/>
    <cellStyle name="百分比 2 2 2 3 4 2 4 2" xfId="9646"/>
    <cellStyle name="百分比 2 2 4 3 11" xfId="9647"/>
    <cellStyle name="百分比 2 2 2 3 4 2 4 2 2" xfId="9648"/>
    <cellStyle name="百分比 2 2 4 3 11 2" xfId="9649"/>
    <cellStyle name="百分比 2 3 3 5 5 2 2" xfId="9650"/>
    <cellStyle name="百分比 2 2 2 3 4 2 4 3" xfId="9651"/>
    <cellStyle name="百分比 2 2 4 3 12" xfId="9652"/>
    <cellStyle name="常规 5 9 2 2 6" xfId="9653"/>
    <cellStyle name="百分比 2 2 2 3 4 2 5" xfId="9654"/>
    <cellStyle name="常规 3 2 3 3 2 5" xfId="9655"/>
    <cellStyle name="常规 8 5 2 3" xfId="9656"/>
    <cellStyle name="百分比 2 2 2 3 4 2 5 2" xfId="9657"/>
    <cellStyle name="常规 3 4 2 3 3 5" xfId="9658"/>
    <cellStyle name="常规 3 2 8 2 3 2" xfId="9659"/>
    <cellStyle name="百分比 2 2 2 3 4 3" xfId="9660"/>
    <cellStyle name="常规 7 3 3 3 6" xfId="9661"/>
    <cellStyle name="常规 5 9 2 3 3" xfId="9662"/>
    <cellStyle name="常规 3 4 2 3 3 5 2" xfId="9663"/>
    <cellStyle name="常规 3 2 8 2 3 2 2" xfId="9664"/>
    <cellStyle name="百分比 2 2 2 3 4 3 2" xfId="9665"/>
    <cellStyle name="百分比 2 2 2 3 4 3 2 2" xfId="9666"/>
    <cellStyle name="百分比 2 2 2 3 4 3 2 2 2" xfId="9667"/>
    <cellStyle name="百分比 2 5 6 2 4 2" xfId="9668"/>
    <cellStyle name="百分比 2 2 2 3 4 3 2 3" xfId="9669"/>
    <cellStyle name="常规 7 3 3 3 7" xfId="9670"/>
    <cellStyle name="常规 5 9 2 3 4" xfId="9671"/>
    <cellStyle name="百分比 2 2 2 3 4 3 3" xfId="9672"/>
    <cellStyle name="百分比 2 2 2 3 4 3 3 2" xfId="9673"/>
    <cellStyle name="百分比 2 2 2 3 4 3 3 2 2" xfId="9674"/>
    <cellStyle name="百分比 2 5 6 2 5 2" xfId="9675"/>
    <cellStyle name="百分比 2 2 2 3 4 3 3 3" xfId="9676"/>
    <cellStyle name="百分比 2 2 2 3 4 3 4" xfId="9677"/>
    <cellStyle name="常规 7 3 3 2 2 3 2 2" xfId="9678"/>
    <cellStyle name="百分比 2 2 2 3 4 3 4 2" xfId="9679"/>
    <cellStyle name="百分比 2 2 2 3 4 3 4 2 2" xfId="9680"/>
    <cellStyle name="百分比 2 3 3 5 6 2 2" xfId="9681"/>
    <cellStyle name="百分比 2 5 6 2 6 2" xfId="9682"/>
    <cellStyle name="百分比 2 2 2 3 4 3 4 3" xfId="9683"/>
    <cellStyle name="百分比 2 2 2 3 4 3 5" xfId="9684"/>
    <cellStyle name="常规 3 2 3 4 2 5" xfId="9685"/>
    <cellStyle name="常规 8 6 2 3" xfId="9686"/>
    <cellStyle name="百分比 2 2 2 3 4 3 5 2" xfId="9687"/>
    <cellStyle name="常规 2 2 4 2" xfId="9688"/>
    <cellStyle name="百分比 2 2 2 3 4 3 6" xfId="9689"/>
    <cellStyle name="百分比 2 2 2 3 4 4" xfId="9690"/>
    <cellStyle name="常规 5 4 4 3 3 2" xfId="9691"/>
    <cellStyle name="常规 3 4 2 3 3 6" xfId="9692"/>
    <cellStyle name="常规 3 2 8 2 3 3" xfId="9693"/>
    <cellStyle name="常规 5 9 2 4 3" xfId="9694"/>
    <cellStyle name="百分比 2 2 2 3 4 4 2" xfId="9695"/>
    <cellStyle name="百分比 2 2 2 3 4 4 2 2" xfId="9696"/>
    <cellStyle name="百分比 2 2 2 3 4 4 3" xfId="9697"/>
    <cellStyle name="常规 3 4 2 3 3 7" xfId="9698"/>
    <cellStyle name="百分比 2 2 2 3 4 5" xfId="9699"/>
    <cellStyle name="百分比 2 2 2 3 4 5 2" xfId="9700"/>
    <cellStyle name="百分比 2 2 2 3 4 5 2 2" xfId="9701"/>
    <cellStyle name="常规 3 2 2 6 2 2 4 2 2" xfId="9702"/>
    <cellStyle name="百分比 2 2 2 3 4 5 3" xfId="9703"/>
    <cellStyle name="常规 4 2 2 2 5 3 3 2" xfId="9704"/>
    <cellStyle name="常规 2 7 2 2 2" xfId="9705"/>
    <cellStyle name="百分比 4 2 4 3 4 2" xfId="9706"/>
    <cellStyle name="百分比 2 2 2 3 4 6" xfId="9707"/>
    <cellStyle name="常规 2 7 2 2 2 2" xfId="9708"/>
    <cellStyle name="百分比 4 2 4 3 4 2 2" xfId="9709"/>
    <cellStyle name="百分比 2 2 2 3 4 6 2" xfId="9710"/>
    <cellStyle name="常规 2 7 2 2 3" xfId="9711"/>
    <cellStyle name="百分比 4 2 4 3 4 3" xfId="9712"/>
    <cellStyle name="百分比 2 2 2 3 4 7" xfId="9713"/>
    <cellStyle name="百分比 2 2 2 3 5" xfId="9714"/>
    <cellStyle name="常规 3 4 2 3 4 4" xfId="9715"/>
    <cellStyle name="百分比 2 2 2 3 5 2" xfId="9716"/>
    <cellStyle name="常规 7 3 4 2 6" xfId="9717"/>
    <cellStyle name="常规 5 9 3 2 3" xfId="9718"/>
    <cellStyle name="百分比 2 2 2 3 5 2 2" xfId="9719"/>
    <cellStyle name="百分比 2 2 2 3 5 2 2 2" xfId="9720"/>
    <cellStyle name="百分比 2 2 2 3 5 2 2 2 2" xfId="9721"/>
    <cellStyle name="百分比 2 2 2 3 5 2 2 3" xfId="9722"/>
    <cellStyle name="常规 7 3 4 2 7" xfId="9723"/>
    <cellStyle name="百分比 2 3 2 3 3 2 2 2" xfId="9724"/>
    <cellStyle name="百分比 2 2 2 3 5 2 3" xfId="9725"/>
    <cellStyle name="百分比 2 3 2 3 3 2 2 2 2" xfId="9726"/>
    <cellStyle name="百分比 2 2 2 3 5 2 3 2" xfId="9727"/>
    <cellStyle name="百分比 2 2 2 3 5 2 3 3" xfId="9728"/>
    <cellStyle name="百分比 2 3 2 3 3 2 2 3" xfId="9729"/>
    <cellStyle name="百分比 2 2 2 3 5 2 4" xfId="9730"/>
    <cellStyle name="百分比 2 2 2 3 5 2 4 2" xfId="9731"/>
    <cellStyle name="百分比 2 2 2 3 5 2 4 2 2" xfId="9732"/>
    <cellStyle name="百分比 2 3 3 6 5 2 2" xfId="9733"/>
    <cellStyle name="百分比 2 2 2 3 5 2 4 3" xfId="9734"/>
    <cellStyle name="百分比 2 2 3 2 4 2 4 2" xfId="9735"/>
    <cellStyle name="百分比 2 2 2 3 5 2 5" xfId="9736"/>
    <cellStyle name="常规 3 2 4 3 2 5" xfId="9737"/>
    <cellStyle name="百分比 2 2 3 2 4 2 4 2 2" xfId="9738"/>
    <cellStyle name="常规 9 5 2 3" xfId="9739"/>
    <cellStyle name="百分比 2 2 2 3 5 2 5 2" xfId="9740"/>
    <cellStyle name="百分比 2 4 2 5 5 2 2" xfId="9741"/>
    <cellStyle name="常规 2 3 3 2" xfId="9742"/>
    <cellStyle name="百分比 2 2 3 2 4 2 4 3" xfId="9743"/>
    <cellStyle name="百分比 2 2 2 3 5 2 6" xfId="9744"/>
    <cellStyle name="常规 3 4 2 3 4 5" xfId="9745"/>
    <cellStyle name="常规 3 2 8 2 4 2" xfId="9746"/>
    <cellStyle name="百分比 2 2 2 3 5 3" xfId="9747"/>
    <cellStyle name="常规 2 2 3 5 5 2 2" xfId="9748"/>
    <cellStyle name="常规 7 3 4 3 6" xfId="9749"/>
    <cellStyle name="常规 5 9 3 3 3" xfId="9750"/>
    <cellStyle name="常规 3 2 8 2 4 2 2" xfId="9751"/>
    <cellStyle name="百分比 2 2 2 3 5 3 2" xfId="9752"/>
    <cellStyle name="百分比 2 2 2 3 5 3 2 2" xfId="9753"/>
    <cellStyle name="常规 7 3 4 3 7" xfId="9754"/>
    <cellStyle name="百分比 2 3 2 3 3 2 3 2" xfId="9755"/>
    <cellStyle name="百分比 2 2 2 3 5 3 3" xfId="9756"/>
    <cellStyle name="常规 3 2 8 2 4 3" xfId="9757"/>
    <cellStyle name="百分比 2 2 2 3 5 4" xfId="9758"/>
    <cellStyle name="常规 5 9 3 4 3" xfId="9759"/>
    <cellStyle name="百分比 2 2 2 3 5 4 2" xfId="9760"/>
    <cellStyle name="百分比 2 2 2 3 5 4 2 2" xfId="9761"/>
    <cellStyle name="百分比 2 2 2 3 5 4 3" xfId="9762"/>
    <cellStyle name="百分比 2 2 2 3 5 5" xfId="9763"/>
    <cellStyle name="百分比 2 2 2 3 5 5 2" xfId="9764"/>
    <cellStyle name="常规 2 7 2 3 2" xfId="9765"/>
    <cellStyle name="百分比 4 2 4 3 5 2" xfId="9766"/>
    <cellStyle name="百分比 2 2 2 3 5 6" xfId="9767"/>
    <cellStyle name="百分比 2 8 3 3 2 2" xfId="9768"/>
    <cellStyle name="百分比 2 2 2 3 6" xfId="9769"/>
    <cellStyle name="常规 3 4 2 3 5 4" xfId="9770"/>
    <cellStyle name="百分比 2 2 2 3 6 2" xfId="9771"/>
    <cellStyle name="常规 7 3 5 2 6" xfId="9772"/>
    <cellStyle name="百分比 2 2 2 3 6 2 2" xfId="9773"/>
    <cellStyle name="百分比 2 2 2 3 6 2 2 2" xfId="9774"/>
    <cellStyle name="常规 7 3 5 2 7" xfId="9775"/>
    <cellStyle name="百分比 2 3 2 3 3 3 2 2" xfId="9776"/>
    <cellStyle name="百分比 2 2 2 3 6 2 3" xfId="9777"/>
    <cellStyle name="常规 3 4 2 3 5 5" xfId="9778"/>
    <cellStyle name="常规 3 2 8 2 5 2" xfId="9779"/>
    <cellStyle name="百分比 2 2 2 3 6 3" xfId="9780"/>
    <cellStyle name="百分比 2 2 2 3 6 3 2" xfId="9781"/>
    <cellStyle name="百分比 2 2 2 3 6 3 2 2" xfId="9782"/>
    <cellStyle name="百分比 2 2 2 3 6 3 3" xfId="9783"/>
    <cellStyle name="百分比 2 2 2 3 6 4" xfId="9784"/>
    <cellStyle name="常规 3 2 10 3" xfId="9785"/>
    <cellStyle name="百分比 2 2 2 3 6 4 2" xfId="9786"/>
    <cellStyle name="常规 3 2 10 3 2" xfId="9787"/>
    <cellStyle name="百分比 2 2 2 3 6 4 2 2" xfId="9788"/>
    <cellStyle name="常规 3 2 10 4" xfId="9789"/>
    <cellStyle name="百分比 2 2 2 3 6 4 3" xfId="9790"/>
    <cellStyle name="百分比 2 2 2 3 6 5" xfId="9791"/>
    <cellStyle name="常规 3 2 11 3" xfId="9792"/>
    <cellStyle name="百分比 2 2 2 3 6 5 2" xfId="9793"/>
    <cellStyle name="常规 2 7 2 4 2" xfId="9794"/>
    <cellStyle name="百分比 2 2 2 3 6 6" xfId="9795"/>
    <cellStyle name="百分比 2 2 2 3 7" xfId="9796"/>
    <cellStyle name="常规 2 2 4 3 3 4 2" xfId="9797"/>
    <cellStyle name="百分比 2 2 2 3 7 2" xfId="9798"/>
    <cellStyle name="常规 2 2 4 3 3 4 2 2" xfId="9799"/>
    <cellStyle name="百分比 2 2 2 3 7 2 2" xfId="9800"/>
    <cellStyle name="百分比 2 2 2 3 7 3" xfId="9801"/>
    <cellStyle name="百分比 2 2 2 3 8" xfId="9802"/>
    <cellStyle name="常规 2 2 4 3 3 4 3" xfId="9803"/>
    <cellStyle name="百分比 2 2 2 3 8 2" xfId="9804"/>
    <cellStyle name="百分比 2 2 2 3 8 2 2" xfId="9805"/>
    <cellStyle name="百分比 2 2 2 3 8 3" xfId="9806"/>
    <cellStyle name="百分比 2 2 2 3 9" xfId="9807"/>
    <cellStyle name="百分比 2 2 2 3 9 2" xfId="9808"/>
    <cellStyle name="百分比 2 2 2 4 2" xfId="9809"/>
    <cellStyle name="百分比 2 2 2 4 2 2" xfId="9810"/>
    <cellStyle name="常规 3 3 2 7 3" xfId="9811"/>
    <cellStyle name="百分比 2 2 2 4 2 2 2" xfId="9812"/>
    <cellStyle name="常规 3 3 2 7 3 2" xfId="9813"/>
    <cellStyle name="百分比 2 2 4 3 5 2 2 4" xfId="9814"/>
    <cellStyle name="百分比 2 2 2 4 2 2 2 2" xfId="9815"/>
    <cellStyle name="百分比 2 2 2 4 2 2 2 2 2" xfId="9816"/>
    <cellStyle name="常规 3 5 4 3 4 2 2" xfId="9817"/>
    <cellStyle name="百分比 2 2 2 4 2 2 2 3" xfId="9818"/>
    <cellStyle name="百分比 2 2 2 4 2 2 3" xfId="9819"/>
    <cellStyle name="百分比 2 2 2 4 2 2 3 2" xfId="9820"/>
    <cellStyle name="百分比 2 2 2 4 2 2 3 3" xfId="9821"/>
    <cellStyle name="百分比 2 2 2 4 2 2 4" xfId="9822"/>
    <cellStyle name="百分比 2 2 2 4 2 2 4 2" xfId="9823"/>
    <cellStyle name="常规 2 3 2 3" xfId="9824"/>
    <cellStyle name="百分比 2 2 2 4 2 2 4 2 2" xfId="9825"/>
    <cellStyle name="百分比 2 2 2 4 2 2 4 3" xfId="9826"/>
    <cellStyle name="百分比 2 2 2 4 2 2 5" xfId="9827"/>
    <cellStyle name="百分比 2 2 2 4 2 2 5 2" xfId="9828"/>
    <cellStyle name="百分比 2 4 2 6 2 2 2" xfId="9829"/>
    <cellStyle name="百分比 2 2 2 4 2 2 6" xfId="9830"/>
    <cellStyle name="百分比 2 2 2 4 2 3" xfId="9831"/>
    <cellStyle name="常规 3 3 2 7 4" xfId="9832"/>
    <cellStyle name="百分比 2 2 2 4 2 3 2" xfId="9833"/>
    <cellStyle name="常规 2 2 2 5 4" xfId="9834"/>
    <cellStyle name="百分比 2 2 2 4 2 3 2 2" xfId="9835"/>
    <cellStyle name="百分比 2 2 2 4 2 3 3" xfId="9836"/>
    <cellStyle name="百分比 2 2 2 4 2 4" xfId="9837"/>
    <cellStyle name="常规 3 3 2 7 5" xfId="9838"/>
    <cellStyle name="百分比 2 2 2 4 2 4 2" xfId="9839"/>
    <cellStyle name="常规 2 2 3 5 4" xfId="9840"/>
    <cellStyle name="百分比 2 2 2 4 2 4 2 2" xfId="9841"/>
    <cellStyle name="百分比 2 2 2 4 2 4 3" xfId="9842"/>
    <cellStyle name="常规 5 2 6 2 2 2 2" xfId="9843"/>
    <cellStyle name="常规 9 4 2 4 2" xfId="9844"/>
    <cellStyle name="百分比 2 2 2 4 2 5" xfId="9845"/>
    <cellStyle name="常规 9 4 2 4 2 2" xfId="9846"/>
    <cellStyle name="百分比 2 2 2 4 2 5 2" xfId="9847"/>
    <cellStyle name="百分比 4 2 4 4 2 2" xfId="9848"/>
    <cellStyle name="常规 9 4 2 4 3" xfId="9849"/>
    <cellStyle name="百分比 2 2 2 4 2 6" xfId="9850"/>
    <cellStyle name="百分比 2 2 2 4 3" xfId="9851"/>
    <cellStyle name="常规 3 4 2 4 2 4" xfId="9852"/>
    <cellStyle name="百分比 2 2 2 4 3 2" xfId="9853"/>
    <cellStyle name="常规 3 4 2 4 2 5" xfId="9854"/>
    <cellStyle name="常规 3 2 8 3 2 2" xfId="9855"/>
    <cellStyle name="百分比 2 2 3 3 3 3 2 2 2 2" xfId="9856"/>
    <cellStyle name="百分比 2 2 2 4 3 3" xfId="9857"/>
    <cellStyle name="常规 2 3 2 5 4" xfId="9858"/>
    <cellStyle name="百分比 2 2 2 4 3 3 2 2" xfId="9859"/>
    <cellStyle name="百分比 2 2 2 4 3 3 3" xfId="9860"/>
    <cellStyle name="百分比 2 2 2 4 3 4" xfId="9861"/>
    <cellStyle name="常规 5 4 4 4 2 2" xfId="9862"/>
    <cellStyle name="常规 2 2 10 2 2" xfId="9863"/>
    <cellStyle name="常规 5 2 2 2 4 2 2 2" xfId="9864"/>
    <cellStyle name="常规 3 4 2 4 2 6" xfId="9865"/>
    <cellStyle name="常规 2 2 10 2 2 2 2" xfId="9866"/>
    <cellStyle name="常规 2 3 3 5 4" xfId="9867"/>
    <cellStyle name="百分比 2 2 2 4 3 4 2 2" xfId="9868"/>
    <cellStyle name="常规 2 2 10 2 2 3" xfId="9869"/>
    <cellStyle name="百分比 2 2 2 4 3 4 3" xfId="9870"/>
    <cellStyle name="常规 2 2 10 2 3" xfId="9871"/>
    <cellStyle name="常规 5 2 2 2 4 2 2 3" xfId="9872"/>
    <cellStyle name="常规 5 2 6 2 2 3 2" xfId="9873"/>
    <cellStyle name="常规 3 4 2 4 2 7" xfId="9874"/>
    <cellStyle name="常规 9 4 2 5 2" xfId="9875"/>
    <cellStyle name="百分比 2 2 2 4 3 5" xfId="9876"/>
    <cellStyle name="常规 2 2 10 2 4" xfId="9877"/>
    <cellStyle name="常规 5 2 2 2 4 2 2 4" xfId="9878"/>
    <cellStyle name="百分比 2 2 2 4 3 6" xfId="9879"/>
    <cellStyle name="常规 3 4 2 4 3 4" xfId="9880"/>
    <cellStyle name="百分比 2 2 2 4 4 2" xfId="9881"/>
    <cellStyle name="百分比 2 2 2 4 4 2 2" xfId="9882"/>
    <cellStyle name="常规 3 4 2 4 3 5" xfId="9883"/>
    <cellStyle name="百分比 2 2 2 4 4 3" xfId="9884"/>
    <cellStyle name="百分比 2 2 2 4 5" xfId="9885"/>
    <cellStyle name="常规 3 4 2 4 4 4" xfId="9886"/>
    <cellStyle name="百分比 2 2 2 4 5 2" xfId="9887"/>
    <cellStyle name="常规 6 2 2 2 8 3" xfId="9888"/>
    <cellStyle name="百分比 2 2 2 4 5 2 2" xfId="9889"/>
    <cellStyle name="百分比 2 2 2 4 5 3" xfId="9890"/>
    <cellStyle name="标题 2 2 3 2 2 2" xfId="9891"/>
    <cellStyle name="百分比 2 2 2 4 6" xfId="9892"/>
    <cellStyle name="标题 2 2 3 2 2 2 2" xfId="9893"/>
    <cellStyle name="百分比 2 2 2 4 6 2" xfId="9894"/>
    <cellStyle name="百分比 2 2 2 4 7" xfId="9895"/>
    <cellStyle name="常规 2 2 4 3 3 5 2" xfId="9896"/>
    <cellStyle name="标题 2 2 3 2 2 3" xfId="9897"/>
    <cellStyle name="百分比 2 2 2 5" xfId="9898"/>
    <cellStyle name="百分比 2 2 2 5 2" xfId="9899"/>
    <cellStyle name="百分比 2 2 2 5 2 2" xfId="9900"/>
    <cellStyle name="常规 3 3 3 7 3" xfId="9901"/>
    <cellStyle name="百分比 2 2 2 5 2 2 2" xfId="9902"/>
    <cellStyle name="常规 3 3 3 7 3 2" xfId="9903"/>
    <cellStyle name="百分比 2 2 2 5 2 2 2 2" xfId="9904"/>
    <cellStyle name="百分比 2 2 2 5 2 2 2 2 2" xfId="9905"/>
    <cellStyle name="百分比 2 2 2 5 2 2 2 3" xfId="9906"/>
    <cellStyle name="百分比 2 2 2 5 2 2 3" xfId="9907"/>
    <cellStyle name="百分比 2 2 2 5 2 2 3 2" xfId="9908"/>
    <cellStyle name="百分比 2 2 2 5 2 2 3 2 2" xfId="9909"/>
    <cellStyle name="百分比 2 2 2 5 2 2 3 3" xfId="9910"/>
    <cellStyle name="百分比 2 2 2 5 2 2 4" xfId="9911"/>
    <cellStyle name="常规 3 2 2 10 5 2" xfId="9912"/>
    <cellStyle name="百分比 2 2 2 5 2 2 4 2" xfId="9913"/>
    <cellStyle name="百分比 2 2 2 5 2 2 4 3" xfId="9914"/>
    <cellStyle name="百分比 2 2 2 5 2 2 5" xfId="9915"/>
    <cellStyle name="常规 3 2 7 2 2" xfId="9916"/>
    <cellStyle name="百分比 2 2 2 5 2 2 5 2" xfId="9917"/>
    <cellStyle name="常规 3 2 7 2 2 2" xfId="9918"/>
    <cellStyle name="百分比 2 2 2 5 2 2 6" xfId="9919"/>
    <cellStyle name="常规 3 2 7 2 3" xfId="9920"/>
    <cellStyle name="百分比 2 2 2 5 2 3" xfId="9921"/>
    <cellStyle name="常规 3 3 3 7 4" xfId="9922"/>
    <cellStyle name="百分比 2 2 2 5 2 3 2" xfId="9923"/>
    <cellStyle name="常规 3 2 2 5 4" xfId="9924"/>
    <cellStyle name="百分比 2 2 2 5 2 3 2 2" xfId="9925"/>
    <cellStyle name="百分比 2 2 2 5 2 3 3" xfId="9926"/>
    <cellStyle name="百分比 2 2 2 5 2 4" xfId="9927"/>
    <cellStyle name="常规 3 3 3 7 5" xfId="9928"/>
    <cellStyle name="百分比 2 2 2 5 2 4 2" xfId="9929"/>
    <cellStyle name="常规 3 2 3 5 4" xfId="9930"/>
    <cellStyle name="百分比 2 2 2 5 2 4 2 2" xfId="9931"/>
    <cellStyle name="百分比 2 2 2 5 2 4 3" xfId="9932"/>
    <cellStyle name="常规 5 2 6 2 3 2 2" xfId="9933"/>
    <cellStyle name="常规 2 3 2 2 3 2" xfId="9934"/>
    <cellStyle name="常规 9 4 3 4 2" xfId="9935"/>
    <cellStyle name="百分比 2 2 2 5 2 5" xfId="9936"/>
    <cellStyle name="常规 2 3 2 2 3 2 2" xfId="9937"/>
    <cellStyle name="百分比 2 2 2 5 2 5 2" xfId="9938"/>
    <cellStyle name="百分比 4 2 4 5 2 2" xfId="9939"/>
    <cellStyle name="常规 2 3 2 2 3 3" xfId="9940"/>
    <cellStyle name="百分比 2 2 2 5 2 6" xfId="9941"/>
    <cellStyle name="常规 6 2 2 2 2 2 2 4 2 2" xfId="9942"/>
    <cellStyle name="百分比 2 2 2 5 3" xfId="9943"/>
    <cellStyle name="常规 3 3 2 5 4" xfId="9944"/>
    <cellStyle name="百分比 2 2 2 5 3 3 2 2" xfId="9945"/>
    <cellStyle name="常规 2 2 11 2 3" xfId="9946"/>
    <cellStyle name="常规 5 2 6 2 3 3 2" xfId="9947"/>
    <cellStyle name="常规 2 3 2 2 4 2" xfId="9948"/>
    <cellStyle name="常规 9 4 3 5 2" xfId="9949"/>
    <cellStyle name="百分比 2 2 2 5 3 5" xfId="9950"/>
    <cellStyle name="常规 2 3 2 2 4 3" xfId="9951"/>
    <cellStyle name="常规 2 2 11 2 4" xfId="9952"/>
    <cellStyle name="百分比 2 2 2 5 3 6" xfId="9953"/>
    <cellStyle name="百分比 2 2 2 5 4" xfId="9954"/>
    <cellStyle name="百分比 2 2 2 5 5" xfId="9955"/>
    <cellStyle name="标题 2 2 3 2 3 2" xfId="9956"/>
    <cellStyle name="百分比 2 2 2 5 6" xfId="9957"/>
    <cellStyle name="百分比 8 3 2 2 2" xfId="9958"/>
    <cellStyle name="标题 2 2 3 2 3 2 2" xfId="9959"/>
    <cellStyle name="百分比 2 2 2 5 6 2" xfId="9960"/>
    <cellStyle name="百分比 2 2 2 6 2 2" xfId="9961"/>
    <cellStyle name="百分比 2 2 2 6 2 2 2" xfId="9962"/>
    <cellStyle name="常规 2 2 4 3 4 2 2 5" xfId="9963"/>
    <cellStyle name="百分比 2 2 2 6 2 2 2 2" xfId="9964"/>
    <cellStyle name="百分比 2 4 4 2 3 2 2" xfId="9965"/>
    <cellStyle name="百分比 2 2 2 6 2 2 3" xfId="9966"/>
    <cellStyle name="常规 2 3 2 2 4 2 4 2" xfId="9967"/>
    <cellStyle name="百分比 2 2 4 2 4 2 2 2 3 2" xfId="9968"/>
    <cellStyle name="百分比 2 2 2 6 2 3" xfId="9969"/>
    <cellStyle name="常规 2 3 2 2 4 2 4 2 2" xfId="9970"/>
    <cellStyle name="百分比 2 2 2 6 2 3 2" xfId="9971"/>
    <cellStyle name="常规 4 2 2 5 4" xfId="9972"/>
    <cellStyle name="百分比 2 2 2 6 2 3 2 2" xfId="9973"/>
    <cellStyle name="百分比 2 4 4 2 3 3 2" xfId="9974"/>
    <cellStyle name="百分比 2 2 2 6 2 3 3" xfId="9975"/>
    <cellStyle name="常规 2 3 2 2 4 2 4 3" xfId="9976"/>
    <cellStyle name="百分比 2 2 2 6 2 4" xfId="9977"/>
    <cellStyle name="百分比 2 2 2 6 2 4 2" xfId="9978"/>
    <cellStyle name="常规 4 2 3 5 4" xfId="9979"/>
    <cellStyle name="百分比 2 2 2 6 2 4 2 2" xfId="9980"/>
    <cellStyle name="百分比 2 2 2 6 2 4 3" xfId="9981"/>
    <cellStyle name="常规 2 3 2 3 3 2" xfId="9982"/>
    <cellStyle name="百分比 2 2 2 6 2 5" xfId="9983"/>
    <cellStyle name="常规 2 3 2 3 3 2 2" xfId="9984"/>
    <cellStyle name="百分比 2 2 2 6 2 5 2" xfId="9985"/>
    <cellStyle name="常规 2 3 2 3 3 3" xfId="9986"/>
    <cellStyle name="百分比 2 2 2 6 2 6" xfId="9987"/>
    <cellStyle name="常规 6 2 2 2 3 2 2" xfId="9988"/>
    <cellStyle name="百分比 2 2 2 6 3" xfId="9989"/>
    <cellStyle name="常规 6 2 2 2 3 2 2 2" xfId="9990"/>
    <cellStyle name="百分比 2 2 2 6 3 2" xfId="9991"/>
    <cellStyle name="常规 6 2 2 2 3 2 2 2 2" xfId="9992"/>
    <cellStyle name="百分比 2 2 2 6 3 2 2" xfId="9993"/>
    <cellStyle name="常规 6 2 2 2 3 2 2 3" xfId="9994"/>
    <cellStyle name="常规 2 3 2 2 4 2 5 2" xfId="9995"/>
    <cellStyle name="百分比 2 2 2 6 3 3" xfId="9996"/>
    <cellStyle name="常规 6 2 2 2 3 2 3" xfId="9997"/>
    <cellStyle name="百分比 2 2 2 6 4" xfId="9998"/>
    <cellStyle name="常规 6 2 2 2 3 2 3 2" xfId="9999"/>
    <cellStyle name="百分比 2 2 2 6 4 2" xfId="10000"/>
    <cellStyle name="常规 6 2 2 2 3 2 3 2 2" xfId="10001"/>
    <cellStyle name="百分比 2 2 2 6 4 2 2" xfId="10002"/>
    <cellStyle name="常规 6 2 2 2 3 2 3 3" xfId="10003"/>
    <cellStyle name="百分比 2 2 2 6 4 3" xfId="10004"/>
    <cellStyle name="常规 6 2 2 2 3 2 4" xfId="10005"/>
    <cellStyle name="百分比 2 2 2 6 5" xfId="10006"/>
    <cellStyle name="常规 6 2 2 2 3 2 4 2" xfId="10007"/>
    <cellStyle name="百分比 2 2 2 6 5 2" xfId="10008"/>
    <cellStyle name="标题 2 2 3 2 4 2" xfId="10009"/>
    <cellStyle name="常规 6 2 2 2 3 2 5" xfId="10010"/>
    <cellStyle name="百分比 2 2 2 6 6" xfId="10011"/>
    <cellStyle name="百分比 2 2 2 7 2" xfId="10012"/>
    <cellStyle name="百分比 2 2 2 7 2 2" xfId="10013"/>
    <cellStyle name="百分比 2 2 2 7 2 2 2" xfId="10014"/>
    <cellStyle name="常规 2 3 2 2 4 3 4 2" xfId="10015"/>
    <cellStyle name="百分比 2 2 2 7 2 3" xfId="10016"/>
    <cellStyle name="常规 6 2 2 2 3 3 2" xfId="10017"/>
    <cellStyle name="百分比 2 2 2 7 3" xfId="10018"/>
    <cellStyle name="常规 6 2 2 2 3 3 2 2" xfId="10019"/>
    <cellStyle name="百分比 2 2 2 7 3 2" xfId="10020"/>
    <cellStyle name="常规 6 2 2 2 3 3 2 2 2" xfId="10021"/>
    <cellStyle name="百分比 2 2 2 7 3 2 2" xfId="10022"/>
    <cellStyle name="常规 6 2 2 2 3 3 2 3" xfId="10023"/>
    <cellStyle name="常规 2 3 2 2 4 3 5 2" xfId="10024"/>
    <cellStyle name="百分比 2 2 2 7 3 3" xfId="10025"/>
    <cellStyle name="常规 6 2 2 2 3 3 3" xfId="10026"/>
    <cellStyle name="百分比 2 2 2 7 4" xfId="10027"/>
    <cellStyle name="常规 6 2 2 2 3 3 3 2" xfId="10028"/>
    <cellStyle name="百分比 2 2 3 4 2 2 4" xfId="10029"/>
    <cellStyle name="百分比 2 2 2 7 4 2" xfId="10030"/>
    <cellStyle name="常规 6 2 2 2 3 3 3 2 2" xfId="10031"/>
    <cellStyle name="百分比 2 2 3 4 2 2 4 2" xfId="10032"/>
    <cellStyle name="百分比 2 2 2 7 4 2 2" xfId="10033"/>
    <cellStyle name="常规 6 2 2 2 3 3 3 3" xfId="10034"/>
    <cellStyle name="百分比 2 2 3 4 2 2 5" xfId="10035"/>
    <cellStyle name="百分比 2 2 2 7 4 3" xfId="10036"/>
    <cellStyle name="常规 6 2 2 2 3 3 4" xfId="10037"/>
    <cellStyle name="百分比 2 2 2 7 5" xfId="10038"/>
    <cellStyle name="常规 6 2 2 2 3 3 4 2" xfId="10039"/>
    <cellStyle name="百分比 2 2 2 7 5 2" xfId="10040"/>
    <cellStyle name="常规 6 2 2 2 3 3 5" xfId="10041"/>
    <cellStyle name="百分比 3 3 4 5 2 2" xfId="10042"/>
    <cellStyle name="百分比 2 2 2 7 6" xfId="10043"/>
    <cellStyle name="百分比 2 2 2 8" xfId="10044"/>
    <cellStyle name="百分比 2 2 2 9" xfId="10045"/>
    <cellStyle name="常规 3 2 3 2 3 2 8" xfId="10046"/>
    <cellStyle name="百分比 2 2 2 9 2 2" xfId="10047"/>
    <cellStyle name="常规 6 2 2 2 3 5 2" xfId="10048"/>
    <cellStyle name="常规 2 3 8 4 3 2" xfId="10049"/>
    <cellStyle name="百分比 2 2 2 9 3" xfId="10050"/>
    <cellStyle name="标题 1 2 2 5 2" xfId="10051"/>
    <cellStyle name="百分比 2 2 3" xfId="10052"/>
    <cellStyle name="百分比 2 2 3 10" xfId="10053"/>
    <cellStyle name="百分比 2 2 3 10 2" xfId="10054"/>
    <cellStyle name="百分比 2 2 3 11" xfId="10055"/>
    <cellStyle name="百分比 2 2 3 2 10" xfId="10056"/>
    <cellStyle name="百分比 2 2 3 2 10 2" xfId="10057"/>
    <cellStyle name="百分比 2 2 3 2 11" xfId="10058"/>
    <cellStyle name="常规 3 4 2 6" xfId="10059"/>
    <cellStyle name="常规 2 3 10 2 2 3 2" xfId="10060"/>
    <cellStyle name="百分比 2 2 3 2 2 2 2 2 2" xfId="10061"/>
    <cellStyle name="标题 4 2 4 4 2" xfId="10062"/>
    <cellStyle name="常规 3 4 2 6 2" xfId="10063"/>
    <cellStyle name="百分比 2 2 3 2 2 2 2 2 2 2" xfId="10064"/>
    <cellStyle name="常规 3 4 2 6 2 2" xfId="10065"/>
    <cellStyle name="百分比 2 2 3 2 2 2 2 2 2 2 2" xfId="10066"/>
    <cellStyle name="常规 3 4 2 7" xfId="10067"/>
    <cellStyle name="百分比 2 2 3 2 2 2 2 2 3" xfId="10068"/>
    <cellStyle name="常规 3 4 2 7 2" xfId="10069"/>
    <cellStyle name="百分比 2 2 3 2 2 2 2 2 3 2" xfId="10070"/>
    <cellStyle name="常规 7 2 2 2 2 2" xfId="10071"/>
    <cellStyle name="常规 3 4 2 8" xfId="10072"/>
    <cellStyle name="百分比 2 2 3 2 2 2 2 2 4" xfId="10073"/>
    <cellStyle name="常规 3 6 2 3 4 2 2" xfId="10074"/>
    <cellStyle name="常规 2 3 10 2 2 4" xfId="10075"/>
    <cellStyle name="百分比 2 2 3 2 2 2 2 3" xfId="10076"/>
    <cellStyle name="标题 4 2 4 5" xfId="10077"/>
    <cellStyle name="常规 3 4 3 6" xfId="10078"/>
    <cellStyle name="百分比 2 2 3 2 2 2 2 3 2" xfId="10079"/>
    <cellStyle name="常规 3 4 3 6 2" xfId="10080"/>
    <cellStyle name="百分比 2 2 3 2 2 2 2 3 2 2" xfId="10081"/>
    <cellStyle name="常规 3 4 3 7" xfId="10082"/>
    <cellStyle name="百分比 2 2 3 2 2 2 2 3 3" xfId="10083"/>
    <cellStyle name="百分比 2 2 3 2 2 2 2 4" xfId="10084"/>
    <cellStyle name="常规 3 4 4 6" xfId="10085"/>
    <cellStyle name="百分比 2 2 3 2 2 2 2 4 2" xfId="10086"/>
    <cellStyle name="常规 3 4 4 6 2" xfId="10087"/>
    <cellStyle name="百分比 2 2 3 2 2 2 2 4 2 2" xfId="10088"/>
    <cellStyle name="常规 3 4 4 7" xfId="10089"/>
    <cellStyle name="百分比 2 2 3 2 2 2 2 4 3" xfId="10090"/>
    <cellStyle name="常规 3 4 5 6" xfId="10091"/>
    <cellStyle name="常规 10 2 2 2 7" xfId="10092"/>
    <cellStyle name="百分比 2 2 3 2 2 2 2 5 2" xfId="10093"/>
    <cellStyle name="常规 3 4 5 6 2" xfId="10094"/>
    <cellStyle name="百分比 2 2 3 2 2 2 2 5 2 2" xfId="10095"/>
    <cellStyle name="百分比 2 5 2 2 2 2 4 2 2" xfId="10096"/>
    <cellStyle name="常规 3 4 5 7" xfId="10097"/>
    <cellStyle name="常规 10 2 2 2 8" xfId="10098"/>
    <cellStyle name="常规 10 2 4 2 2 2 2" xfId="10099"/>
    <cellStyle name="百分比 2 2 3 2 2 2 2 5 3" xfId="10100"/>
    <cellStyle name="强调文字颜色 3 2 6 3 2" xfId="10101"/>
    <cellStyle name="百分比 2 2 3 2 2 2 2 6" xfId="10102"/>
    <cellStyle name="常规 3 4 6 6" xfId="10103"/>
    <cellStyle name="常规 10 2 2 3 7" xfId="10104"/>
    <cellStyle name="百分比 2 2 3 2 2 2 2 6 2" xfId="10105"/>
    <cellStyle name="常规 2 3 10 2 3 3" xfId="10106"/>
    <cellStyle name="百分比 2 2 3 2 2 2 3 2" xfId="10107"/>
    <cellStyle name="常规 3 5 2 6" xfId="10108"/>
    <cellStyle name="常规 2 3 10 2 3 3 2" xfId="10109"/>
    <cellStyle name="百分比 2 2 3 2 2 2 3 2 2" xfId="10110"/>
    <cellStyle name="常规 3 5 2 6 2" xfId="10111"/>
    <cellStyle name="百分比 2 2 3 2 2 2 3 2 2 2" xfId="10112"/>
    <cellStyle name="常规 3 5 2 7" xfId="10113"/>
    <cellStyle name="百分比 2 2 3 2 2 2 3 2 3" xfId="10114"/>
    <cellStyle name="常规 2 3 10 2 3 4" xfId="10115"/>
    <cellStyle name="百分比 2 2 3 2 2 2 3 3" xfId="10116"/>
    <cellStyle name="常规 3 5 3 6" xfId="10117"/>
    <cellStyle name="百分比 2 2 3 2 2 2 3 3 2" xfId="10118"/>
    <cellStyle name="百分比 2 2 3 2 2 2 3 4" xfId="10119"/>
    <cellStyle name="百分比 2 2 3 2 2 2 4" xfId="10120"/>
    <cellStyle name="常规 3 3 2 2 2 2 3 3 2" xfId="10121"/>
    <cellStyle name="常规 2 5 2 4 2 3 2 2" xfId="10122"/>
    <cellStyle name="百分比 2 2 3 2 2 2 5" xfId="10123"/>
    <cellStyle name="百分比 2 2 3 2 2 2 5 2" xfId="10124"/>
    <cellStyle name="常规 3 7 2 6" xfId="10125"/>
    <cellStyle name="常规 3 11 5" xfId="10126"/>
    <cellStyle name="百分比 2 2 3 2 2 2 5 2 2" xfId="10127"/>
    <cellStyle name="百分比 2 2 3 2 2 2 5 3" xfId="10128"/>
    <cellStyle name="常规 5 2 2 2 2 5 3 2" xfId="10129"/>
    <cellStyle name="百分比 2 4 3 4 2 2 2" xfId="10130"/>
    <cellStyle name="百分比 2 2 3 2 2 2 6" xfId="10131"/>
    <cellStyle name="百分比 2 2 3 2 2 2 6 2" xfId="10132"/>
    <cellStyle name="常规 3 8 2 6" xfId="10133"/>
    <cellStyle name="百分比 2 2 3 2 2 2 6 2 2" xfId="10134"/>
    <cellStyle name="百分比 2 2 3 2 2 2 6 3" xfId="10135"/>
    <cellStyle name="百分比 2 2 3 2 2 2 7 2" xfId="10136"/>
    <cellStyle name="常规 2 5 6 2 2" xfId="10137"/>
    <cellStyle name="百分比 2 2 3 2 2 2 8" xfId="10138"/>
    <cellStyle name="常规 4 4 2 6" xfId="10139"/>
    <cellStyle name="百分比 2 2 3 2 2 3 2 2 2" xfId="10140"/>
    <cellStyle name="常规 4 4 2 6 2" xfId="10141"/>
    <cellStyle name="百分比 2 2 3 2 2 3 2 2 2 2" xfId="10142"/>
    <cellStyle name="常规 4 4 2 7" xfId="10143"/>
    <cellStyle name="百分比 2 2 3 2 2 3 2 2 3" xfId="10144"/>
    <cellStyle name="百分比 2 2 3 2 2 3 2 3" xfId="10145"/>
    <cellStyle name="常规 4 4 3 6" xfId="10146"/>
    <cellStyle name="百分比 2 2 3 2 2 3 2 3 2" xfId="10147"/>
    <cellStyle name="百分比 2 2 3 2 2 3 2 4" xfId="10148"/>
    <cellStyle name="常规 4 5 2 6" xfId="10149"/>
    <cellStyle name="百分比 2 2 3 2 2 3 3 2 2" xfId="10150"/>
    <cellStyle name="百分比 2 2 3 2 2 3 3 3" xfId="10151"/>
    <cellStyle name="百分比 2 2 3 2 2 3 4" xfId="10152"/>
    <cellStyle name="百分比 2 2 3 2 2 3 5" xfId="10153"/>
    <cellStyle name="百分比 2 2 3 2 2 3 5 2" xfId="10154"/>
    <cellStyle name="常规 4 7 2 6" xfId="10155"/>
    <cellStyle name="百分比 2 2 3 2 2 3 5 2 2" xfId="10156"/>
    <cellStyle name="百分比 2 2 3 2 2 3 5 3" xfId="10157"/>
    <cellStyle name="百分比 2 2 3 2 2 3 6" xfId="10158"/>
    <cellStyle name="百分比 2 2 3 2 2 3 6 2" xfId="10159"/>
    <cellStyle name="百分比 2 2 3 2 2 4 2 2" xfId="10160"/>
    <cellStyle name="常规 5 4 2 6" xfId="10161"/>
    <cellStyle name="常规 5 2 2 2 2 4" xfId="10162"/>
    <cellStyle name="百分比 2 2 3 2 2 4 2 2 2" xfId="10163"/>
    <cellStyle name="百分比 2 2 3 2 2 4 2 3" xfId="10164"/>
    <cellStyle name="百分比 2 2 3 2 2 4 3" xfId="10165"/>
    <cellStyle name="百分比 2 2 3 2 2 4 3 2" xfId="10166"/>
    <cellStyle name="百分比 3 3 4 3 2 2 2" xfId="10167"/>
    <cellStyle name="百分比 2 2 3 2 2 4 4" xfId="10168"/>
    <cellStyle name="百分比 2 2 3 2 2 4 5" xfId="10169"/>
    <cellStyle name="常规 7 3 4 3 2 3" xfId="10170"/>
    <cellStyle name="常规 5 3 2 3 2 7" xfId="10171"/>
    <cellStyle name="百分比 2 2 3 2 2 5 2" xfId="10172"/>
    <cellStyle name="百分比 2 2 3 2 2 5 2 2" xfId="10173"/>
    <cellStyle name="常规 5 3 2 3 2 8" xfId="10174"/>
    <cellStyle name="百分比 2 2 3 2 2 5 3" xfId="10175"/>
    <cellStyle name="百分比 4 2 5 2 2 2" xfId="10176"/>
    <cellStyle name="百分比 2 2 3 2 2 6" xfId="10177"/>
    <cellStyle name="常规 7 3 4 3 3 3" xfId="10178"/>
    <cellStyle name="常规 5 3 2 3 3 7" xfId="10179"/>
    <cellStyle name="百分比 4 2 5 2 2 2 2" xfId="10180"/>
    <cellStyle name="百分比 2 2 3 2 2 6 2" xfId="10181"/>
    <cellStyle name="百分比 4 2 5 2 2 2 2 2" xfId="10182"/>
    <cellStyle name="百分比 2 2 3 2 2 6 2 2" xfId="10183"/>
    <cellStyle name="百分比 4 2 5 2 2 2 3" xfId="10184"/>
    <cellStyle name="百分比 2 2 3 2 2 6 3" xfId="10185"/>
    <cellStyle name="百分比 4 2 5 2 2 3" xfId="10186"/>
    <cellStyle name="百分比 2 5 7 2 2" xfId="10187"/>
    <cellStyle name="百分比 2 2 3 2 2 7" xfId="10188"/>
    <cellStyle name="常规 7 3 4 3 4 3" xfId="10189"/>
    <cellStyle name="百分比 4 2 5 2 2 3 2" xfId="10190"/>
    <cellStyle name="百分比 2 5 7 2 2 2" xfId="10191"/>
    <cellStyle name="百分比 2 2 3 2 2 7 2" xfId="10192"/>
    <cellStyle name="百分比 4 2 5 2 2 3 2 2" xfId="10193"/>
    <cellStyle name="百分比 2 5 7 2 2 2 2" xfId="10194"/>
    <cellStyle name="百分比 2 2 3 2 2 7 2 2" xfId="10195"/>
    <cellStyle name="百分比 2 5 7 2 2 3" xfId="10196"/>
    <cellStyle name="常规 3 2 2 4 2 2 2" xfId="10197"/>
    <cellStyle name="常规 2 11 3 2 2 2" xfId="10198"/>
    <cellStyle name="百分比 4 7 3 3 2 2" xfId="10199"/>
    <cellStyle name="百分比 4 2 5 2 2 3 3" xfId="10200"/>
    <cellStyle name="百分比 2 2 3 2 2 7 3" xfId="10201"/>
    <cellStyle name="百分比 4 2 5 2 2 4" xfId="10202"/>
    <cellStyle name="百分比 2 5 7 2 3" xfId="10203"/>
    <cellStyle name="百分比 2 2 3 2 2 8" xfId="10204"/>
    <cellStyle name="百分比 4 2 5 2 2 4 2" xfId="10205"/>
    <cellStyle name="百分比 2 5 7 2 3 2" xfId="10206"/>
    <cellStyle name="百分比 2 2 3 2 2 8 2" xfId="10207"/>
    <cellStyle name="百分比 2 5 7 2 4" xfId="10208"/>
    <cellStyle name="常规 2 3 4 4 2 2 3 2 2" xfId="10209"/>
    <cellStyle name="百分比 4 2 5 2 2 5" xfId="10210"/>
    <cellStyle name="百分比 2 2 3 2 2 9" xfId="10211"/>
    <cellStyle name="常规 3 4 3 2 2 4 2 2" xfId="10212"/>
    <cellStyle name="百分比 2 2 3 2 3 2 2 2" xfId="10213"/>
    <cellStyle name="百分比 2 2 3 2 3 2 2 2 2" xfId="10214"/>
    <cellStyle name="百分比 2 2 3 2 3 2 2 2 2 2" xfId="10215"/>
    <cellStyle name="百分比 2 2 3 2 3 2 2 2 2 2 2" xfId="10216"/>
    <cellStyle name="百分比 2 2 3 2 3 2 2 2 2 3" xfId="10217"/>
    <cellStyle name="百分比 2 2 3 2 3 2 2 2 3" xfId="10218"/>
    <cellStyle name="百分比 2 2 3 2 3 2 2 2 3 2" xfId="10219"/>
    <cellStyle name="常规 7 3 2 2 2 2" xfId="10220"/>
    <cellStyle name="百分比 2 2 3 2 3 2 2 2 4" xfId="10221"/>
    <cellStyle name="百分比 2 2 3 2 3 2 2 3" xfId="10222"/>
    <cellStyle name="百分比 2 2 3 2 3 2 2 3 2" xfId="10223"/>
    <cellStyle name="百分比 2 2 3 2 3 2 2 3 2 2" xfId="10224"/>
    <cellStyle name="百分比 2 2 3 2 3 2 2 3 3" xfId="10225"/>
    <cellStyle name="百分比 2 2 3 2 3 2 2 4" xfId="10226"/>
    <cellStyle name="百分比 2 2 3 2 3 2 2 4 2" xfId="10227"/>
    <cellStyle name="百分比 2 2 3 2 3 2 2 4 2 2" xfId="10228"/>
    <cellStyle name="常规 2 4 2 3 4 2 2" xfId="10229"/>
    <cellStyle name="百分比 2 2 3 2 3 2 2 4 3" xfId="10230"/>
    <cellStyle name="百分比 2 2 3 2 3 2 2 5" xfId="10231"/>
    <cellStyle name="常规 11 2 2 2 7" xfId="10232"/>
    <cellStyle name="百分比 2 2 3 2 3 2 2 5 2" xfId="10233"/>
    <cellStyle name="百分比 2 2 3 2 3 2 2 5 2 2" xfId="10234"/>
    <cellStyle name="百分比 2 2 3 2 3 2 2 5 3" xfId="10235"/>
    <cellStyle name="百分比 2 2 3 2 3 2 2 6" xfId="10236"/>
    <cellStyle name="百分比 2 2 3 2 3 2 2 6 2" xfId="10237"/>
    <cellStyle name="百分比 2 2 3 2 3 2 2 7" xfId="10238"/>
    <cellStyle name="常规 3 4 3 2 2 4 3" xfId="10239"/>
    <cellStyle name="百分比 2 2 3 2 3 2 3" xfId="10240"/>
    <cellStyle name="常规 3 4 3 2 2 4 3 2" xfId="10241"/>
    <cellStyle name="百分比 2 2 3 2 3 2 3 2" xfId="10242"/>
    <cellStyle name="百分比 2 2 3 2 3 2 3 2 2" xfId="10243"/>
    <cellStyle name="百分比 2 2 3 2 3 2 3 2 2 2" xfId="10244"/>
    <cellStyle name="百分比 2 3 2 6 4 3 2" xfId="10245"/>
    <cellStyle name="百分比 2 2 3 2 3 2 3 2 3" xfId="10246"/>
    <cellStyle name="百分比 2 2 3 2 3 2 3 3" xfId="10247"/>
    <cellStyle name="百分比 2 2 3 2 3 2 3 3 2" xfId="10248"/>
    <cellStyle name="百分比 2 2 3 2 3 2 3 4" xfId="10249"/>
    <cellStyle name="百分比 2 2 3 2 3 2 3 5" xfId="10250"/>
    <cellStyle name="常规 4 5 4 3 2 2 2" xfId="10251"/>
    <cellStyle name="常规 3 4 3 2 2 4 4" xfId="10252"/>
    <cellStyle name="常规 2 3 8 2 2 3 2" xfId="10253"/>
    <cellStyle name="百分比 2 2 3 2 3 2 4" xfId="10254"/>
    <cellStyle name="常规 3 4 3 3 2 2 4 2" xfId="10255"/>
    <cellStyle name="常规 2 5 2 4 2 4 2 2" xfId="10256"/>
    <cellStyle name="百分比 2 2 3 2 3 2 5" xfId="10257"/>
    <cellStyle name="百分比 2 2 3 2 3 2 6" xfId="10258"/>
    <cellStyle name="百分比 2 2 3 2 3 2 6 2" xfId="10259"/>
    <cellStyle name="百分比 2 2 3 2 3 2 6 2 2" xfId="10260"/>
    <cellStyle name="百分比 2 2 3 2 3 2 6 3" xfId="10261"/>
    <cellStyle name="百分比 2 2 3 2 3 2 7 2" xfId="10262"/>
    <cellStyle name="常规 2 5 7 2 2" xfId="10263"/>
    <cellStyle name="百分比 2 2 3 2 3 2 8" xfId="10264"/>
    <cellStyle name="常规 3 4 3 2 2 5 2" xfId="10265"/>
    <cellStyle name="百分比 2 2 3 2 3 3 2" xfId="10266"/>
    <cellStyle name="百分比 2 2 3 2 3 3 2 2" xfId="10267"/>
    <cellStyle name="百分比 2 2 3 2 3 3 2 2 2" xfId="10268"/>
    <cellStyle name="常规 15 7" xfId="10269"/>
    <cellStyle name="常规 20 7" xfId="10270"/>
    <cellStyle name="百分比 2 2 3 2 3 3 2 2 2 2" xfId="10271"/>
    <cellStyle name="百分比 2 2 3 2 3 3 2 2 3" xfId="10272"/>
    <cellStyle name="常规 15 8" xfId="10273"/>
    <cellStyle name="百分比 2 2 3 2 3 3 2 3" xfId="10274"/>
    <cellStyle name="百分比 2 2 3 2 3 3 2 3 2" xfId="10275"/>
    <cellStyle name="常规 16 7" xfId="10276"/>
    <cellStyle name="常规 21 7" xfId="10277"/>
    <cellStyle name="百分比 2 2 3 2 3 3 2 4" xfId="10278"/>
    <cellStyle name="百分比 2 2 3 2 3 3 3" xfId="10279"/>
    <cellStyle name="百分比 2 2 3 2 3 3 3 2" xfId="10280"/>
    <cellStyle name="百分比 2 2 3 2 3 3 3 2 2" xfId="10281"/>
    <cellStyle name="百分比 2 2 3 2 3 3 3 3" xfId="10282"/>
    <cellStyle name="百分比 2 2 3 2 3 3 4" xfId="10283"/>
    <cellStyle name="常规 3 4 3 3 2 2 5 2" xfId="10284"/>
    <cellStyle name="百分比 2 2 3 2 3 3 5" xfId="10285"/>
    <cellStyle name="百分比 2 2 3 2 3 3 6" xfId="10286"/>
    <cellStyle name="百分比 2 2 3 2 3 3 6 2" xfId="10287"/>
    <cellStyle name="百分比 2 2 3 2 3 4" xfId="10288"/>
    <cellStyle name="常规 5 4 5 2 2 2" xfId="10289"/>
    <cellStyle name="常规 3 4 3 2 2 6" xfId="10290"/>
    <cellStyle name="常规 10 4 2 2 3 2 2" xfId="10291"/>
    <cellStyle name="常规 3 4 3 2 2 6 2" xfId="10292"/>
    <cellStyle name="百分比 2 2 3 2 3 4 2" xfId="10293"/>
    <cellStyle name="百分比 2 2 3 2 3 4 2 2" xfId="10294"/>
    <cellStyle name="常规 5 3 2 2 2 4" xfId="10295"/>
    <cellStyle name="百分比 2 2 3 2 3 4 2 2 2" xfId="10296"/>
    <cellStyle name="百分比 2 2 3 2 3 4 2 3" xfId="10297"/>
    <cellStyle name="百分比 2 2 3 2 3 4 3" xfId="10298"/>
    <cellStyle name="百分比 2 2 3 2 3 4 3 2" xfId="10299"/>
    <cellStyle name="百分比 3 3 4 3 3 2 2" xfId="10300"/>
    <cellStyle name="百分比 2 2 3 2 3 4 4" xfId="10301"/>
    <cellStyle name="百分比 2 2 3 2 3 4 5" xfId="10302"/>
    <cellStyle name="常规 3 4 3 2 2 7" xfId="10303"/>
    <cellStyle name="百分比 2 2 3 2 3 5" xfId="10304"/>
    <cellStyle name="常规 5 3 2 4 2 7" xfId="10305"/>
    <cellStyle name="百分比 2 2 3 2 3 5 2" xfId="10306"/>
    <cellStyle name="百分比 2 2 3 2 3 5 2 2" xfId="10307"/>
    <cellStyle name="百分比 2 2 3 2 3 5 3" xfId="10308"/>
    <cellStyle name="常规 3 4 3 2 2 8" xfId="10309"/>
    <cellStyle name="百分比 4 2 5 2 3 2" xfId="10310"/>
    <cellStyle name="百分比 2 2 3 2 3 6" xfId="10311"/>
    <cellStyle name="百分比 4 2 5 2 3 2 2" xfId="10312"/>
    <cellStyle name="百分比 2 2 3 2 3 6 2" xfId="10313"/>
    <cellStyle name="百分比 2 2 3 2 3 6 2 2" xfId="10314"/>
    <cellStyle name="百分比 2 2 3 2 3 6 3" xfId="10315"/>
    <cellStyle name="百分比 4 2 5 2 3 3" xfId="10316"/>
    <cellStyle name="百分比 2 5 7 3 2" xfId="10317"/>
    <cellStyle name="百分比 2 2 3 2 3 7" xfId="10318"/>
    <cellStyle name="百分比 2 5 7 3 2 2" xfId="10319"/>
    <cellStyle name="百分比 2 2 3 2 3 7 2" xfId="10320"/>
    <cellStyle name="常规 3 2 2 4 3 2 2" xfId="10321"/>
    <cellStyle name="常规 2 11 3 3 2 2" xfId="10322"/>
    <cellStyle name="百分比 4 7 3 4 2 2" xfId="10323"/>
    <cellStyle name="百分比 2 2 3 2 3 7 3" xfId="10324"/>
    <cellStyle name="百分比 2 5 7 3 3" xfId="10325"/>
    <cellStyle name="百分比 2 2 3 2 3 8" xfId="10326"/>
    <cellStyle name="百分比 2 2 3 2 3 8 2" xfId="10327"/>
    <cellStyle name="常规 2 3 4 2 2 2 2" xfId="10328"/>
    <cellStyle name="百分比 2 2 3 2 3 9" xfId="10329"/>
    <cellStyle name="百分比 2 2 3 2 4 2 2 2" xfId="10330"/>
    <cellStyle name="百分比 2 2 3 2 4 2 2 2 2" xfId="10331"/>
    <cellStyle name="常规 9 3 2 3 2" xfId="10332"/>
    <cellStyle name="常规 3 2 2 6 6" xfId="10333"/>
    <cellStyle name="百分比 2 2 3 2 4 2 2 2 2 2" xfId="10334"/>
    <cellStyle name="百分比 2 2 3 2 4 2 2 2 3" xfId="10335"/>
    <cellStyle name="百分比 2 2 3 2 4 2 3" xfId="10336"/>
    <cellStyle name="百分比 2 2 3 2 4 2 3 2" xfId="10337"/>
    <cellStyle name="常规 3 2 4 2 2 5" xfId="10338"/>
    <cellStyle name="百分比 2 2 3 2 4 2 3 2 2" xfId="10339"/>
    <cellStyle name="常规 4 5 4 3 3 2 2" xfId="10340"/>
    <cellStyle name="常规 2 3 8 2 3 3 2" xfId="10341"/>
    <cellStyle name="百分比 2 2 3 2 4 2 4" xfId="10342"/>
    <cellStyle name="百分比 2 2 3 2 4 2 5" xfId="10343"/>
    <cellStyle name="百分比 2 2 3 2 4 2 5 2" xfId="10344"/>
    <cellStyle name="常规 3 2 4 4 2 5" xfId="10345"/>
    <cellStyle name="百分比 2 2 3 2 4 2 5 2 2" xfId="10346"/>
    <cellStyle name="常规 2 3 4 2" xfId="10347"/>
    <cellStyle name="百分比 2 2 3 2 4 2 5 3" xfId="10348"/>
    <cellStyle name="百分比 2 2 3 2 4 2 6" xfId="10349"/>
    <cellStyle name="百分比 2 2 3 2 4 2 6 2" xfId="10350"/>
    <cellStyle name="百分比 2 2 3 2 4 2 7" xfId="10351"/>
    <cellStyle name="常规 3 4 3 2 3 5 2" xfId="10352"/>
    <cellStyle name="常规 4 2 2 2 2 2" xfId="10353"/>
    <cellStyle name="百分比 2 2 3 2 4 3 2" xfId="10354"/>
    <cellStyle name="常规 4 2 2 2 2 2 2" xfId="10355"/>
    <cellStyle name="百分比 2 2 3 2 4 3 2 2" xfId="10356"/>
    <cellStyle name="百分比 2 5 7 8" xfId="10357"/>
    <cellStyle name="常规 4 2 2 2 2 2 2 2" xfId="10358"/>
    <cellStyle name="百分比 2 2 3 2 4 3 2 2 2" xfId="10359"/>
    <cellStyle name="常规 4 2 2 2 2 2 3" xfId="10360"/>
    <cellStyle name="百分比 2 2 3 2 4 3 2 3" xfId="10361"/>
    <cellStyle name="常规 4 2 2 2 2 3" xfId="10362"/>
    <cellStyle name="百分比 2 2 3 2 4 3 3" xfId="10363"/>
    <cellStyle name="常规 4 2 2 2 2 3 2" xfId="10364"/>
    <cellStyle name="百分比 2 2 3 2 4 3 3 2" xfId="10365"/>
    <cellStyle name="常规 4 2 2 2 2 4" xfId="10366"/>
    <cellStyle name="百分比 2 2 3 2 4 3 4" xfId="10367"/>
    <cellStyle name="常规 4 2 2 2 2 5" xfId="10368"/>
    <cellStyle name="百分比 2 2 3 2 4 3 5" xfId="10369"/>
    <cellStyle name="百分比 2 2 3 2 4 4" xfId="10370"/>
    <cellStyle name="常规 5 4 5 2 3 2" xfId="10371"/>
    <cellStyle name="常规 3 4 3 2 3 6" xfId="10372"/>
    <cellStyle name="常规 4 2 2 2 3" xfId="10373"/>
    <cellStyle name="常规 10 4 2 2 3 3 2" xfId="10374"/>
    <cellStyle name="常规 4 2 2 2 3 2" xfId="10375"/>
    <cellStyle name="百分比 2 2 3 2 4 4 2" xfId="10376"/>
    <cellStyle name="常规 4 2 2 2 3 3" xfId="10377"/>
    <cellStyle name="百分比 2 2 3 2 4 4 3" xfId="10378"/>
    <cellStyle name="常规 3 4 3 2 3 7" xfId="10379"/>
    <cellStyle name="常规 4 2 2 2 4" xfId="10380"/>
    <cellStyle name="百分比 2 2 3 2 4 5" xfId="10381"/>
    <cellStyle name="常规 4 2 2 2 4 2" xfId="10382"/>
    <cellStyle name="百分比 2 2 3 2 4 5 2" xfId="10383"/>
    <cellStyle name="常规 4 2 2 2 4 3" xfId="10384"/>
    <cellStyle name="百分比 2 2 3 2 4 5 3" xfId="10385"/>
    <cellStyle name="常规 4 2 2 2 5" xfId="10386"/>
    <cellStyle name="百分比 4 2 5 2 4 2" xfId="10387"/>
    <cellStyle name="百分比 2 2 3 2 4 6" xfId="10388"/>
    <cellStyle name="常规 4 2 2 2 5 2" xfId="10389"/>
    <cellStyle name="百分比 4 2 5 2 4 2 2" xfId="10390"/>
    <cellStyle name="百分比 2 2 3 2 4 6 2" xfId="10391"/>
    <cellStyle name="常规 4 2 2 2 5 2 2" xfId="10392"/>
    <cellStyle name="百分比 4 2 4 2 3" xfId="10393"/>
    <cellStyle name="百分比 2 2 3 2 4 6 2 2" xfId="10394"/>
    <cellStyle name="常规 4 2 2 2 5 3" xfId="10395"/>
    <cellStyle name="百分比 2 2 3 2 4 6 3" xfId="10396"/>
    <cellStyle name="常规 4 2 2 2 6" xfId="10397"/>
    <cellStyle name="百分比 4 2 5 2 4 3" xfId="10398"/>
    <cellStyle name="百分比 2 5 7 4 2" xfId="10399"/>
    <cellStyle name="百分比 2 2 3 2 4 7" xfId="10400"/>
    <cellStyle name="常规 4 2 2 2 6 2" xfId="10401"/>
    <cellStyle name="百分比 2 5 7 4 2 2" xfId="10402"/>
    <cellStyle name="百分比 2 2 3 2 4 7 2" xfId="10403"/>
    <cellStyle name="常规 4 2 2 2 7" xfId="10404"/>
    <cellStyle name="百分比 2 5 7 4 3" xfId="10405"/>
    <cellStyle name="百分比 2 2 3 2 4 8" xfId="10406"/>
    <cellStyle name="百分比 2 2 3 2 5 2 2" xfId="10407"/>
    <cellStyle name="常规 6 2 2 2 6 6" xfId="10408"/>
    <cellStyle name="百分比 2 2 3 2 5 2 2 2" xfId="10409"/>
    <cellStyle name="百分比 2 2 3 2 5 2 2 2 2" xfId="10410"/>
    <cellStyle name="常规 6 2 2 2 6 7" xfId="10411"/>
    <cellStyle name="百分比 2 2 3 2 5 2 2 3" xfId="10412"/>
    <cellStyle name="百分比 2 3 2 4 2 2 2 2" xfId="10413"/>
    <cellStyle name="百分比 2 2 3 2 5 2 3" xfId="10414"/>
    <cellStyle name="百分比 2 3 2 4 2 2 2 2 2" xfId="10415"/>
    <cellStyle name="百分比 2 2 3 2 5 2 3 2" xfId="10416"/>
    <cellStyle name="常规 4 5 4 3 4 2 2" xfId="10417"/>
    <cellStyle name="百分比 2 3 2 4 2 2 2 3" xfId="10418"/>
    <cellStyle name="百分比 2 2 3 2 5 2 4" xfId="10419"/>
    <cellStyle name="常规 3 4 3 2 4 5" xfId="10420"/>
    <cellStyle name="常规 4 2 2 3 2" xfId="10421"/>
    <cellStyle name="百分比 2 2 3 2 5 3" xfId="10422"/>
    <cellStyle name="常规 2 2 3 6 4 2 2" xfId="10423"/>
    <cellStyle name="常规 4 2 2 3 2 2" xfId="10424"/>
    <cellStyle name="百分比 2 2 3 2 5 3 2" xfId="10425"/>
    <cellStyle name="常规 4 2 2 3 2 2 2" xfId="10426"/>
    <cellStyle name="百分比 2 2 3 2 5 3 2 2" xfId="10427"/>
    <cellStyle name="常规 4 2 2 3 2 3" xfId="10428"/>
    <cellStyle name="百分比 2 3 2 4 2 2 3 2" xfId="10429"/>
    <cellStyle name="百分比 2 2 3 2 5 3 3" xfId="10430"/>
    <cellStyle name="常规 4 2 2 3 3" xfId="10431"/>
    <cellStyle name="百分比 2 2 3 2 5 4" xfId="10432"/>
    <cellStyle name="常规 4 2 2 3 3 2" xfId="10433"/>
    <cellStyle name="百分比 2 2 3 2 5 4 2" xfId="10434"/>
    <cellStyle name="常规 4 2 2 3 3 2 2" xfId="10435"/>
    <cellStyle name="百分比 4 3 2 2 3" xfId="10436"/>
    <cellStyle name="百分比 2 2 3 2 5 4 2 2" xfId="10437"/>
    <cellStyle name="常规 4 2 2 3 3 3" xfId="10438"/>
    <cellStyle name="百分比 2 3 2 4 2 2 4 2" xfId="10439"/>
    <cellStyle name="百分比 2 2 3 2 5 4 3" xfId="10440"/>
    <cellStyle name="常规 4 2 2 3 4" xfId="10441"/>
    <cellStyle name="百分比 2 2 3 2 5 5" xfId="10442"/>
    <cellStyle name="常规 4 2 2 3 4 2" xfId="10443"/>
    <cellStyle name="百分比 2 2 3 2 5 5 2" xfId="10444"/>
    <cellStyle name="常规 4 2 2 3 4 2 2" xfId="10445"/>
    <cellStyle name="百分比 4 3 3 2 3" xfId="10446"/>
    <cellStyle name="百分比 2 2 3 2 5 5 2 2" xfId="10447"/>
    <cellStyle name="常规 4 2 2 3 4 3" xfId="10448"/>
    <cellStyle name="百分比 2 3 2 4 2 2 5 2" xfId="10449"/>
    <cellStyle name="百分比 2 2 3 2 5 5 3" xfId="10450"/>
    <cellStyle name="常规 4 2 2 3 5" xfId="10451"/>
    <cellStyle name="百分比 4 2 5 2 5 2" xfId="10452"/>
    <cellStyle name="百分比 2 2 3 2 5 6" xfId="10453"/>
    <cellStyle name="常规 4 2 2 3 5 2" xfId="10454"/>
    <cellStyle name="百分比 2 2 3 2 5 6 2" xfId="10455"/>
    <cellStyle name="常规 4 2 2 3 6" xfId="10456"/>
    <cellStyle name="百分比 2 5 7 5 2" xfId="10457"/>
    <cellStyle name="百分比 2 2 3 2 5 7" xfId="10458"/>
    <cellStyle name="常规 3 4 3 2 5 4" xfId="10459"/>
    <cellStyle name="百分比 2 2 3 2 6 2" xfId="10460"/>
    <cellStyle name="百分比 2 2 3 2 6 2 2" xfId="10461"/>
    <cellStyle name="百分比 2 2 3 2 6 2 2 2" xfId="10462"/>
    <cellStyle name="百分比 2 3 2 4 2 3 2 2" xfId="10463"/>
    <cellStyle name="百分比 2 2 3 2 6 2 3" xfId="10464"/>
    <cellStyle name="常规 3 4 3 2 5 5" xfId="10465"/>
    <cellStyle name="常规 4 2 2 4 2" xfId="10466"/>
    <cellStyle name="百分比 2 2 3 2 6 3" xfId="10467"/>
    <cellStyle name="常规 4 2 2 4 2 2" xfId="10468"/>
    <cellStyle name="百分比 2 2 3 2 6 3 2" xfId="10469"/>
    <cellStyle name="常规 4 2 2 4 3" xfId="10470"/>
    <cellStyle name="百分比 2 2 3 2 6 4" xfId="10471"/>
    <cellStyle name="常规 4 2 2 4 4" xfId="10472"/>
    <cellStyle name="百分比 2 2 3 2 6 5" xfId="10473"/>
    <cellStyle name="百分比 2 2 3 2 7" xfId="10474"/>
    <cellStyle name="常规 2 2 4 3 4 3 2" xfId="10475"/>
    <cellStyle name="百分比 2 2 3 2 7 2" xfId="10476"/>
    <cellStyle name="常规 2 2 4 3 4 3 2 2" xfId="10477"/>
    <cellStyle name="常规 2 2 2 3 2 3 2 6" xfId="10478"/>
    <cellStyle name="百分比 2 2 3 2 7 2 2" xfId="10479"/>
    <cellStyle name="常规 2 2 4 3 4 3 2 2 2" xfId="10480"/>
    <cellStyle name="常规 2 2 2 3 2 3 2 7" xfId="10481"/>
    <cellStyle name="常规 4 2 2 5 2" xfId="10482"/>
    <cellStyle name="百分比 2 2 3 2 7 3" xfId="10483"/>
    <cellStyle name="常规 2 2 4 3 4 3 2 3" xfId="10484"/>
    <cellStyle name="百分比 2 2 3 2 8" xfId="10485"/>
    <cellStyle name="常规 2 2 4 3 4 3 3" xfId="10486"/>
    <cellStyle name="常规 5 5 2 2 5 2" xfId="10487"/>
    <cellStyle name="百分比 2 2 3 2 8 2" xfId="10488"/>
    <cellStyle name="常规 2 2 4 3 4 3 3 2" xfId="10489"/>
    <cellStyle name="常规 2 2 2 3 2 3 3 6" xfId="10490"/>
    <cellStyle name="常规 2 2 2 3 2 3 3 7" xfId="10491"/>
    <cellStyle name="常规 4 2 2 6 2" xfId="10492"/>
    <cellStyle name="百分比 2 2 3 2 8 3" xfId="10493"/>
    <cellStyle name="常规 2 2 4 3 4 3 3 3" xfId="10494"/>
    <cellStyle name="百分比 2 2 3 2 9" xfId="10495"/>
    <cellStyle name="常规 2 2 4 3 4 3 4" xfId="10496"/>
    <cellStyle name="常规 2 3 2 10" xfId="10497"/>
    <cellStyle name="百分比 2 2 3 2 9 2" xfId="10498"/>
    <cellStyle name="常规 2 2 4 3 4 3 4 2" xfId="10499"/>
    <cellStyle name="百分比 2 2 3 2 9 2 2" xfId="10500"/>
    <cellStyle name="常规 2 2 4 3 4 3 4 2 2" xfId="10501"/>
    <cellStyle name="常规 4 2 2 7 2" xfId="10502"/>
    <cellStyle name="常规 2 3 2 11" xfId="10503"/>
    <cellStyle name="百分比 2 2 3 2 9 3" xfId="10504"/>
    <cellStyle name="常规 2 2 4 3 4 3 4 3" xfId="10505"/>
    <cellStyle name="百分比 2 2 3 3 2 2 2 2" xfId="10506"/>
    <cellStyle name="百分比 2 2 3 3 2 2 2 2 2" xfId="10507"/>
    <cellStyle name="常规 2 3 2 4 2 5" xfId="10508"/>
    <cellStyle name="百分比 2 2 3 3 2 2 2 2 2 2" xfId="10509"/>
    <cellStyle name="常规 3 2 3 3 2 3 4" xfId="10510"/>
    <cellStyle name="百分比 2 2 3 3 2 2 2 2 2 2 2" xfId="10511"/>
    <cellStyle name="常规 2 4 2 4 8" xfId="10512"/>
    <cellStyle name="常规 2 3 2 4 2 5 2" xfId="10513"/>
    <cellStyle name="百分比 2 2 3 3 2 2 2 2 3" xfId="10514"/>
    <cellStyle name="常规 2 3 2 4 3 5" xfId="10515"/>
    <cellStyle name="百分比 2 2 3 3 2 2 2 2 3 2" xfId="10516"/>
    <cellStyle name="百分比 2 2 3 3 2 2 2 2 4" xfId="10517"/>
    <cellStyle name="常规 2 2 3 3 2 2 2 3 2 2" xfId="10518"/>
    <cellStyle name="百分比 2 2 3 3 2 2 2 3" xfId="10519"/>
    <cellStyle name="百分比 2 2 3 3 2 2 2 3 2" xfId="10520"/>
    <cellStyle name="常规 2 3 2 5 2 5" xfId="10521"/>
    <cellStyle name="百分比 2 2 3 3 2 2 2 3 2 2" xfId="10522"/>
    <cellStyle name="百分比 2 2 3 3 2 2 2 3 3" xfId="10523"/>
    <cellStyle name="标题 5 2 2" xfId="10524"/>
    <cellStyle name="百分比 2 2 3 3 2 2 2 4" xfId="10525"/>
    <cellStyle name="标题 5 2 2 2" xfId="10526"/>
    <cellStyle name="百分比 2 2 3 3 2 2 2 4 2" xfId="10527"/>
    <cellStyle name="标题 5 2 2 2 2" xfId="10528"/>
    <cellStyle name="百分比 2 2 3 3 2 2 2 4 2 2" xfId="10529"/>
    <cellStyle name="标题 5 2 2 3" xfId="10530"/>
    <cellStyle name="百分比 2 2 3 3 2 2 2 4 3" xfId="10531"/>
    <cellStyle name="标题 5 2 3 2" xfId="10532"/>
    <cellStyle name="百分比 2 2 3 3 2 2 2 5 2" xfId="10533"/>
    <cellStyle name="标题 5 2 3 2 2" xfId="10534"/>
    <cellStyle name="百分比 2 2 3 3 2 2 2 5 2 2" xfId="10535"/>
    <cellStyle name="标题 5 2 3 3" xfId="10536"/>
    <cellStyle name="百分比 2 5 2 3 2 2 4 2 2" xfId="10537"/>
    <cellStyle name="百分比 2 2 3 3 2 2 2 5 3" xfId="10538"/>
    <cellStyle name="标题 5 2 4" xfId="10539"/>
    <cellStyle name="强调文字颜色 4 2 6 3 2" xfId="10540"/>
    <cellStyle name="百分比 2 2 3 3 2 2 2 6" xfId="10541"/>
    <cellStyle name="标题 5 2 4 2" xfId="10542"/>
    <cellStyle name="百分比 2 2 3 3 2 2 2 6 2" xfId="10543"/>
    <cellStyle name="标题 5 2 5" xfId="10544"/>
    <cellStyle name="百分比 2 2 3 3 2 2 2 7" xfId="10545"/>
    <cellStyle name="百分比 2 2 3 3 2 2 3 2 2" xfId="10546"/>
    <cellStyle name="百分比 2 2 3 3 2 2 3 2 3" xfId="10547"/>
    <cellStyle name="百分比 2 2 3 3 2 2 3 3" xfId="10548"/>
    <cellStyle name="百分比 2 2 3 3 2 2 3 3 2" xfId="10549"/>
    <cellStyle name="标题 5 3 2" xfId="10550"/>
    <cellStyle name="百分比 2 2 3 3 2 2 3 4" xfId="10551"/>
    <cellStyle name="常规 6 2 2 2 2 3 3 2 2" xfId="10552"/>
    <cellStyle name="百分比 2 2 3 3 2 2 4 2" xfId="10553"/>
    <cellStyle name="百分比 2 2 3 3 2 2 4 2 2" xfId="10554"/>
    <cellStyle name="百分比 2 4 3 3 5 2 2" xfId="10555"/>
    <cellStyle name="百分比 2 2 3 3 2 2 4 3" xfId="10556"/>
    <cellStyle name="常规 6 2 2 2 2 3 3 3" xfId="10557"/>
    <cellStyle name="常规 2 5 2 4 3 3 2 2" xfId="10558"/>
    <cellStyle name="百分比 2 2 3 3 2 2 5" xfId="10559"/>
    <cellStyle name="百分比 2 2 3 3 2 2 5 2" xfId="10560"/>
    <cellStyle name="百分比 2 2 3 3 2 2 5 2 2" xfId="10561"/>
    <cellStyle name="常规 6 2 3 3 2 2" xfId="10562"/>
    <cellStyle name="百分比 2 2 3 3 2 2 5 3" xfId="10563"/>
    <cellStyle name="常规 5 2 2 2 3 5 3 2" xfId="10564"/>
    <cellStyle name="百分比 2 2 3 3 2 2 6" xfId="10565"/>
    <cellStyle name="百分比 2 2 3 3 2 2 6 2" xfId="10566"/>
    <cellStyle name="常规 6 2 3 3 3 2" xfId="10567"/>
    <cellStyle name="百分比 2 2 3 3 2 2 6 3" xfId="10568"/>
    <cellStyle name="百分比 2 2 3 3 2 2 7 2" xfId="10569"/>
    <cellStyle name="常规 2 6 6 2 2" xfId="10570"/>
    <cellStyle name="百分比 2 2 3 3 2 2 8" xfId="10571"/>
    <cellStyle name="百分比 2 2 3 3 2 3 2" xfId="10572"/>
    <cellStyle name="常规 2 2 8 3" xfId="10573"/>
    <cellStyle name="百分比 2 2 3 3 2 3 2 2" xfId="10574"/>
    <cellStyle name="常规 2 2 8 3 2" xfId="10575"/>
    <cellStyle name="百分比 2 2 3 3 2 3 2 2 2" xfId="10576"/>
    <cellStyle name="常规 2 4 2 4 2 5" xfId="10577"/>
    <cellStyle name="常规 2 2 8 3 2 2" xfId="10578"/>
    <cellStyle name="百分比 2 2 3 3 2 3 2 2 2 2" xfId="10579"/>
    <cellStyle name="常规 2 2 8 3 3" xfId="10580"/>
    <cellStyle name="百分比 2 2 3 3 2 3 2 2 3" xfId="10581"/>
    <cellStyle name="常规 2 2 8 4" xfId="10582"/>
    <cellStyle name="常规 2 2 3 3 2 2 2 4 2 2" xfId="10583"/>
    <cellStyle name="百分比 2 2 3 3 2 3 2 3" xfId="10584"/>
    <cellStyle name="常规 2 2 8 4 2" xfId="10585"/>
    <cellStyle name="百分比 2 2 3 3 2 3 2 3 2" xfId="10586"/>
    <cellStyle name="常规 2 2 8 5" xfId="10587"/>
    <cellStyle name="百分比 2 2 3 3 2 3 2 4" xfId="10588"/>
    <cellStyle name="常规 2 2 9 3 2" xfId="10589"/>
    <cellStyle name="百分比 2 2 3 3 2 3 3 2 2" xfId="10590"/>
    <cellStyle name="常规 2 2 9 4" xfId="10591"/>
    <cellStyle name="百分比 2 2 3 3 2 3 3 3" xfId="10592"/>
    <cellStyle name="常规 6 2 2 2 2 3 4 2 2" xfId="10593"/>
    <cellStyle name="百分比 2 2 3 3 2 3 4 2" xfId="10594"/>
    <cellStyle name="百分比 2 2 3 3 2 3 4 2 2" xfId="10595"/>
    <cellStyle name="百分比 2 2 3 3 2 3 4 3" xfId="10596"/>
    <cellStyle name="常规 6 2 2 2 2 3 4 3" xfId="10597"/>
    <cellStyle name="百分比 2 2 3 3 2 3 5" xfId="10598"/>
    <cellStyle name="百分比 2 2 3 3 2 3 5 2" xfId="10599"/>
    <cellStyle name="百分比 2 2 3 3 2 3 5 2 2" xfId="10600"/>
    <cellStyle name="常规 6 2 3 4 2 2" xfId="10601"/>
    <cellStyle name="百分比 2 2 3 3 2 3 5 3" xfId="10602"/>
    <cellStyle name="百分比 2 2 3 3 2 3 6" xfId="10603"/>
    <cellStyle name="百分比 2 2 3 3 2 3 6 2" xfId="10604"/>
    <cellStyle name="百分比 2 2 3 3 2 4" xfId="10605"/>
    <cellStyle name="百分比 2 2 3 3 2 4 2" xfId="10606"/>
    <cellStyle name="常规 2 3 8 3" xfId="10607"/>
    <cellStyle name="百分比 2 2 3 3 2 4 2 2" xfId="10608"/>
    <cellStyle name="常规 6 2 2 2 2 4" xfId="10609"/>
    <cellStyle name="常规 2 3 8 3 2" xfId="10610"/>
    <cellStyle name="百分比 2 2 3 3 2 4 2 2 2" xfId="10611"/>
    <cellStyle name="常规 2 3 8 4" xfId="10612"/>
    <cellStyle name="百分比 2 2 3 3 2 4 2 3" xfId="10613"/>
    <cellStyle name="常规 2 3 9 3" xfId="10614"/>
    <cellStyle name="百分比 2 2 3 3 2 4 3 2" xfId="10615"/>
    <cellStyle name="常规 6 2 2 2 2 3 5 2" xfId="10616"/>
    <cellStyle name="百分比 2 2 3 3 2 4 4" xfId="10617"/>
    <cellStyle name="百分比 2 2 3 3 2 4 5" xfId="10618"/>
    <cellStyle name="百分比 2 2 3 3 2 5" xfId="10619"/>
    <cellStyle name="百分比 2 2 3 3 2 5 2" xfId="10620"/>
    <cellStyle name="百分比 2 2 3 3 2 5 3" xfId="10621"/>
    <cellStyle name="百分比 4 2 5 3 2 2" xfId="10622"/>
    <cellStyle name="百分比 2 2 3 3 2 6" xfId="10623"/>
    <cellStyle name="百分比 4 2 5 3 2 2 2" xfId="10624"/>
    <cellStyle name="百分比 2 2 3 3 2 6 2" xfId="10625"/>
    <cellStyle name="常规 2 5 8 3" xfId="10626"/>
    <cellStyle name="百分比 2 2 3 3 2 6 2 2" xfId="10627"/>
    <cellStyle name="百分比 2 2 3 3 2 6 3" xfId="10628"/>
    <cellStyle name="百分比 4 2 5 3 2 3" xfId="10629"/>
    <cellStyle name="百分比 2 5 8 2 2" xfId="10630"/>
    <cellStyle name="百分比 2 2 3 3 2 7" xfId="10631"/>
    <cellStyle name="百分比 2 5 8 2 2 2" xfId="10632"/>
    <cellStyle name="百分比 2 2 3 3 2 7 2" xfId="10633"/>
    <cellStyle name="常规 2 6 8 3" xfId="10634"/>
    <cellStyle name="百分比 2 2 3 3 2 7 2 2" xfId="10635"/>
    <cellStyle name="常规 3 2 2 5 2 2 2" xfId="10636"/>
    <cellStyle name="百分比 2 2 3 3 2 7 3" xfId="10637"/>
    <cellStyle name="百分比 2 5 8 2 3" xfId="10638"/>
    <cellStyle name="百分比 2 2 3 3 2 8" xfId="10639"/>
    <cellStyle name="百分比 2 2 3 3 2 8 2" xfId="10640"/>
    <cellStyle name="常规 2 3 4 4 2 2 4 2 2" xfId="10641"/>
    <cellStyle name="百分比 2 2 4 5 2 4 2" xfId="10642"/>
    <cellStyle name="百分比 2 2 3 3 2 9" xfId="10643"/>
    <cellStyle name="百分比 2 2 3 3 3 2 2 2 2" xfId="10644"/>
    <cellStyle name="常规 3 3 2 4 2 5" xfId="10645"/>
    <cellStyle name="百分比 2 2 3 3 3 2 2 2 2 2" xfId="10646"/>
    <cellStyle name="常规 5 2 9 5" xfId="10647"/>
    <cellStyle name="常规 4 2 3 3 2 3 4" xfId="10648"/>
    <cellStyle name="常规 3 3 2 4 2 5 2" xfId="10649"/>
    <cellStyle name="百分比 2 2 3 3 3 2 2 2 2 2 2" xfId="10650"/>
    <cellStyle name="常规 5 3 4 4 2 2" xfId="10651"/>
    <cellStyle name="常规 3 3 2 4 2 6" xfId="10652"/>
    <cellStyle name="百分比 2 2 3 3 3 2 2 2 2 3" xfId="10653"/>
    <cellStyle name="百分比 2 2 3 3 3 2 2 2 3" xfId="10654"/>
    <cellStyle name="常规 3 3 2 4 3 5" xfId="10655"/>
    <cellStyle name="百分比 2 2 3 3 3 2 2 2 3 2" xfId="10656"/>
    <cellStyle name="常规 8 3 2 2 2 2" xfId="10657"/>
    <cellStyle name="常规 2 2 2 5 6 2" xfId="10658"/>
    <cellStyle name="百分比 2 2 3 3 3 2 2 2 4" xfId="10659"/>
    <cellStyle name="百分比 2 2 3 3 3 2 2 3" xfId="10660"/>
    <cellStyle name="百分比 2 2 3 3 3 2 2 3 2" xfId="10661"/>
    <cellStyle name="百分比 2 2 3 3 3 2 2 3 2 2" xfId="10662"/>
    <cellStyle name="百分比 2 2 3 3 3 2 2 3 3" xfId="10663"/>
    <cellStyle name="百分比 2 2 3 3 3 2 2 4" xfId="10664"/>
    <cellStyle name="百分比 2 2 3 3 3 2 2 4 2" xfId="10665"/>
    <cellStyle name="百分比 2 2 3 3 3 2 2 4 2 2" xfId="10666"/>
    <cellStyle name="常规 2 5 2 3 4 2 2" xfId="10667"/>
    <cellStyle name="百分比 2 2 3 3 3 2 2 4 3" xfId="10668"/>
    <cellStyle name="百分比 2 2 3 3 3 2 2 5" xfId="10669"/>
    <cellStyle name="百分比 2 2 3 3 3 2 2 5 2" xfId="10670"/>
    <cellStyle name="百分比 2 2 3 3 3 2 2 5 2 2" xfId="10671"/>
    <cellStyle name="百分比 2 2 3 3 3 2 2 5 3" xfId="10672"/>
    <cellStyle name="百分比 2 2 3 3 3 2 2 6" xfId="10673"/>
    <cellStyle name="百分比 2 2 3 3 3 2 2 6 2" xfId="10674"/>
    <cellStyle name="百分比 2 5 2 3 2 2 2 2 2 2" xfId="10675"/>
    <cellStyle name="百分比 2 2 3 3 3 2 2 7" xfId="10676"/>
    <cellStyle name="常规 3 4 3 3 2 4 3 2" xfId="10677"/>
    <cellStyle name="百分比 2 2 3 3 3 2 3 2" xfId="10678"/>
    <cellStyle name="百分比 2 2 3 3 3 2 3 2 2" xfId="10679"/>
    <cellStyle name="常规 3 3 3 4 2 5" xfId="10680"/>
    <cellStyle name="百分比 2 2 3 3 3 2 3 2 2 2" xfId="10681"/>
    <cellStyle name="常规 3 2 4 2" xfId="10682"/>
    <cellStyle name="百分比 2 2 3 3 3 2 3 2 3" xfId="10683"/>
    <cellStyle name="常规 7 2 4 2 2 4 2 2" xfId="10684"/>
    <cellStyle name="百分比 2 2 3 3 3 2 3 3" xfId="10685"/>
    <cellStyle name="百分比 2 2 3 3 3 2 3 3 2" xfId="10686"/>
    <cellStyle name="百分比 2 2 3 3 3 2 3 4" xfId="10687"/>
    <cellStyle name="百分比 2 2 3 3 3 2 3 5" xfId="10688"/>
    <cellStyle name="常规 3 4 3 3 2 4 4" xfId="10689"/>
    <cellStyle name="百分比 2 2 3 3 3 2 4" xfId="10690"/>
    <cellStyle name="百分比 2 3 2 4 2 2 2 4" xfId="10691"/>
    <cellStyle name="百分比 2 2 3 3 3 2 4 2" xfId="10692"/>
    <cellStyle name="百分比 2 2 3 3 3 2 4 2 2" xfId="10693"/>
    <cellStyle name="百分比 2 2 3 3 3 2 4 3" xfId="10694"/>
    <cellStyle name="常规 2 5 2 4 3 4 2 2" xfId="10695"/>
    <cellStyle name="百分比 2 2 3 3 3 2 5" xfId="10696"/>
    <cellStyle name="常规 4 2 2 3 2 5" xfId="10697"/>
    <cellStyle name="百分比 2 2 3 3 3 2 5 2" xfId="10698"/>
    <cellStyle name="常规 4 2 2 3 2 5 2" xfId="10699"/>
    <cellStyle name="百分比 2 2 3 3 3 2 5 2 2" xfId="10700"/>
    <cellStyle name="常规 6 2 4 3 2 2" xfId="10701"/>
    <cellStyle name="常规 4 2 2 3 2 6" xfId="10702"/>
    <cellStyle name="常规 10 2 2 2" xfId="10703"/>
    <cellStyle name="百分比 2 2 3 3 3 2 5 3" xfId="10704"/>
    <cellStyle name="百分比 2 2 3 3 3 2 6" xfId="10705"/>
    <cellStyle name="常规 4 2 2 3 3 5" xfId="10706"/>
    <cellStyle name="百分比 2 2 3 3 3 2 6 2" xfId="10707"/>
    <cellStyle name="常规 4 2 2 3 3 5 2" xfId="10708"/>
    <cellStyle name="百分比 2 2 3 3 3 2 6 2 2" xfId="10709"/>
    <cellStyle name="百分比 4 3 2 5 3" xfId="10710"/>
    <cellStyle name="常规 6 2 4 3 3 2" xfId="10711"/>
    <cellStyle name="常规 4 2 2 3 3 6" xfId="10712"/>
    <cellStyle name="常规 10 2 3 2" xfId="10713"/>
    <cellStyle name="百分比 2 2 3 3 3 2 6 3" xfId="10714"/>
    <cellStyle name="百分比 2 2 3 3 3 2 7" xfId="10715"/>
    <cellStyle name="常规 4 2 2 3 4 5" xfId="10716"/>
    <cellStyle name="百分比 2 2 3 3 3 2 7 2" xfId="10717"/>
    <cellStyle name="常规 2 6 7 2 2" xfId="10718"/>
    <cellStyle name="百分比 2 2 3 3 3 2 8" xfId="10719"/>
    <cellStyle name="常规 2 17" xfId="10720"/>
    <cellStyle name="常规 4 3 4 2 2 3 4" xfId="10721"/>
    <cellStyle name="常规 3 4 3 3 2 5 2" xfId="10722"/>
    <cellStyle name="常规 3 2 9 2 2 2 2" xfId="10723"/>
    <cellStyle name="百分比 2 2 3 3 3 3 2" xfId="10724"/>
    <cellStyle name="常规 3 2 8 3" xfId="10725"/>
    <cellStyle name="常规 2 17 2" xfId="10726"/>
    <cellStyle name="百分比 2 2 3 3 3 3 2 2" xfId="10727"/>
    <cellStyle name="常规 3 2 8 3 2" xfId="10728"/>
    <cellStyle name="常规 2 17 2 2" xfId="10729"/>
    <cellStyle name="百分比 2 2 3 3 3 3 2 2 2" xfId="10730"/>
    <cellStyle name="常规 3 2 8 3 3" xfId="10731"/>
    <cellStyle name="百分比 2 2 3 3 3 3 2 2 3" xfId="10732"/>
    <cellStyle name="常规 3 2 8 4" xfId="10733"/>
    <cellStyle name="常规 2 17 3" xfId="10734"/>
    <cellStyle name="百分比 2 2 3 3 3 3 2 3" xfId="10735"/>
    <cellStyle name="常规 3 2 8 4 2" xfId="10736"/>
    <cellStyle name="百分比 2 2 3 3 3 3 2 3 2" xfId="10737"/>
    <cellStyle name="常规 3 3 2 2 2 4 2" xfId="10738"/>
    <cellStyle name="常规 3 2 8 5" xfId="10739"/>
    <cellStyle name="百分比 2 2 3 3 3 3 2 4" xfId="10740"/>
    <cellStyle name="常规 2 18" xfId="10741"/>
    <cellStyle name="百分比 2 2 3 3 3 3 3" xfId="10742"/>
    <cellStyle name="常规 3 2 9 3" xfId="10743"/>
    <cellStyle name="常规 2 18 2" xfId="10744"/>
    <cellStyle name="百分比 2 2 3 3 3 3 3 2" xfId="10745"/>
    <cellStyle name="常规 5 10 2 3" xfId="10746"/>
    <cellStyle name="常规 3 2 9 3 2" xfId="10747"/>
    <cellStyle name="百分比 2 2 3 3 3 3 3 2 2" xfId="10748"/>
    <cellStyle name="常规 3 2 9 4" xfId="10749"/>
    <cellStyle name="常规 2 18 3" xfId="10750"/>
    <cellStyle name="百分比 2 2 3 3 3 3 3 3" xfId="10751"/>
    <cellStyle name="常规 2 19" xfId="10752"/>
    <cellStyle name="百分比 2 2 3 3 3 3 4" xfId="10753"/>
    <cellStyle name="百分比 2 2 3 3 3 3 4 2" xfId="10754"/>
    <cellStyle name="常规 5 11 2 3" xfId="10755"/>
    <cellStyle name="百分比 2 2 3 3 3 3 4 2 2" xfId="10756"/>
    <cellStyle name="百分比 2 2 3 3 3 3 4 3" xfId="10757"/>
    <cellStyle name="百分比 2 2 3 3 3 3 5" xfId="10758"/>
    <cellStyle name="常规 4 2 2 4 2 5" xfId="10759"/>
    <cellStyle name="百分比 2 2 3 3 3 3 5 2" xfId="10760"/>
    <cellStyle name="常规 4 2 2 4 2 5 2" xfId="10761"/>
    <cellStyle name="百分比 2 2 3 3 3 3 5 2 2" xfId="10762"/>
    <cellStyle name="常规 6 2 4 4 2 2" xfId="10763"/>
    <cellStyle name="常规 4 2 2 4 2 6" xfId="10764"/>
    <cellStyle name="常规 10 3 2 2" xfId="10765"/>
    <cellStyle name="百分比 2 2 3 3 3 3 5 3" xfId="10766"/>
    <cellStyle name="百分比 2 2 3 3 3 3 6" xfId="10767"/>
    <cellStyle name="常规 4 2 2 4 3 5" xfId="10768"/>
    <cellStyle name="百分比 2 2 3 3 3 3 6 2" xfId="10769"/>
    <cellStyle name="百分比 2 2 3 3 3 3 7" xfId="10770"/>
    <cellStyle name="百分比 2 2 3 3 3 4" xfId="10771"/>
    <cellStyle name="常规 5 4 5 3 2 2" xfId="10772"/>
    <cellStyle name="常规 5 3 10" xfId="10773"/>
    <cellStyle name="常规 3 4 3 3 2 6" xfId="10774"/>
    <cellStyle name="常规 3 2 9 2 2 3" xfId="10775"/>
    <cellStyle name="常规 5 3 10 2" xfId="10776"/>
    <cellStyle name="常规 3 4 3 3 2 6 2" xfId="10777"/>
    <cellStyle name="常规 3 2 9 2 2 3 2" xfId="10778"/>
    <cellStyle name="百分比 2 2 3 3 3 4 2" xfId="10779"/>
    <cellStyle name="常规 3 3 8 3" xfId="10780"/>
    <cellStyle name="百分比 2 2 3 3 3 4 2 2" xfId="10781"/>
    <cellStyle name="常规 6 3 2 2 2 4" xfId="10782"/>
    <cellStyle name="百分比 2 2 3 3 3 4 2 2 2" xfId="10783"/>
    <cellStyle name="百分比 2 2 3 3 3 4 2 3" xfId="10784"/>
    <cellStyle name="百分比 2 2 3 3 3 4 3" xfId="10785"/>
    <cellStyle name="常规 3 3 9 3" xfId="10786"/>
    <cellStyle name="百分比 2 2 3 3 3 4 3 2" xfId="10787"/>
    <cellStyle name="百分比 2 2 3 3 3 4 4" xfId="10788"/>
    <cellStyle name="百分比 2 2 3 3 3 4 5" xfId="10789"/>
    <cellStyle name="常规 5 3 11" xfId="10790"/>
    <cellStyle name="常规 3 4 3 3 2 7" xfId="10791"/>
    <cellStyle name="常规 3 2 9 2 2 4" xfId="10792"/>
    <cellStyle name="百分比 2 2 3 3 3 5" xfId="10793"/>
    <cellStyle name="百分比 2 2 3 3 3 5 2" xfId="10794"/>
    <cellStyle name="百分比 2 2 3 3 3 5 3" xfId="10795"/>
    <cellStyle name="常规 5 3 12" xfId="10796"/>
    <cellStyle name="常规 3 2 2 4 4 2 2 2 2" xfId="10797"/>
    <cellStyle name="常规 3 4 3 3 2 8" xfId="10798"/>
    <cellStyle name="百分比 4 2 5 3 3 2" xfId="10799"/>
    <cellStyle name="百分比 2 2 3 3 3 6" xfId="10800"/>
    <cellStyle name="百分比 4 2 5 3 3 2 2" xfId="10801"/>
    <cellStyle name="百分比 2 2 3 3 3 6 2" xfId="10802"/>
    <cellStyle name="常规 3 5 8 3" xfId="10803"/>
    <cellStyle name="常规 10 2 3 5 4" xfId="10804"/>
    <cellStyle name="百分比 2 2 3 3 3 6 2 2" xfId="10805"/>
    <cellStyle name="百分比 2 2 3 3 3 6 3" xfId="10806"/>
    <cellStyle name="百分比 4 2 5 3 3 3" xfId="10807"/>
    <cellStyle name="百分比 2 5 8 3 2" xfId="10808"/>
    <cellStyle name="百分比 2 2 3 3 3 7" xfId="10809"/>
    <cellStyle name="百分比 2 2 3 3 3 7 2" xfId="10810"/>
    <cellStyle name="常规 3 2 2 5 3 2 2" xfId="10811"/>
    <cellStyle name="百分比 2 2 3 3 3 7 3" xfId="10812"/>
    <cellStyle name="百分比 2 2 3 3 3 8" xfId="10813"/>
    <cellStyle name="常规 3 2 10 2 3" xfId="10814"/>
    <cellStyle name="常规 3 17" xfId="10815"/>
    <cellStyle name="百分比 2 2 3 3 3 8 2" xfId="10816"/>
    <cellStyle name="常规 2 3 4 2 3 2 2" xfId="10817"/>
    <cellStyle name="百分比 2 2 4 5 2 5 2" xfId="10818"/>
    <cellStyle name="百分比 2 2 3 3 3 9" xfId="10819"/>
    <cellStyle name="常规 3 4 3 3 3 4 2" xfId="10820"/>
    <cellStyle name="百分比 2 2 3 3 4 2 2" xfId="10821"/>
    <cellStyle name="百分比 2 2 3 3 4 2 2 2" xfId="10822"/>
    <cellStyle name="百分比 2 2 3 3 4 2 2 2 2" xfId="10823"/>
    <cellStyle name="常规 4 3 2 4 2 5" xfId="10824"/>
    <cellStyle name="百分比 2 2 3 3 4 2 2 2 2 2" xfId="10825"/>
    <cellStyle name="百分比 2 2 3 3 4 2 2 2 3" xfId="10826"/>
    <cellStyle name="百分比 2 2 3 3 4 2 2 3" xfId="10827"/>
    <cellStyle name="百分比 2 2 3 3 4 2 2 3 2" xfId="10828"/>
    <cellStyle name="百分比 2 2 3 3 4 2 2 4" xfId="10829"/>
    <cellStyle name="常规 3 4 2 2 2 2 3 3 2" xfId="10830"/>
    <cellStyle name="百分比 2 2 3 3 4 2 3" xfId="10831"/>
    <cellStyle name="百分比 2 2 3 3 4 2 3 2" xfId="10832"/>
    <cellStyle name="常规 4 2 4 2 2 5" xfId="10833"/>
    <cellStyle name="常规 2 2 2 2 2 9" xfId="10834"/>
    <cellStyle name="百分比 2 2 3 3 4 2 3 2 2" xfId="10835"/>
    <cellStyle name="百分比 2 2 3 3 4 2 3 3" xfId="10836"/>
    <cellStyle name="百分比 2 2 3 3 4 2 4" xfId="10837"/>
    <cellStyle name="百分比 2 2 3 3 4 2 4 2" xfId="10838"/>
    <cellStyle name="常规 2 2 2 3 2 9" xfId="10839"/>
    <cellStyle name="百分比 2 2 3 3 4 2 4 2 2" xfId="10840"/>
    <cellStyle name="百分比 2 2 3 3 4 2 4 3" xfId="10841"/>
    <cellStyle name="百分比 2 2 3 3 4 2 5" xfId="10842"/>
    <cellStyle name="常规 4 2 3 3 2 5" xfId="10843"/>
    <cellStyle name="百分比 2 2 3 3 4 2 5 2" xfId="10844"/>
    <cellStyle name="常规 4 2 3 3 2 5 2" xfId="10845"/>
    <cellStyle name="常规 2 2 2 4 2 9" xfId="10846"/>
    <cellStyle name="百分比 2 2 3 3 4 2 5 2 2" xfId="10847"/>
    <cellStyle name="常规 6 2 5 3 2 2" xfId="10848"/>
    <cellStyle name="常规 4 2 3 3 2 6" xfId="10849"/>
    <cellStyle name="常规 11 2 2 2" xfId="10850"/>
    <cellStyle name="百分比 2 2 3 3 4 2 5 3" xfId="10851"/>
    <cellStyle name="百分比 2 2 3 3 4 2 6" xfId="10852"/>
    <cellStyle name="常规 4 2 3 3 3 5" xfId="10853"/>
    <cellStyle name="百分比 2 2 3 3 4 2 6 2" xfId="10854"/>
    <cellStyle name="百分比 2 2 3 3 4 2 7" xfId="10855"/>
    <cellStyle name="常规 3 4 3 3 3 5" xfId="10856"/>
    <cellStyle name="常规 4 2 3 2 2" xfId="10857"/>
    <cellStyle name="百分比 2 2 5 4 2 2 4 2 2" xfId="10858"/>
    <cellStyle name="常规 3 2 9 2 3 2" xfId="10859"/>
    <cellStyle name="百分比 2 2 3 3 4 3" xfId="10860"/>
    <cellStyle name="常规 3 4 3 3 3 5 2" xfId="10861"/>
    <cellStyle name="常规 4 2 3 2 2 2" xfId="10862"/>
    <cellStyle name="常规 3 2 9 2 3 2 2" xfId="10863"/>
    <cellStyle name="百分比 2 2 3 3 4 3 2" xfId="10864"/>
    <cellStyle name="常规 4 2 8 3" xfId="10865"/>
    <cellStyle name="常规 4 2 3 2 2 2 2" xfId="10866"/>
    <cellStyle name="百分比 2 2 3 3 4 3 2 2" xfId="10867"/>
    <cellStyle name="常规 4 2 8 3 2" xfId="10868"/>
    <cellStyle name="常规 4 2 3 2 2 2 2 2" xfId="10869"/>
    <cellStyle name="百分比 2 2 3 3 4 3 2 2 2" xfId="10870"/>
    <cellStyle name="常规 4 2 8 4" xfId="10871"/>
    <cellStyle name="常规 4 2 3 2 2 2 3" xfId="10872"/>
    <cellStyle name="百分比 2 2 3 3 4 3 2 3" xfId="10873"/>
    <cellStyle name="常规 4 2 3 2 2 3" xfId="10874"/>
    <cellStyle name="百分比 2 2 3 3 4 3 3" xfId="10875"/>
    <cellStyle name="常规 4 2 9 3" xfId="10876"/>
    <cellStyle name="常规 4 2 3 2 2 3 2" xfId="10877"/>
    <cellStyle name="百分比 2 2 3 3 4 3 3 2" xfId="10878"/>
    <cellStyle name="常规 4 2 3 2 2 4" xfId="10879"/>
    <cellStyle name="百分比 2 2 3 3 4 3 4" xfId="10880"/>
    <cellStyle name="常规 4 2 3 2 2 5" xfId="10881"/>
    <cellStyle name="百分比 2 2 3 3 4 3 5" xfId="10882"/>
    <cellStyle name="百分比 2 2 3 3 4 4" xfId="10883"/>
    <cellStyle name="常规 5 4 5 3 3 2" xfId="10884"/>
    <cellStyle name="常规 3 4 3 3 3 6" xfId="10885"/>
    <cellStyle name="常规 4 2 3 2 3" xfId="10886"/>
    <cellStyle name="常规 3 2 9 2 3 3" xfId="10887"/>
    <cellStyle name="常规 4 2 3 2 3 2" xfId="10888"/>
    <cellStyle name="常规 3 2 9 2 3 3 2" xfId="10889"/>
    <cellStyle name="百分比 2 2 3 3 4 4 2" xfId="10890"/>
    <cellStyle name="常规 4 2 3 2 3 3" xfId="10891"/>
    <cellStyle name="百分比 2 2 3 3 4 4 3" xfId="10892"/>
    <cellStyle name="常规 3 4 3 3 3 7" xfId="10893"/>
    <cellStyle name="常规 4 2 3 2 4" xfId="10894"/>
    <cellStyle name="常规 3 2 9 2 3 4" xfId="10895"/>
    <cellStyle name="百分比 2 2 3 3 4 5" xfId="10896"/>
    <cellStyle name="常规 4 2 3 2 4 2" xfId="10897"/>
    <cellStyle name="百分比 2 2 3 3 4 5 2" xfId="10898"/>
    <cellStyle name="常规 4 2 3 2 4 3" xfId="10899"/>
    <cellStyle name="百分比 2 2 3 3 4 5 3" xfId="10900"/>
    <cellStyle name="常规 3 2 2 4 4 2 2 3 2" xfId="10901"/>
    <cellStyle name="常规 4 2 3 2 5" xfId="10902"/>
    <cellStyle name="常规 2 8 2 2 2" xfId="10903"/>
    <cellStyle name="输入 2 2 2 2" xfId="10904"/>
    <cellStyle name="百分比 4 2 5 3 4 2" xfId="10905"/>
    <cellStyle name="百分比 2 2 3 3 4 6" xfId="10906"/>
    <cellStyle name="常规 4 2 3 2 5 2" xfId="10907"/>
    <cellStyle name="常规 2 8 2 2 2 2" xfId="10908"/>
    <cellStyle name="输入 2 2 2 2 2" xfId="10909"/>
    <cellStyle name="百分比 4 2 5 3 4 2 2" xfId="10910"/>
    <cellStyle name="百分比 2 2 3 3 4 6 2" xfId="10911"/>
    <cellStyle name="常规 4 5 8 3" xfId="10912"/>
    <cellStyle name="常规 4 2 3 2 5 2 2" xfId="10913"/>
    <cellStyle name="常规 2 8 2 2 2 2 2" xfId="10914"/>
    <cellStyle name="百分比 2 2 3 3 4 6 2 2" xfId="10915"/>
    <cellStyle name="常规 4 2 3 2 5 3" xfId="10916"/>
    <cellStyle name="常规 2 8 2 2 2 3" xfId="10917"/>
    <cellStyle name="百分比 2 2 3 3 4 6 3" xfId="10918"/>
    <cellStyle name="常规 4 2 3 2 6" xfId="10919"/>
    <cellStyle name="常规 2 8 2 2 3" xfId="10920"/>
    <cellStyle name="输入 2 2 2 3" xfId="10921"/>
    <cellStyle name="百分比 4 2 5 3 4 3" xfId="10922"/>
    <cellStyle name="百分比 2 2 3 3 4 7" xfId="10923"/>
    <cellStyle name="常规 4 2 3 2 6 2" xfId="10924"/>
    <cellStyle name="常规 2 8 2 2 3 2" xfId="10925"/>
    <cellStyle name="百分比 2 2 3 3 4 7 2" xfId="10926"/>
    <cellStyle name="常规 4 2 3 2 7" xfId="10927"/>
    <cellStyle name="常规 2 8 2 2 4" xfId="10928"/>
    <cellStyle name="百分比 2 2 3 3 4 8" xfId="10929"/>
    <cellStyle name="常规 3 4 3 3 4 4" xfId="10930"/>
    <cellStyle name="常规 2 2 2 2 5 2 2 2 2" xfId="10931"/>
    <cellStyle name="百分比 2 2 3 3 5 2" xfId="10932"/>
    <cellStyle name="常规 2 2 2 2 5 2 2 2 2 2" xfId="10933"/>
    <cellStyle name="百分比 2 2 3 3 5 2 2" xfId="10934"/>
    <cellStyle name="百分比 2 2 3 3 5 2 2 2" xfId="10935"/>
    <cellStyle name="百分比 2 2 3 3 5 2 2 2 2" xfId="10936"/>
    <cellStyle name="百分比 2 2 3 3 5 2 2 3" xfId="10937"/>
    <cellStyle name="百分比 2 3 2 4 3 2 2 2" xfId="10938"/>
    <cellStyle name="百分比 2 2 3 3 5 2 3" xfId="10939"/>
    <cellStyle name="百分比 2 3 2 4 3 2 2 2 2" xfId="10940"/>
    <cellStyle name="百分比 2 2 3 3 5 2 3 2" xfId="10941"/>
    <cellStyle name="百分比 2 3 2 4 3 2 2 3" xfId="10942"/>
    <cellStyle name="百分比 2 2 3 3 5 2 4" xfId="10943"/>
    <cellStyle name="常规 3 4 3 3 4 5" xfId="10944"/>
    <cellStyle name="常规 4 2 3 3 2" xfId="10945"/>
    <cellStyle name="常规 2 2 2 2 5 2 2 2 3" xfId="10946"/>
    <cellStyle name="常规 3 2 9 2 4 2" xfId="10947"/>
    <cellStyle name="百分比 2 2 3 3 5 3" xfId="10948"/>
    <cellStyle name="常规 4 2 3 3 2 2" xfId="10949"/>
    <cellStyle name="百分比 2 2 3 3 5 3 2" xfId="10950"/>
    <cellStyle name="常规 5 2 8 3" xfId="10951"/>
    <cellStyle name="常规 4 2 3 3 2 2 2" xfId="10952"/>
    <cellStyle name="百分比 2 2 3 3 5 3 2 2" xfId="10953"/>
    <cellStyle name="常规 4 2 3 3 2 3" xfId="10954"/>
    <cellStyle name="百分比 2 3 2 4 3 2 3 2" xfId="10955"/>
    <cellStyle name="百分比 2 2 3 3 5 3 3" xfId="10956"/>
    <cellStyle name="常规 4 2 3 3 3" xfId="10957"/>
    <cellStyle name="百分比 2 2 3 3 5 4" xfId="10958"/>
    <cellStyle name="常规 4 2 3 3 3 2" xfId="10959"/>
    <cellStyle name="百分比 2 2 3 3 5 4 2" xfId="10960"/>
    <cellStyle name="常规 5 3 8 3" xfId="10961"/>
    <cellStyle name="常规 4 2 3 3 3 2 2" xfId="10962"/>
    <cellStyle name="百分比 5 3 2 2 3" xfId="10963"/>
    <cellStyle name="百分比 2 2 3 3 5 4 2 2" xfId="10964"/>
    <cellStyle name="常规 4 2 3 3 3 3" xfId="10965"/>
    <cellStyle name="百分比 2 2 3 3 5 4 3" xfId="10966"/>
    <cellStyle name="常规 4 2 3 3 4" xfId="10967"/>
    <cellStyle name="百分比 2 2 3 3 5 5" xfId="10968"/>
    <cellStyle name="常规 4 2 3 3 4 2" xfId="10969"/>
    <cellStyle name="百分比 2 2 3 3 5 5 2" xfId="10970"/>
    <cellStyle name="常规 4 2 3 3 4 3" xfId="10971"/>
    <cellStyle name="百分比 2 2 3 3 5 5 3" xfId="10972"/>
    <cellStyle name="常规 4 2 3 3 5" xfId="10973"/>
    <cellStyle name="常规 2 8 2 3 2" xfId="10974"/>
    <cellStyle name="输入 2 2 3 2" xfId="10975"/>
    <cellStyle name="百分比 4 2 5 3 5 2" xfId="10976"/>
    <cellStyle name="百分比 2 2 3 3 5 6" xfId="10977"/>
    <cellStyle name="常规 4 2 3 3 5 2" xfId="10978"/>
    <cellStyle name="常规 2 8 2 3 2 2" xfId="10979"/>
    <cellStyle name="百分比 2 2 3 3 5 6 2" xfId="10980"/>
    <cellStyle name="常规 4 2 3 3 6" xfId="10981"/>
    <cellStyle name="常规 2 8 2 3 3" xfId="10982"/>
    <cellStyle name="百分比 2 2 3 3 5 7" xfId="10983"/>
    <cellStyle name="常规 2 2 2 2 5 2 2 3" xfId="10984"/>
    <cellStyle name="百分比 2 2 3 3 6" xfId="10985"/>
    <cellStyle name="常规 3 4 3 3 5 4" xfId="10986"/>
    <cellStyle name="常规 3 2 2 4 12" xfId="10987"/>
    <cellStyle name="常规 2 2 2 2 5 2 2 3 2" xfId="10988"/>
    <cellStyle name="百分比 2 2 3 3 6 2" xfId="10989"/>
    <cellStyle name="常规 2 2 2 2 5 2 2 3 2 2" xfId="10990"/>
    <cellStyle name="百分比 2 2 3 3 6 2 2" xfId="10991"/>
    <cellStyle name="百分比 2 2 3 3 6 2 2 2" xfId="10992"/>
    <cellStyle name="百分比 2 3 2 4 3 3 2 2" xfId="10993"/>
    <cellStyle name="百分比 2 2 3 3 6 2 3" xfId="10994"/>
    <cellStyle name="常规 3 4 3 3 5 5" xfId="10995"/>
    <cellStyle name="常规 4 2 3 4 2" xfId="10996"/>
    <cellStyle name="常规 2 2 2 2 5 2 2 3 3" xfId="10997"/>
    <cellStyle name="常规 3 2 9 2 5 2" xfId="10998"/>
    <cellStyle name="百分比 2 2 3 3 6 3" xfId="10999"/>
    <cellStyle name="常规 4 2 3 4 2 2" xfId="11000"/>
    <cellStyle name="百分比 2 2 3 3 6 3 2" xfId="11001"/>
    <cellStyle name="常规 14" xfId="11002"/>
    <cellStyle name="常规 4 2 3 4 3" xfId="11003"/>
    <cellStyle name="百分比 2 2 3 3 6 4" xfId="11004"/>
    <cellStyle name="常规 4 2 3 4 4" xfId="11005"/>
    <cellStyle name="百分比 2 2 3 3 6 5" xfId="11006"/>
    <cellStyle name="百分比 2 2 3 3 7" xfId="11007"/>
    <cellStyle name="常规 2 2 4 3 4 4 2" xfId="11008"/>
    <cellStyle name="常规 2 2 2 2 5 2 2 4" xfId="11009"/>
    <cellStyle name="百分比 2 2 3 3 7 2" xfId="11010"/>
    <cellStyle name="常规 2 2 4 3 4 4 2 2" xfId="11011"/>
    <cellStyle name="常规 2 2 2 3 2 4 2 6" xfId="11012"/>
    <cellStyle name="常规 2 2 2 2 5 2 2 4 2" xfId="11013"/>
    <cellStyle name="常规 2 2 2 2 5 2 2 4 2 2" xfId="11014"/>
    <cellStyle name="百分比 2 2 3 3 7 2 2" xfId="11015"/>
    <cellStyle name="常规 2 2 2 3 2 4 2 7" xfId="11016"/>
    <cellStyle name="常规 4 2 3 5 2" xfId="11017"/>
    <cellStyle name="常规 2 2 2 2 5 2 2 4 3" xfId="11018"/>
    <cellStyle name="常规 10 2 10" xfId="11019"/>
    <cellStyle name="百分比 2 2 3 3 7 3" xfId="11020"/>
    <cellStyle name="百分比 2 2 3 3 8" xfId="11021"/>
    <cellStyle name="常规 2 2 4 3 4 4 3" xfId="11022"/>
    <cellStyle name="常规 5 5 2 2 6 2" xfId="11023"/>
    <cellStyle name="常规 2 2 2 2 5 2 2 5" xfId="11024"/>
    <cellStyle name="常规 2 2 2 3 2 4 3 6" xfId="11025"/>
    <cellStyle name="常规 2 2 2 2 5 2 2 5 2" xfId="11026"/>
    <cellStyle name="百分比 2 2 3 3 8 2" xfId="11027"/>
    <cellStyle name="常规 2 2 2 3 2 4 3 7" xfId="11028"/>
    <cellStyle name="常规 4 2 3 6 2" xfId="11029"/>
    <cellStyle name="百分比 2 2 3 3 8 3" xfId="11030"/>
    <cellStyle name="常规 2 2 2 2 5 2 2 6" xfId="11031"/>
    <cellStyle name="百分比 2 2 3 3 9" xfId="11032"/>
    <cellStyle name="百分比 2 2 3 3 9 2" xfId="11033"/>
    <cellStyle name="百分比 4 2 3 3 2 2 4 3" xfId="11034"/>
    <cellStyle name="百分比 2 2 3 3 9 2 2" xfId="11035"/>
    <cellStyle name="百分比 2 2 3 4" xfId="11036"/>
    <cellStyle name="百分比 2 2 3 4 2 2" xfId="11037"/>
    <cellStyle name="常规 3 4 2 7 3" xfId="11038"/>
    <cellStyle name="百分比 2 2 3 4 2 2 2" xfId="11039"/>
    <cellStyle name="常规 3 4 2 7 3 2" xfId="11040"/>
    <cellStyle name="百分比 2 2 3 4 2 2 2 2" xfId="11041"/>
    <cellStyle name="百分比 2 2 3 4 2 2 2 2 2" xfId="11042"/>
    <cellStyle name="百分比 2 2 3 4 2 2 2 3" xfId="11043"/>
    <cellStyle name="百分比 2 2 3 4 2 2 3 2" xfId="11044"/>
    <cellStyle name="百分比 2 2 3 4 2 2 4 2 2" xfId="11045"/>
    <cellStyle name="百分比 2 2 3 4 2 2 5 2" xfId="11046"/>
    <cellStyle name="百分比 2 2 3 4 2 2 6" xfId="11047"/>
    <cellStyle name="百分比 2 2 3 4 2 3" xfId="11048"/>
    <cellStyle name="常规 3 4 2 7 4" xfId="11049"/>
    <cellStyle name="常规 5 10 2 2 2" xfId="11050"/>
    <cellStyle name="百分比 2 2 3 4 2 3 2" xfId="11051"/>
    <cellStyle name="常规 5 10 2 2 2 2" xfId="11052"/>
    <cellStyle name="百分比 2 2 3 4 2 3 2 2" xfId="11053"/>
    <cellStyle name="百分比 2 2 3 4 2 4" xfId="11054"/>
    <cellStyle name="常规 3 4 2 7 5" xfId="11055"/>
    <cellStyle name="常规 5 10 2 2 3" xfId="11056"/>
    <cellStyle name="百分比 2 2 3 4 2 4 2" xfId="11057"/>
    <cellStyle name="百分比 2 2 3 4 2 4 2 2" xfId="11058"/>
    <cellStyle name="百分比 2 2 3 4 2 4 3" xfId="11059"/>
    <cellStyle name="常规 9 5 2 4 2" xfId="11060"/>
    <cellStyle name="百分比 2 2 3 4 2 5" xfId="11061"/>
    <cellStyle name="常规 5 10 2 2 4" xfId="11062"/>
    <cellStyle name="百分比 2 2 3 4 2 5 2" xfId="11063"/>
    <cellStyle name="百分比 4 2 5 4 2 2" xfId="11064"/>
    <cellStyle name="百分比 2 2 3 4 2 6" xfId="11065"/>
    <cellStyle name="百分比 2 2 3 4 3" xfId="11066"/>
    <cellStyle name="常规 7 2 2 2 2 2 3" xfId="11067"/>
    <cellStyle name="常规 3 4 3 4 2 4" xfId="11068"/>
    <cellStyle name="百分比 2 2 3 4 3 2" xfId="11069"/>
    <cellStyle name="常规 7 2 2 2 2 2 3 2" xfId="11070"/>
    <cellStyle name="常规 3 4 3 4 2 4 2" xfId="11071"/>
    <cellStyle name="百分比 2 2 3 4 3 2 2" xfId="11072"/>
    <cellStyle name="常规 7 2 2 2 2 2 3 2 2" xfId="11073"/>
    <cellStyle name="百分比 2 2 3 4 3 2 2 2" xfId="11074"/>
    <cellStyle name="常规 7 2 2 2 2 2 4" xfId="11075"/>
    <cellStyle name="百分比 2 2 3 4 3 3" xfId="11076"/>
    <cellStyle name="常规 5 10 2 3 2" xfId="11077"/>
    <cellStyle name="常规 3 4 3 4 2 5" xfId="11078"/>
    <cellStyle name="常规 3 2 9 3 2 2" xfId="11079"/>
    <cellStyle name="常规 7 2 2 2 2 2 4 2" xfId="11080"/>
    <cellStyle name="百分比 2 2 3 4 3 3 2" xfId="11081"/>
    <cellStyle name="常规 5 10 2 3 2 2" xfId="11082"/>
    <cellStyle name="常规 3 4 3 4 2 5 2" xfId="11083"/>
    <cellStyle name="常规 7 2 2 2 2 2 4 2 2" xfId="11084"/>
    <cellStyle name="百分比 2 2 3 4 3 3 2 2" xfId="11085"/>
    <cellStyle name="常规 7 2 2 2 2 2 5" xfId="11086"/>
    <cellStyle name="常规 5 2 2 2 5 2 2 2" xfId="11087"/>
    <cellStyle name="百分比 2 2 3 4 3 4" xfId="11088"/>
    <cellStyle name="常规 5 10 2 3 3" xfId="11089"/>
    <cellStyle name="常规 3 4 3 4 2 6" xfId="11090"/>
    <cellStyle name="常规 7 2 2 2 2 2 5 2" xfId="11091"/>
    <cellStyle name="百分比 2 2 3 4 3 4 2" xfId="11092"/>
    <cellStyle name="百分比 2 2 3 4 3 4 2 2" xfId="11093"/>
    <cellStyle name="百分比 2 2 3 4 3 4 3" xfId="11094"/>
    <cellStyle name="常规 7 2 2 2 2 2 6" xfId="11095"/>
    <cellStyle name="常规 9 5 2 5 2" xfId="11096"/>
    <cellStyle name="百分比 2 2 3 4 3 5" xfId="11097"/>
    <cellStyle name="常规 5 10 2 3 4" xfId="11098"/>
    <cellStyle name="常规 3 4 3 4 2 7" xfId="11099"/>
    <cellStyle name="百分比 2 2 3 4 3 5 2" xfId="11100"/>
    <cellStyle name="常规 7 2 2 2 2 2 7" xfId="11101"/>
    <cellStyle name="常规 3 2 2 4 4 2 3 2 2" xfId="11102"/>
    <cellStyle name="百分比 2 2 3 4 3 6" xfId="11103"/>
    <cellStyle name="百分比 2 2 3 4 4" xfId="11104"/>
    <cellStyle name="常规 7 2 2 2 2 3 3" xfId="11105"/>
    <cellStyle name="常规 3 4 3 4 3 4" xfId="11106"/>
    <cellStyle name="百分比 2 2 3 4 4 2" xfId="11107"/>
    <cellStyle name="百分比 2 2 3 4 4 2 2" xfId="11108"/>
    <cellStyle name="常规 7 2 2 2 2 3 4" xfId="11109"/>
    <cellStyle name="百分比 2 2 3 4 4 3" xfId="11110"/>
    <cellStyle name="常规 5 10 2 4 2" xfId="11111"/>
    <cellStyle name="常规 3 4 3 4 3 5" xfId="11112"/>
    <cellStyle name="常规 4 2 4 2 2" xfId="11113"/>
    <cellStyle name="常规 3 2 9 3 3 2" xfId="11114"/>
    <cellStyle name="常规 2 2 2 2 5 2 3 2" xfId="11115"/>
    <cellStyle name="百分比 2 2 3 4 5" xfId="11116"/>
    <cellStyle name="常规 7 2 2 2 2 4 3" xfId="11117"/>
    <cellStyle name="常规 3 4 3 4 4 4" xfId="11118"/>
    <cellStyle name="常规 2 2 2 2 5 2 3 2 2" xfId="11119"/>
    <cellStyle name="百分比 2 2 3 4 5 2" xfId="11120"/>
    <cellStyle name="百分比 2 2 3 4 5 2 2" xfId="11121"/>
    <cellStyle name="百分比 2 2 3 4 5 3" xfId="11122"/>
    <cellStyle name="常规 5 10 2 5 2" xfId="11123"/>
    <cellStyle name="常规 4 2 4 3 2" xfId="11124"/>
    <cellStyle name="常规 2 2 2 2 5 2 3 3" xfId="11125"/>
    <cellStyle name="标题 2 2 3 3 2 2" xfId="11126"/>
    <cellStyle name="百分比 2 2 3 4 6" xfId="11127"/>
    <cellStyle name="百分比 2 2 3 4 6 2" xfId="11128"/>
    <cellStyle name="百分比 2 2 3 4 7" xfId="11129"/>
    <cellStyle name="常规 2 2 4 3 4 5 2" xfId="11130"/>
    <cellStyle name="常规 2 2 2 2 5 2 3 4" xfId="11131"/>
    <cellStyle name="百分比 2 2 3 5" xfId="11132"/>
    <cellStyle name="百分比 2 2 3 5 2 2" xfId="11133"/>
    <cellStyle name="常规 3 4 3 7 3" xfId="11134"/>
    <cellStyle name="百分比 2 2 3 5 2 2 2" xfId="11135"/>
    <cellStyle name="常规 3 4 3 7 3 2" xfId="11136"/>
    <cellStyle name="百分比 2 2 3 5 2 2 2 2" xfId="11137"/>
    <cellStyle name="百分比 2 2 3 5 2 2 2 3" xfId="11138"/>
    <cellStyle name="百分比 2 2 3 5 2 2 3 2" xfId="11139"/>
    <cellStyle name="常规 6 2 2 2 4 3 3 2" xfId="11140"/>
    <cellStyle name="百分比 2 2 3 7 4 2" xfId="11141"/>
    <cellStyle name="百分比 2 2 3 5 2 2 4" xfId="11142"/>
    <cellStyle name="常规 6 2 2 2 4 3 3 2 2" xfId="11143"/>
    <cellStyle name="百分比 2 2 3 7 4 2 2" xfId="11144"/>
    <cellStyle name="百分比 2 2 3 5 2 2 4 2" xfId="11145"/>
    <cellStyle name="常规 6 2 2 2 4 3 3 3" xfId="11146"/>
    <cellStyle name="百分比 2 2 3 5 2 2 5" xfId="11147"/>
    <cellStyle name="常规 4 2 7 2 2" xfId="11148"/>
    <cellStyle name="百分比 2 2 3 7 4 3" xfId="11149"/>
    <cellStyle name="百分比 2 2 3 5 2 2 5 2" xfId="11150"/>
    <cellStyle name="常规 4 2 7 2 2 2" xfId="11151"/>
    <cellStyle name="常规 2 2 5 2 2 6" xfId="11152"/>
    <cellStyle name="百分比 2 2 3 5 2 2 6" xfId="11153"/>
    <cellStyle name="常规 4 2 7 2 3" xfId="11154"/>
    <cellStyle name="百分比 2 2 3 5 2 3" xfId="11155"/>
    <cellStyle name="常规 3 4 3 7 4" xfId="11156"/>
    <cellStyle name="常规 5 10 3 2 2" xfId="11157"/>
    <cellStyle name="百分比 2 2 3 5 2 3 2" xfId="11158"/>
    <cellStyle name="百分比 2 2 3 5 2 3 2 2" xfId="11159"/>
    <cellStyle name="百分比 2 2 3 5 2 4" xfId="11160"/>
    <cellStyle name="常规 3 4 3 7 5" xfId="11161"/>
    <cellStyle name="百分比 2 2 3 5 2 4 2" xfId="11162"/>
    <cellStyle name="百分比 2 2 3 5 2 4 2 2" xfId="11163"/>
    <cellStyle name="百分比 2 2 3 5 2 4 3" xfId="11164"/>
    <cellStyle name="常规 2 3 3 2 3 2" xfId="11165"/>
    <cellStyle name="百分比 2 2 3 5 2 5" xfId="11166"/>
    <cellStyle name="常规 2 3 3 2 3 2 2" xfId="11167"/>
    <cellStyle name="百分比 2 2 3 5 2 5 2" xfId="11168"/>
    <cellStyle name="百分比 4 2 5 5 2 2" xfId="11169"/>
    <cellStyle name="常规 2 3 3 2 3 3" xfId="11170"/>
    <cellStyle name="百分比 2 2 3 5 2 6" xfId="11171"/>
    <cellStyle name="百分比 2 2 3 5 3" xfId="11172"/>
    <cellStyle name="百分比 2 2 3 5 3 2 2" xfId="11173"/>
    <cellStyle name="百分比 2 2 3 5 3 2 2 2" xfId="11174"/>
    <cellStyle name="常规 3 2 9 4 2 2" xfId="11175"/>
    <cellStyle name="百分比 2 2 3 5 3 3" xfId="11176"/>
    <cellStyle name="百分比 2 2 3 5 3 3 2" xfId="11177"/>
    <cellStyle name="百分比 2 2 3 5 3 3 2 2" xfId="11178"/>
    <cellStyle name="常规 5 2 2 2 5 3 2 2" xfId="11179"/>
    <cellStyle name="百分比 2 2 3 5 3 4" xfId="11180"/>
    <cellStyle name="百分比 2 2 3 5 3 4 2" xfId="11181"/>
    <cellStyle name="百分比 2 2 3 5 3 4 2 2" xfId="11182"/>
    <cellStyle name="常规 2 3 3 2 4 2" xfId="11183"/>
    <cellStyle name="百分比 2 2 3 5 3 5" xfId="11184"/>
    <cellStyle name="常规 2 3 3 2 4 2 2" xfId="11185"/>
    <cellStyle name="百分比 2 2 3 5 3 5 2" xfId="11186"/>
    <cellStyle name="常规 2 3 3 2 4 3" xfId="11187"/>
    <cellStyle name="百分比 2 2 3 5 3 6" xfId="11188"/>
    <cellStyle name="百分比 2 2 3 5 4" xfId="11189"/>
    <cellStyle name="常规 7 2 2 2 3 3 3" xfId="11190"/>
    <cellStyle name="常规 3 4 3 5 3 4" xfId="11191"/>
    <cellStyle name="百分比 2 2 3 5 4 2" xfId="11192"/>
    <cellStyle name="百分比 2 2 3 5 4 2 2" xfId="11193"/>
    <cellStyle name="常规 4 2 5 2 2" xfId="11194"/>
    <cellStyle name="常规 3 2 9 4 3 2" xfId="11195"/>
    <cellStyle name="百分比 2 2 3 5 4 3" xfId="11196"/>
    <cellStyle name="常规 2 2 2 2 5 2 4 2" xfId="11197"/>
    <cellStyle name="百分比 2 2 3 5 5" xfId="11198"/>
    <cellStyle name="常规 7 2 2 2 3 4 3" xfId="11199"/>
    <cellStyle name="常规 2 2 2 2 5 2 4 2 2" xfId="11200"/>
    <cellStyle name="百分比 2 2 3 5 5 2" xfId="11201"/>
    <cellStyle name="百分比 2 2 3 5 5 2 2" xfId="11202"/>
    <cellStyle name="常规 4 2 5 3 2" xfId="11203"/>
    <cellStyle name="百分比 2 2 3 5 5 3" xfId="11204"/>
    <cellStyle name="常规 2 2 2 2 5 2 4 3" xfId="11205"/>
    <cellStyle name="百分比 2 2 3 5 6" xfId="11206"/>
    <cellStyle name="百分比 8 3 3 2 2" xfId="11207"/>
    <cellStyle name="百分比 2 2 3 5 6 2" xfId="11208"/>
    <cellStyle name="常规 3 2 3 2 3 2 2 2 2 2" xfId="11209"/>
    <cellStyle name="百分比 2 2 3 5 7" xfId="11210"/>
    <cellStyle name="常规 2 2 4 3 4 6 2" xfId="11211"/>
    <cellStyle name="百分比 2 2 3 6 2 2" xfId="11212"/>
    <cellStyle name="百分比 2 2 3 6 2 2 2" xfId="11213"/>
    <cellStyle name="百分比 2 2 3 6 2 2 2 2" xfId="11214"/>
    <cellStyle name="百分比 2 4 5 2 3 2 2" xfId="11215"/>
    <cellStyle name="百分比 2 2 3 6 2 2 3" xfId="11216"/>
    <cellStyle name="百分比 2 2 3 6 2 3" xfId="11217"/>
    <cellStyle name="常规 5 10 4 2 2" xfId="11218"/>
    <cellStyle name="常规 2 3 2 2 5 2 4 2" xfId="11219"/>
    <cellStyle name="常规 2 3 2 2 5 2 4 2 2" xfId="11220"/>
    <cellStyle name="百分比 2 2 3 6 2 3 2" xfId="11221"/>
    <cellStyle name="百分比 2 2 3 6 2 3 2 2" xfId="11222"/>
    <cellStyle name="解释性文本 2" xfId="11223"/>
    <cellStyle name="百分比 2 2 3 6 2 3 3" xfId="11224"/>
    <cellStyle name="常规 2 3 2 2 5 2 4 3" xfId="11225"/>
    <cellStyle name="百分比 2 2 3 6 2 4" xfId="11226"/>
    <cellStyle name="百分比 2 2 3 6 2 4 2" xfId="11227"/>
    <cellStyle name="百分比 2 2 3 6 2 4 2 2" xfId="11228"/>
    <cellStyle name="百分比 2 2 3 6 2 4 3" xfId="11229"/>
    <cellStyle name="常规 2 3 3 3 3 2" xfId="11230"/>
    <cellStyle name="百分比 2 2 3 6 2 5" xfId="11231"/>
    <cellStyle name="常规 2 2 2 2 3 3 2 2 4 2" xfId="11232"/>
    <cellStyle name="常规 2 3 3 3 3 2 2" xfId="11233"/>
    <cellStyle name="百分比 2 2 3 6 2 5 2" xfId="11234"/>
    <cellStyle name="常规 2 2 2 2 3 3 2 2 4 2 2" xfId="11235"/>
    <cellStyle name="常规 2 3 3 3 3 3" xfId="11236"/>
    <cellStyle name="百分比 2 2 3 6 2 6" xfId="11237"/>
    <cellStyle name="常规 2 2 2 2 3 3 2 2 4 3" xfId="11238"/>
    <cellStyle name="常规 6 2 2 2 4 2 2" xfId="11239"/>
    <cellStyle name="百分比 2 2 4 2 3 3 2 2 2 2" xfId="11240"/>
    <cellStyle name="百分比 2 2 3 6 3" xfId="11241"/>
    <cellStyle name="常规 6 2 2 2 4 2 2 2" xfId="11242"/>
    <cellStyle name="百分比 2 2 3 6 3 2" xfId="11243"/>
    <cellStyle name="常规 6 2 2 2 4 2 2 2 2" xfId="11244"/>
    <cellStyle name="百分比 2 2 3 6 3 2 2" xfId="11245"/>
    <cellStyle name="常规 6 2 2 2 4 2 2 3" xfId="11246"/>
    <cellStyle name="常规 2 3 2 2 5 2 5 2" xfId="11247"/>
    <cellStyle name="百分比 2 2 3 6 3 3" xfId="11248"/>
    <cellStyle name="常规 6 2 2 2 4 2 3" xfId="11249"/>
    <cellStyle name="百分比 2 2 3 6 4" xfId="11250"/>
    <cellStyle name="常规 6 2 2 2 4 2 3 2" xfId="11251"/>
    <cellStyle name="百分比 2 2 3 6 4 2" xfId="11252"/>
    <cellStyle name="常规 6 2 2 2 4 2 3 2 2" xfId="11253"/>
    <cellStyle name="百分比 2 2 3 6 4 2 2" xfId="11254"/>
    <cellStyle name="常规 6 2 2 2 4 2 3 3" xfId="11255"/>
    <cellStyle name="常规 4 2 6 2 2" xfId="11256"/>
    <cellStyle name="百分比 2 2 3 6 4 3" xfId="11257"/>
    <cellStyle name="常规 6 2 2 2 4 2 4" xfId="11258"/>
    <cellStyle name="常规 2 2 2 2 5 2 5 2" xfId="11259"/>
    <cellStyle name="百分比 2 2 3 6 5" xfId="11260"/>
    <cellStyle name="常规 6 2 2 2 4 2 5" xfId="11261"/>
    <cellStyle name="百分比 2 2 3 6 6" xfId="11262"/>
    <cellStyle name="百分比 2 2 3 7 2" xfId="11263"/>
    <cellStyle name="百分比 2 2 3 7 2 2" xfId="11264"/>
    <cellStyle name="百分比 2 2 3 7 2 2 2" xfId="11265"/>
    <cellStyle name="百分比 2 2 3 7 2 3" xfId="11266"/>
    <cellStyle name="常规 6 2 2 2 4 3 2" xfId="11267"/>
    <cellStyle name="百分比 2 2 3 7 3" xfId="11268"/>
    <cellStyle name="常规 6 2 2 2 4 3 2 2" xfId="11269"/>
    <cellStyle name="百分比 2 2 3 7 3 2" xfId="11270"/>
    <cellStyle name="常规 6 2 2 2 4 3 2 2 2" xfId="11271"/>
    <cellStyle name="百分比 2 2 3 7 3 2 2" xfId="11272"/>
    <cellStyle name="常规 6 2 2 2 4 3 2 3" xfId="11273"/>
    <cellStyle name="百分比 2 2 3 7 3 3" xfId="11274"/>
    <cellStyle name="常规 6 2 2 2 4 3 3" xfId="11275"/>
    <cellStyle name="百分比 2 2 3 7 4" xfId="11276"/>
    <cellStyle name="常规 6 2 2 2 4 3 4" xfId="11277"/>
    <cellStyle name="百分比 2 2 3 7 5" xfId="11278"/>
    <cellStyle name="常规 6 2 2 2 4 3 4 2" xfId="11279"/>
    <cellStyle name="百分比 2 2 3 7 5 2" xfId="11280"/>
    <cellStyle name="常规 6 2 2 2 4 3 5" xfId="11281"/>
    <cellStyle name="百分比 2 2 3 7 6" xfId="11282"/>
    <cellStyle name="百分比 2 2 3 8" xfId="11283"/>
    <cellStyle name="百分比 2 2 3 8 2" xfId="11284"/>
    <cellStyle name="百分比 2 2 3 8 2 2" xfId="11285"/>
    <cellStyle name="常规 6 2 2 2 4 4 2" xfId="11286"/>
    <cellStyle name="百分比 2 2 3 8 3" xfId="11287"/>
    <cellStyle name="百分比 2 2 3 9" xfId="11288"/>
    <cellStyle name="百分比 2 2 3 9 2" xfId="11289"/>
    <cellStyle name="百分比 2 2 3 9 2 2" xfId="11290"/>
    <cellStyle name="常规 6 2 2 2 4 5 2" xfId="11291"/>
    <cellStyle name="百分比 2 2 3 9 3" xfId="11292"/>
    <cellStyle name="标题 1 2 2 5 3" xfId="11293"/>
    <cellStyle name="百分比 2 2 4" xfId="11294"/>
    <cellStyle name="百分比 2 2 4 10" xfId="11295"/>
    <cellStyle name="百分比 2 2 4 10 2" xfId="11296"/>
    <cellStyle name="常规 3 2 2 5 2 3 4" xfId="11297"/>
    <cellStyle name="百分比 2 2 4 10 2 2" xfId="11298"/>
    <cellStyle name="百分比 2 2 4 10 3" xfId="11299"/>
    <cellStyle name="百分比 2 2 4 11" xfId="11300"/>
    <cellStyle name="百分比 2 2 4 11 2" xfId="11301"/>
    <cellStyle name="百分比 2 2 4 12" xfId="11302"/>
    <cellStyle name="常规 16 8" xfId="11303"/>
    <cellStyle name="常规 21 8" xfId="11304"/>
    <cellStyle name="百分比 2 2 4 2 10" xfId="11305"/>
    <cellStyle name="百分比 2 2 4 2 10 2" xfId="11306"/>
    <cellStyle name="百分比 2 2 4 2 10 2 2" xfId="11307"/>
    <cellStyle name="百分比 2 2 4 2 10 3" xfId="11308"/>
    <cellStyle name="标题 2 2 2 2 5 2" xfId="11309"/>
    <cellStyle name="百分比 8 2 2 4 2" xfId="11310"/>
    <cellStyle name="百分比 3 3 3 5 2 2" xfId="11311"/>
    <cellStyle name="百分比 8 2 2 4 2 2" xfId="11312"/>
    <cellStyle name="百分比 2 2 4 2 10 3 2" xfId="11313"/>
    <cellStyle name="百分比 8 2 2 4 3" xfId="11314"/>
    <cellStyle name="百分比 2 2 4 2 10 4" xfId="11315"/>
    <cellStyle name="常规 7 3 3 2 3 2" xfId="11316"/>
    <cellStyle name="百分比 2 2 4 2 11" xfId="11317"/>
    <cellStyle name="常规 7 3 3 2 3 2 2" xfId="11318"/>
    <cellStyle name="百分比 2 2 4 2 11 2" xfId="11319"/>
    <cellStyle name="常规 7 3 3 2 3 3" xfId="11320"/>
    <cellStyle name="百分比 2 2 4 2 12" xfId="11321"/>
    <cellStyle name="百分比 2 2 4 2 12 2" xfId="11322"/>
    <cellStyle name="常规 7 3 3 2 3 4" xfId="11323"/>
    <cellStyle name="百分比 2 2 4 2 13" xfId="11324"/>
    <cellStyle name="百分比 2 2 4 2 2 2 2 2" xfId="11325"/>
    <cellStyle name="百分比 2 2 4 2 2 2 2 2 2" xfId="11326"/>
    <cellStyle name="百分比 2 2 4 2 2 2 2 2 2 2" xfId="11327"/>
    <cellStyle name="百分比 2 2 4 2 2 2 2 2 2 2 2" xfId="11328"/>
    <cellStyle name="百分比 2 2 4 2 2 2 2 2 2 3" xfId="11329"/>
    <cellStyle name="百分比 2 2 4 2 2 2 2 2 3" xfId="11330"/>
    <cellStyle name="百分比 2 2 4 2 2 2 2 2 3 2" xfId="11331"/>
    <cellStyle name="百分比 2 2 4 2 2 2 2 2 4" xfId="11332"/>
    <cellStyle name="常规 3 11 2 4 2 2" xfId="11333"/>
    <cellStyle name="百分比 2 2 4 2 2 2 2 3" xfId="11334"/>
    <cellStyle name="百分比 2 2 4 2 2 2 2 3 2" xfId="11335"/>
    <cellStyle name="百分比 2 2 4 2 2 2 2 3 2 2" xfId="11336"/>
    <cellStyle name="百分比 2 2 4 2 2 2 2 3 3" xfId="11337"/>
    <cellStyle name="百分比 4 4 6 4 2" xfId="11338"/>
    <cellStyle name="百分比 2 2 4 2 2 2 2 4" xfId="11339"/>
    <cellStyle name="百分比 4 4 6 4 2 2" xfId="11340"/>
    <cellStyle name="百分比 2 2 4 2 2 2 2 4 2" xfId="11341"/>
    <cellStyle name="常规 2 3 2 5 2 3 3" xfId="11342"/>
    <cellStyle name="百分比 2 2 4 2 2 2 2 4 2 2" xfId="11343"/>
    <cellStyle name="百分比 2 2 4 2 2 2 2 4 3" xfId="11344"/>
    <cellStyle name="百分比 4 4 6 4 3" xfId="11345"/>
    <cellStyle name="百分比 2 2 4 2 2 2 2 5" xfId="11346"/>
    <cellStyle name="百分比 2 2 4 2 2 2 2 5 2" xfId="11347"/>
    <cellStyle name="百分比 2 2 4 2 2 2 2 5 2 2" xfId="11348"/>
    <cellStyle name="百分比 2 2 4 2 2 2 2 5 3" xfId="11349"/>
    <cellStyle name="常规 4 9 3 2" xfId="11350"/>
    <cellStyle name="百分比 2 2 4 2 2 2 2 6" xfId="11351"/>
    <cellStyle name="常规 4 9 3 3" xfId="11352"/>
    <cellStyle name="百分比 2 2 4 2 2 2 2 7" xfId="11353"/>
    <cellStyle name="百分比 2 2 4 2 2 2 3" xfId="11354"/>
    <cellStyle name="百分比 2 2 4 2 2 2 3 2" xfId="11355"/>
    <cellStyle name="百分比 2 2 4 2 2 2 3 2 2" xfId="11356"/>
    <cellStyle name="百分比 2 2 4 2 2 2 3 2 2 2" xfId="11357"/>
    <cellStyle name="百分比 2 2 4 2 2 2 3 2 3" xfId="11358"/>
    <cellStyle name="百分比 2 2 4 2 2 2 3 3" xfId="11359"/>
    <cellStyle name="常规 2 5 4 2 2 3" xfId="11360"/>
    <cellStyle name="百分比 2 2 4 2 2 2 3 3 2" xfId="11361"/>
    <cellStyle name="百分比 4 4 6 5 2" xfId="11362"/>
    <cellStyle name="百分比 2 2 4 2 2 2 3 4" xfId="11363"/>
    <cellStyle name="百分比 2 2 4 2 2 2 3 5" xfId="11364"/>
    <cellStyle name="百分比 2 2 4 2 2 2 4" xfId="11365"/>
    <cellStyle name="百分比 2 2 4 2 2 2 4 2" xfId="11366"/>
    <cellStyle name="百分比 2 2 4 2 2 2 4 2 2" xfId="11367"/>
    <cellStyle name="百分比 2 5 2 3 5 2 2" xfId="11368"/>
    <cellStyle name="百分比 2 2 4 2 2 2 4 3" xfId="11369"/>
    <cellStyle name="百分比 2 2 4 2 2 2 5 2 2" xfId="11370"/>
    <cellStyle name="百分比 2 2 4 2 2 2 5 3" xfId="11371"/>
    <cellStyle name="百分比 2 2 4 2 2 2 6 2" xfId="11372"/>
    <cellStyle name="百分比 2 2 4 2 2 2 6 2 2" xfId="11373"/>
    <cellStyle name="百分比 2 2 4 2 2 2 6 3" xfId="11374"/>
    <cellStyle name="百分比 2 2 4 2 2 2 7" xfId="11375"/>
    <cellStyle name="百分比 2 2 4 2 2 2 7 2" xfId="11376"/>
    <cellStyle name="常规 3 5 6 2 2" xfId="11377"/>
    <cellStyle name="百分比 2 2 4 2 2 2 8" xfId="11378"/>
    <cellStyle name="常规 10 2 3 3 3 2" xfId="11379"/>
    <cellStyle name="百分比 2 2 4 2 2 3 2" xfId="11380"/>
    <cellStyle name="百分比 2 4 2 2 4 5" xfId="11381"/>
    <cellStyle name="百分比 2 2 4 2 2 3 2 2" xfId="11382"/>
    <cellStyle name="常规 7 2 2 5 2 7" xfId="11383"/>
    <cellStyle name="百分比 2 2 4 2 2 3 2 2 2" xfId="11384"/>
    <cellStyle name="百分比 2 2 4 2 2 3 2 2 2 2" xfId="11385"/>
    <cellStyle name="百分比 2 2 4 2 2 3 2 2 3" xfId="11386"/>
    <cellStyle name="百分比 4 4 4 2 4 2" xfId="11387"/>
    <cellStyle name="百分比 2 2 4 2 2 3 2 3" xfId="11388"/>
    <cellStyle name="百分比 4 4 4 2 4 2 2" xfId="11389"/>
    <cellStyle name="常规 3 4 12" xfId="11390"/>
    <cellStyle name="百分比 2 2 4 2 2 3 2 3 2" xfId="11391"/>
    <cellStyle name="百分比 4 4 4 2 4 3" xfId="11392"/>
    <cellStyle name="解释性文本 2 6 2" xfId="11393"/>
    <cellStyle name="百分比 2 2 4 2 2 3 2 4" xfId="11394"/>
    <cellStyle name="百分比 2 2 4 2 2 3 3" xfId="11395"/>
    <cellStyle name="百分比 2 2 4 2 2 3 3 2" xfId="11396"/>
    <cellStyle name="常规 4 11 4 4" xfId="11397"/>
    <cellStyle name="百分比 2 2 4 2 2 3 3 2 2" xfId="11398"/>
    <cellStyle name="百分比 4 4 4 2 5 2" xfId="11399"/>
    <cellStyle name="百分比 2 2 4 2 2 3 3 3" xfId="11400"/>
    <cellStyle name="百分比 2 2 4 2 2 3 4" xfId="11401"/>
    <cellStyle name="百分比 2 2 4 2 2 3 4 2" xfId="11402"/>
    <cellStyle name="百分比 2 2 4 2 2 3 4 2 2" xfId="11403"/>
    <cellStyle name="百分比 2 5 2 3 6 2 2" xfId="11404"/>
    <cellStyle name="百分比 2 2 4 2 2 3 4 3" xfId="11405"/>
    <cellStyle name="百分比 2 2 4 2 2 3 5 2 2" xfId="11406"/>
    <cellStyle name="百分比 2 2 4 2 2 3 5 3" xfId="11407"/>
    <cellStyle name="百分比 2 2 4 2 2 3 6 2" xfId="11408"/>
    <cellStyle name="百分比 2 2 4 2 2 3 7" xfId="11409"/>
    <cellStyle name="百分比 2 2 4 2 2 4" xfId="11410"/>
    <cellStyle name="百分比 4 2 2 3 2 5" xfId="11411"/>
    <cellStyle name="百分比 2 2 8 2 4" xfId="11412"/>
    <cellStyle name="百分比 2 2 4 2 2 4 2" xfId="11413"/>
    <cellStyle name="百分比 4 2 2 3 2 5 2" xfId="11414"/>
    <cellStyle name="百分比 2 4 2 3 4 5" xfId="11415"/>
    <cellStyle name="百分比 2 2 8 2 4 2" xfId="11416"/>
    <cellStyle name="百分比 2 2 4 2 2 4 2 2" xfId="11417"/>
    <cellStyle name="百分比 2 2 8 2 4 2 2" xfId="11418"/>
    <cellStyle name="百分比 2 2 4 2 2 4 2 2 2" xfId="11419"/>
    <cellStyle name="百分比 2 2 4 2 2 4 2 3" xfId="11420"/>
    <cellStyle name="常规 4 7 2 2 2" xfId="11421"/>
    <cellStyle name="百分比 4 4 4 3 4 2" xfId="11422"/>
    <cellStyle name="百分比 2 2 8 2 4 3" xfId="11423"/>
    <cellStyle name="百分比 4 2 2 3 2 6" xfId="11424"/>
    <cellStyle name="百分比 2 2 8 2 5" xfId="11425"/>
    <cellStyle name="百分比 2 2 4 2 2 4 3" xfId="11426"/>
    <cellStyle name="百分比 2 2 8 2 5 2" xfId="11427"/>
    <cellStyle name="百分比 2 2 4 2 2 4 3 2" xfId="11428"/>
    <cellStyle name="百分比 2 2 8 2 6" xfId="11429"/>
    <cellStyle name="百分比 2 2 4 2 2 4 4" xfId="11430"/>
    <cellStyle name="百分比 2 2 4 2 2 5" xfId="11431"/>
    <cellStyle name="百分比 4 2 2 3 3 5" xfId="11432"/>
    <cellStyle name="百分比 2 2 4 2 2 5 2" xfId="11433"/>
    <cellStyle name="百分比 4 2 2 3 3 5 2" xfId="11434"/>
    <cellStyle name="百分比 2 2 4 2 2 5 2 2" xfId="11435"/>
    <cellStyle name="强调文字颜色 1 2 2 2" xfId="11436"/>
    <cellStyle name="百分比 4 2 2 3 3 6" xfId="11437"/>
    <cellStyle name="百分比 2 2 4 2 2 5 3" xfId="11438"/>
    <cellStyle name="百分比 4 2 6 2 2 2" xfId="11439"/>
    <cellStyle name="百分比 2 2 4 2 2 6" xfId="11440"/>
    <cellStyle name="常规 2 5 2 2 5" xfId="11441"/>
    <cellStyle name="百分比 4 2 6 2 2 2 2" xfId="11442"/>
    <cellStyle name="百分比 2 2 4 2 2 6 2" xfId="11443"/>
    <cellStyle name="常规 2 5 2 2 5 2" xfId="11444"/>
    <cellStyle name="常规 2 2 6" xfId="11445"/>
    <cellStyle name="百分比 2 2 4 2 2 6 2 2" xfId="11446"/>
    <cellStyle name="常规 2 5 2 2 6" xfId="11447"/>
    <cellStyle name="百分比 2 2 4 2 2 6 3" xfId="11448"/>
    <cellStyle name="百分比 6 4 2 3 2 2" xfId="11449"/>
    <cellStyle name="百分比 4 2 6 2 2 3" xfId="11450"/>
    <cellStyle name="百分比 2 6 7 2 2" xfId="11451"/>
    <cellStyle name="百分比 2 2 4 2 2 7" xfId="11452"/>
    <cellStyle name="常规 2 5 2 3 5" xfId="11453"/>
    <cellStyle name="百分比 2 2 4 2 2 7 2" xfId="11454"/>
    <cellStyle name="常规 3 2 6" xfId="11455"/>
    <cellStyle name="常规 2 5 2 3 5 2" xfId="11456"/>
    <cellStyle name="百分比 2 2 4 2 2 7 2 2" xfId="11457"/>
    <cellStyle name="常规 3 2 3 4 2 2 2" xfId="11458"/>
    <cellStyle name="常规 2 12 3 2 2 2" xfId="11459"/>
    <cellStyle name="常规 2 5 2 3 6" xfId="11460"/>
    <cellStyle name="百分比 2 2 4 2 2 7 3" xfId="11461"/>
    <cellStyle name="百分比 2 2 4 2 2 8" xfId="11462"/>
    <cellStyle name="常规 2 5 2 4 5" xfId="11463"/>
    <cellStyle name="百分比 2 2 4 2 2 8 2" xfId="11464"/>
    <cellStyle name="百分比 2 2 4 2 2 9" xfId="11465"/>
    <cellStyle name="常规 3 4 4 2 2 4 2 2" xfId="11466"/>
    <cellStyle name="百分比 2 2 4 2 3 2 2 2" xfId="11467"/>
    <cellStyle name="百分比 2 2 4 2 3 2 2 2 2" xfId="11468"/>
    <cellStyle name="百分比 2 2 4 2 3 2 2 2 2 2" xfId="11469"/>
    <cellStyle name="百分比 2 3 5 7" xfId="11470"/>
    <cellStyle name="百分比 2 2 4 2 3 2 2 2 2 2 2" xfId="11471"/>
    <cellStyle name="百分比 2 2 4 2 3 2 2 2 2 3" xfId="11472"/>
    <cellStyle name="百分比 2 2 4 2 3 2 2 2 3" xfId="11473"/>
    <cellStyle name="百分比 2 2 4 2 3 2 2 2 3 2" xfId="11474"/>
    <cellStyle name="百分比 2 2 4 2 3 2 2 2 4" xfId="11475"/>
    <cellStyle name="常规 2 2 8 5 2" xfId="11476"/>
    <cellStyle name="百分比 2 2 4 2 3 2 2 3" xfId="11477"/>
    <cellStyle name="百分比 2 2 4 2 3 2 2 3 2" xfId="11478"/>
    <cellStyle name="百分比 2 2 4 2 3 2 2 3 2 2" xfId="11479"/>
    <cellStyle name="百分比 2 2 4 2 3 2 2 3 3" xfId="11480"/>
    <cellStyle name="百分比 4 5 6 4 2" xfId="11481"/>
    <cellStyle name="百分比 2 2 4 2 3 2 2 4" xfId="11482"/>
    <cellStyle name="百分比 4 5 6 4 2 2" xfId="11483"/>
    <cellStyle name="百分比 2 2 4 2 3 2 2 4 2" xfId="11484"/>
    <cellStyle name="常规 2 4 2 5 2 3 3" xfId="11485"/>
    <cellStyle name="常规 2 2 2 3 2 3 7" xfId="11486"/>
    <cellStyle name="百分比 2 2 4 2 3 2 2 4 2 2" xfId="11487"/>
    <cellStyle name="常规 3 4 2 3 4 2 2" xfId="11488"/>
    <cellStyle name="百分比 2 2 4 2 3 2 2 4 3" xfId="11489"/>
    <cellStyle name="百分比 2 2 4 2 3 2 2 5 2" xfId="11490"/>
    <cellStyle name="常规 2 2 2 3 3 3 7" xfId="11491"/>
    <cellStyle name="百分比 2 2 4 2 3 2 2 5 2 2" xfId="11492"/>
    <cellStyle name="常规 3 4 2 3 4 3 2" xfId="11493"/>
    <cellStyle name="百分比 2 2 4 2 3 2 2 5 3" xfId="11494"/>
    <cellStyle name="常规 5 9 3 2" xfId="11495"/>
    <cellStyle name="百分比 2 2 4 2 3 2 2 6" xfId="11496"/>
    <cellStyle name="常规 7 3 4 2 5" xfId="11497"/>
    <cellStyle name="常规 5 9 3 2 2" xfId="11498"/>
    <cellStyle name="百分比 2 2 4 2 3 2 2 6 2" xfId="11499"/>
    <cellStyle name="常规 5 9 3 3" xfId="11500"/>
    <cellStyle name="常规 2 5 2 2 2 3 2 2" xfId="11501"/>
    <cellStyle name="百分比 2 2 4 2 3 2 2 7" xfId="11502"/>
    <cellStyle name="常规 3 4 4 2 2 4 3" xfId="11503"/>
    <cellStyle name="百分比 2 2 4 2 3 2 3" xfId="11504"/>
    <cellStyle name="百分比 2 2 4 2 3 2 3 2" xfId="11505"/>
    <cellStyle name="百分比 2 2 4 2 3 2 3 2 2" xfId="11506"/>
    <cellStyle name="百分比 2 3 3 8" xfId="11507"/>
    <cellStyle name="百分比 2 2 4 2 3 2 3 2 2 2" xfId="11508"/>
    <cellStyle name="百分比 2 2 4 2 3 2 3 2 3" xfId="11509"/>
    <cellStyle name="百分比 2 2 4 2 3 2 3 3" xfId="11510"/>
    <cellStyle name="常规 2 6 4 2 2 3" xfId="11511"/>
    <cellStyle name="百分比 2 2 4 2 3 2 3 3 2" xfId="11512"/>
    <cellStyle name="百分比 4 5 6 5 2" xfId="11513"/>
    <cellStyle name="百分比 2 2 4 2 3 2 3 4" xfId="11514"/>
    <cellStyle name="百分比 2 2 4 2 3 2 3 5" xfId="11515"/>
    <cellStyle name="常规 2 2 4 10 2" xfId="11516"/>
    <cellStyle name="百分比 2 2 4 2 3 2 4" xfId="11517"/>
    <cellStyle name="百分比 2 3 3 3 2 2 2 4" xfId="11518"/>
    <cellStyle name="常规 2 2 4 10 2 2" xfId="11519"/>
    <cellStyle name="百分比 2 2 4 2 3 2 4 2" xfId="11520"/>
    <cellStyle name="百分比 2 2 4 2 3 2 4 2 2" xfId="11521"/>
    <cellStyle name="百分比 2 5 2 4 5 2 2" xfId="11522"/>
    <cellStyle name="百分比 2 2 4 2 3 2 4 3" xfId="11523"/>
    <cellStyle name="百分比 2 2 4 2 3 2 5 2" xfId="11524"/>
    <cellStyle name="百分比 2 2 4 2 3 2 5 2 2" xfId="11525"/>
    <cellStyle name="百分比 2 2 4 2 3 2 5 3" xfId="11526"/>
    <cellStyle name="百分比 2 2 4 2 3 2 6" xfId="11527"/>
    <cellStyle name="百分比 2 2 4 2 3 2 6 2" xfId="11528"/>
    <cellStyle name="百分比 2 2 4 2 3 2 6 2 2" xfId="11529"/>
    <cellStyle name="百分比 2 2 4 2 3 2 6 3" xfId="11530"/>
    <cellStyle name="百分比 2 2 4 2 3 2 7" xfId="11531"/>
    <cellStyle name="百分比 2 2 4 2 3 2 7 2" xfId="11532"/>
    <cellStyle name="常规 3 5 7 2 2" xfId="11533"/>
    <cellStyle name="百分比 2 2 4 2 3 2 8" xfId="11534"/>
    <cellStyle name="常规 10 2 3 4 3 2" xfId="11535"/>
    <cellStyle name="常规 3 4 4 2 2 5 2" xfId="11536"/>
    <cellStyle name="百分比 2 2 4 2 3 3 2" xfId="11537"/>
    <cellStyle name="常规 6 2 2 2 4" xfId="11538"/>
    <cellStyle name="百分比 2 2 4 2 3 3 2 2" xfId="11539"/>
    <cellStyle name="常规 6 2 2 2 4 2" xfId="11540"/>
    <cellStyle name="百分比 2 2 4 2 3 3 2 2 2" xfId="11541"/>
    <cellStyle name="常规 6 2 2 2 4 3" xfId="11542"/>
    <cellStyle name="百分比 2 2 4 2 3 3 2 2 3" xfId="11543"/>
    <cellStyle name="常规 6 2 2 2 5" xfId="11544"/>
    <cellStyle name="百分比 4 4 5 2 4 2" xfId="11545"/>
    <cellStyle name="百分比 2 2 4 2 3 3 2 3" xfId="11546"/>
    <cellStyle name="常规 6 2 2 2 5 2" xfId="11547"/>
    <cellStyle name="百分比 4 4 5 2 4 2 2" xfId="11548"/>
    <cellStyle name="百分比 2 2 4 2 3 3 2 3 2" xfId="11549"/>
    <cellStyle name="常规 6 2 2 2 6" xfId="11550"/>
    <cellStyle name="百分比 4 4 5 2 4 3" xfId="11551"/>
    <cellStyle name="百分比 2 2 4 2 3 3 2 4" xfId="11552"/>
    <cellStyle name="百分比 2 2 4 2 3 3 3" xfId="11553"/>
    <cellStyle name="常规 6 2 2 3 4" xfId="11554"/>
    <cellStyle name="百分比 2 2 4 2 3 3 3 2" xfId="11555"/>
    <cellStyle name="常规 6 2 2 3 4 2" xfId="11556"/>
    <cellStyle name="百分比 2 2 4 2 3 3 3 2 2" xfId="11557"/>
    <cellStyle name="常规 6 2 2 3 5" xfId="11558"/>
    <cellStyle name="百分比 4 4 5 2 5 2" xfId="11559"/>
    <cellStyle name="百分比 2 2 4 2 3 3 3 3" xfId="11560"/>
    <cellStyle name="常规 2 2 4 11 2" xfId="11561"/>
    <cellStyle name="百分比 2 2 4 2 3 3 4" xfId="11562"/>
    <cellStyle name="常规 6 2 2 4 4" xfId="11563"/>
    <cellStyle name="百分比 2 2 4 2 3 3 4 2" xfId="11564"/>
    <cellStyle name="常规 6 2 2 4 4 2" xfId="11565"/>
    <cellStyle name="百分比 2 2 4 2 3 3 4 2 2" xfId="11566"/>
    <cellStyle name="常规 6 2 2 4 5" xfId="11567"/>
    <cellStyle name="百分比 2 5 2 4 6 2 2" xfId="11568"/>
    <cellStyle name="百分比 2 2 4 2 3 3 4 3" xfId="11569"/>
    <cellStyle name="百分比 2 2 4 2 3 3 5" xfId="11570"/>
    <cellStyle name="常规 6 2 2 5 4" xfId="11571"/>
    <cellStyle name="百分比 2 2 4 2 3 3 5 2" xfId="11572"/>
    <cellStyle name="常规 6 2 2 5 4 2" xfId="11573"/>
    <cellStyle name="百分比 2 2 4 2 3 3 5 2 2" xfId="11574"/>
    <cellStyle name="常规 6 2 2 5 5" xfId="11575"/>
    <cellStyle name="百分比 2 2 4 2 3 3 5 3" xfId="11576"/>
    <cellStyle name="百分比 2 2 4 2 3 3 6" xfId="11577"/>
    <cellStyle name="常规 6 2 2 6 4" xfId="11578"/>
    <cellStyle name="百分比 2 2 4 2 3 3 6 2" xfId="11579"/>
    <cellStyle name="百分比 2 2 4 2 3 3 7" xfId="11580"/>
    <cellStyle name="常规 3 4 4 2 2 6" xfId="11581"/>
    <cellStyle name="百分比 2 2 4 2 3 4" xfId="11582"/>
    <cellStyle name="百分比 4 2 2 4 2 5" xfId="11583"/>
    <cellStyle name="百分比 2 2 4 2 3 4 2" xfId="11584"/>
    <cellStyle name="常规 6 2 3 2 4" xfId="11585"/>
    <cellStyle name="百分比 4 2 2 4 2 5 2" xfId="11586"/>
    <cellStyle name="百分比 2 2 4 2 3 4 2 2" xfId="11587"/>
    <cellStyle name="常规 6 2 3 2 4 2" xfId="11588"/>
    <cellStyle name="百分比 2 2 4 2 3 4 2 2 2" xfId="11589"/>
    <cellStyle name="常规 6 2 3 2 5" xfId="11590"/>
    <cellStyle name="百分比 2 2 4 2 3 4 2 3" xfId="11591"/>
    <cellStyle name="常规 4 8 2 2 2" xfId="11592"/>
    <cellStyle name="百分比 4 2 2 4 2 6" xfId="11593"/>
    <cellStyle name="百分比 2 2 4 2 3 4 3" xfId="11594"/>
    <cellStyle name="常规 6 2 3 3 4" xfId="11595"/>
    <cellStyle name="百分比 2 2 4 2 3 4 3 2" xfId="11596"/>
    <cellStyle name="百分比 2 2 4 2 3 4 4" xfId="11597"/>
    <cellStyle name="百分比 2 2 4 2 3 4 5" xfId="11598"/>
    <cellStyle name="常规 3 4 4 2 2 7" xfId="11599"/>
    <cellStyle name="常规 3 2 2 4 2 5 2 2" xfId="11600"/>
    <cellStyle name="百分比 2 2 4 2 3 5" xfId="11601"/>
    <cellStyle name="常规 5 2 2 2 2 2 2 7" xfId="11602"/>
    <cellStyle name="百分比 4 2 2 4 3 5" xfId="11603"/>
    <cellStyle name="百分比 2 2 4 2 3 5 2" xfId="11604"/>
    <cellStyle name="常规 6 2 4 2 4" xfId="11605"/>
    <cellStyle name="百分比 4 2 2 4 3 5 2" xfId="11606"/>
    <cellStyle name="百分比 2 2 4 2 3 5 2 2" xfId="11607"/>
    <cellStyle name="百分比 4 2 2 4 3 6" xfId="11608"/>
    <cellStyle name="百分比 2 2 4 2 3 5 3" xfId="11609"/>
    <cellStyle name="百分比 4 2 6 2 3 2" xfId="11610"/>
    <cellStyle name="百分比 2 2 4 2 3 6" xfId="11611"/>
    <cellStyle name="常规 2 5 3 2 5" xfId="11612"/>
    <cellStyle name="百分比 4 2 6 2 3 2 2" xfId="11613"/>
    <cellStyle name="百分比 2 2 4 2 3 6 2" xfId="11614"/>
    <cellStyle name="常规 6 2 5 2 4" xfId="11615"/>
    <cellStyle name="常规 2 5 3 2 5 2" xfId="11616"/>
    <cellStyle name="百分比 2 2 4 2 3 6 2 2" xfId="11617"/>
    <cellStyle name="常规 2 5 3 2 6" xfId="11618"/>
    <cellStyle name="百分比 2 2 4 2 3 6 3" xfId="11619"/>
    <cellStyle name="百分比 4 2 6 2 3 3" xfId="11620"/>
    <cellStyle name="百分比 2 2 4 2 3 7" xfId="11621"/>
    <cellStyle name="常规 2 5 3 3 5" xfId="11622"/>
    <cellStyle name="百分比 2 2 4 2 3 7 2" xfId="11623"/>
    <cellStyle name="常规 6 2 6 2 4" xfId="11624"/>
    <cellStyle name="常规 2 5 3 3 5 2" xfId="11625"/>
    <cellStyle name="百分比 2 2 4 2 3 7 2 2" xfId="11626"/>
    <cellStyle name="常规 3 2 3 4 3 2 2" xfId="11627"/>
    <cellStyle name="常规 2 12 3 3 2 2" xfId="11628"/>
    <cellStyle name="常规 2 5 3 3 6" xfId="11629"/>
    <cellStyle name="百分比 2 2 4 2 3 7 3" xfId="11630"/>
    <cellStyle name="百分比 2 2 4 2 3 8" xfId="11631"/>
    <cellStyle name="百分比 2 2 4 2 3 8 2" xfId="11632"/>
    <cellStyle name="常规 2 3 4 3 2 2 2" xfId="11633"/>
    <cellStyle name="百分比 2 2 4 2 3 9" xfId="11634"/>
    <cellStyle name="常规 9 2 3 2 6" xfId="11635"/>
    <cellStyle name="常规 3 2 2 6 2 4 3" xfId="11636"/>
    <cellStyle name="百分比 2 2 4 2 4 2 2" xfId="11637"/>
    <cellStyle name="常规 2 3 2 2 4 2 3 2 2" xfId="11638"/>
    <cellStyle name="百分比 2 2 4 2 4 2 2 2 2 2 2" xfId="11639"/>
    <cellStyle name="常规 2 3 2 2 4 2 3 3" xfId="11640"/>
    <cellStyle name="百分比 2 2 4 2 4 2 2 2 2 3" xfId="11641"/>
    <cellStyle name="常规 3 3 2 2 2 4 2 2" xfId="11642"/>
    <cellStyle name="百分比 2 2 4 2 4 2 2 2 4" xfId="11643"/>
    <cellStyle name="常规 3 2 8 5 2" xfId="11644"/>
    <cellStyle name="常规 2 3 2 2 4 2 5" xfId="11645"/>
    <cellStyle name="常规 2 3 2 2 4 3 3 2" xfId="11646"/>
    <cellStyle name="百分比 2 2 4 2 4 2 2 3 2 2" xfId="11647"/>
    <cellStyle name="常规 2 3 2 2 4 3 4" xfId="11648"/>
    <cellStyle name="百分比 2 2 4 2 4 2 2 3 3" xfId="11649"/>
    <cellStyle name="常规 2 3 2 2 4 4 3" xfId="11650"/>
    <cellStyle name="常规 2 2 4 3 9" xfId="11651"/>
    <cellStyle name="百分比 2 2 4 2 4 2 2 4 2" xfId="11652"/>
    <cellStyle name="常规 3 4 3 3 4 2 2" xfId="11653"/>
    <cellStyle name="百分比 2 2 4 2 4 2 2 4 3" xfId="11654"/>
    <cellStyle name="百分比 2 2 4 2 4 2 2 5" xfId="11655"/>
    <cellStyle name="常规 2 3 2 2 4 5 3" xfId="11656"/>
    <cellStyle name="百分比 2 2 4 2 4 2 2 5 2" xfId="11657"/>
    <cellStyle name="百分比 2 2 4 2 4 2 2 5 2 2" xfId="11658"/>
    <cellStyle name="常规 3 4 3 3 4 3 2" xfId="11659"/>
    <cellStyle name="百分比 2 2 4 2 4 2 2 5 3" xfId="11660"/>
    <cellStyle name="百分比 2 2 4 2 4 2 2 6" xfId="11661"/>
    <cellStyle name="百分比 2 2 4 2 4 2 2 6 2" xfId="11662"/>
    <cellStyle name="常规 2 5 2 2 3 3 2 2" xfId="11663"/>
    <cellStyle name="百分比 2 2 4 2 4 2 2 7" xfId="11664"/>
    <cellStyle name="百分比 2 2 4 2 4 2 3" xfId="11665"/>
    <cellStyle name="常规 5 10 4 2" xfId="11666"/>
    <cellStyle name="常规 2 3 2 2 5 2 4" xfId="11667"/>
    <cellStyle name="百分比 2 2 4 2 4 2 3 2 3" xfId="11668"/>
    <cellStyle name="百分比 2 2 4 2 4 2 4" xfId="11669"/>
    <cellStyle name="百分比 2 2 4 2 4 2 4 2" xfId="11670"/>
    <cellStyle name="常规 2 3 2 2 6 2 3" xfId="11671"/>
    <cellStyle name="百分比 2 2 4 2 4 2 4 2 2" xfId="11672"/>
    <cellStyle name="百分比 2 5 2 5 5 2 2" xfId="11673"/>
    <cellStyle name="百分比 2 2 4 2 4 2 4 3" xfId="11674"/>
    <cellStyle name="百分比 2 2 4 2 4 2 5 2" xfId="11675"/>
    <cellStyle name="百分比 2 2 4 2 4 2 5 2 2" xfId="11676"/>
    <cellStyle name="百分比 2 2 4 2 4 2 5 3" xfId="11677"/>
    <cellStyle name="百分比 2 2 4 2 4 2 6 2 2" xfId="11678"/>
    <cellStyle name="百分比 2 2 4 2 4 2 6 3" xfId="11679"/>
    <cellStyle name="百分比 2 2 4 2 4 2 7 2" xfId="11680"/>
    <cellStyle name="常规 2 2 2 4 2 2 2 2 3" xfId="11681"/>
    <cellStyle name="百分比 2 5 2 3 2 3" xfId="11682"/>
    <cellStyle name="常规 3 5 8 2 2" xfId="11683"/>
    <cellStyle name="百分比 2 2 4 2 4 2 8" xfId="11684"/>
    <cellStyle name="常规 10 2 3 5 3 2" xfId="11685"/>
    <cellStyle name="常规 4 3 2 2 2" xfId="11686"/>
    <cellStyle name="百分比 2 2 4 2 4 3" xfId="11687"/>
    <cellStyle name="常规 4 3 2 2 2 2" xfId="11688"/>
    <cellStyle name="百分比 2 2 4 2 4 3 2" xfId="11689"/>
    <cellStyle name="常规 4 3 2 2 2 3" xfId="11690"/>
    <cellStyle name="百分比 2 2 4 2 4 3 3" xfId="11691"/>
    <cellStyle name="常规 4 3 2 2 2 4" xfId="11692"/>
    <cellStyle name="百分比 2 2 4 2 4 3 4" xfId="11693"/>
    <cellStyle name="常规 6 3 2 4 4" xfId="11694"/>
    <cellStyle name="常规 4 3 2 2 2 4 2" xfId="11695"/>
    <cellStyle name="百分比 2 2 4 2 4 3 4 2" xfId="11696"/>
    <cellStyle name="常规 6 3 2 4 4 2" xfId="11697"/>
    <cellStyle name="常规 4 3 2 2 2 4 2 2" xfId="11698"/>
    <cellStyle name="常规 3 2 3 2 2 2 2 2 3" xfId="11699"/>
    <cellStyle name="百分比 2 2 4 2 4 3 4 2 2" xfId="11700"/>
    <cellStyle name="常规 6 3 2 4 5" xfId="11701"/>
    <cellStyle name="常规 4 3 2 2 2 4 3" xfId="11702"/>
    <cellStyle name="百分比 2 5 2 5 6 2 2" xfId="11703"/>
    <cellStyle name="百分比 2 2 4 2 4 3 4 3" xfId="11704"/>
    <cellStyle name="常规 4 3 2 2 2 5" xfId="11705"/>
    <cellStyle name="百分比 2 2 4 2 4 3 5" xfId="11706"/>
    <cellStyle name="常规 6 3 2 5 4" xfId="11707"/>
    <cellStyle name="常规 4 3 2 2 2 5 2" xfId="11708"/>
    <cellStyle name="百分比 2 2 4 2 4 3 5 2" xfId="11709"/>
    <cellStyle name="常规 6 3 2 5 4 2" xfId="11710"/>
    <cellStyle name="百分比 2 2 4 2 4 3 5 2 2" xfId="11711"/>
    <cellStyle name="常规 6 3 2 5 5" xfId="11712"/>
    <cellStyle name="百分比 2 5 2 5 6 3 2" xfId="11713"/>
    <cellStyle name="百分比 2 2 4 2 4 3 5 3" xfId="11714"/>
    <cellStyle name="常规 4 3 2 2 3" xfId="11715"/>
    <cellStyle name="百分比 2 2 4 2 4 4" xfId="11716"/>
    <cellStyle name="常规 4 3 2 2 3 2" xfId="11717"/>
    <cellStyle name="百分比 4 2 2 5 2 5" xfId="11718"/>
    <cellStyle name="百分比 2 2 4 2 4 4 2" xfId="11719"/>
    <cellStyle name="常规 4 3 2 2 3 3" xfId="11720"/>
    <cellStyle name="百分比 4 2 2 5 2 6" xfId="11721"/>
    <cellStyle name="百分比 2 2 4 2 4 4 3" xfId="11722"/>
    <cellStyle name="常规 4 3 2 2 3 4" xfId="11723"/>
    <cellStyle name="百分比 2 2 4 2 4 4 4" xfId="11724"/>
    <cellStyle name="常规 4 3 2 2 3 5" xfId="11725"/>
    <cellStyle name="百分比 2 2 4 2 4 4 5" xfId="11726"/>
    <cellStyle name="常规 4 3 2 2 4" xfId="11727"/>
    <cellStyle name="常规 3 2 2 4 2 5 3 2" xfId="11728"/>
    <cellStyle name="百分比 2 2 4 2 4 5" xfId="11729"/>
    <cellStyle name="常规 4 3 2 2 4 2" xfId="11730"/>
    <cellStyle name="百分比 2 2 4 2 4 5 2" xfId="11731"/>
    <cellStyle name="常规 4 3 2 2 4 3" xfId="11732"/>
    <cellStyle name="百分比 2 2 4 2 4 5 3" xfId="11733"/>
    <cellStyle name="常规 4 3 2 2 5" xfId="11734"/>
    <cellStyle name="百分比 4 2 6 2 4 2" xfId="11735"/>
    <cellStyle name="百分比 2 2 4 2 4 6" xfId="11736"/>
    <cellStyle name="常规 4 3 2 2 5 2" xfId="11737"/>
    <cellStyle name="常规 2 5 4 2 5" xfId="11738"/>
    <cellStyle name="百分比 4 2 6 2 4 2 2" xfId="11739"/>
    <cellStyle name="百分比 2 2 4 2 4 6 2" xfId="11740"/>
    <cellStyle name="常规 6 3 5 2 4" xfId="11741"/>
    <cellStyle name="常规 4 3 2 2 5 2 2" xfId="11742"/>
    <cellStyle name="常规 2 5 4 2 5 2" xfId="11743"/>
    <cellStyle name="百分比 2 2 4 2 4 6 2 2" xfId="11744"/>
    <cellStyle name="常规 4 3 2 2 5 3" xfId="11745"/>
    <cellStyle name="常规 2 5 4 2 6" xfId="11746"/>
    <cellStyle name="百分比 2 2 4 2 4 6 3" xfId="11747"/>
    <cellStyle name="常规 4 3 2 2 6" xfId="11748"/>
    <cellStyle name="百分比 4 2 6 2 4 3" xfId="11749"/>
    <cellStyle name="百分比 2 2 4 2 4 7" xfId="11750"/>
    <cellStyle name="常规 4 3 2 2 6 2" xfId="11751"/>
    <cellStyle name="常规 2 5 4 3 5" xfId="11752"/>
    <cellStyle name="百分比 2 2 4 2 4 7 2" xfId="11753"/>
    <cellStyle name="常规 2 5 4 3 5 2" xfId="11754"/>
    <cellStyle name="百分比 2 2 4 2 4 7 2 2" xfId="11755"/>
    <cellStyle name="常规 3 2 3 4 4 2 2" xfId="11756"/>
    <cellStyle name="常规 2 5 4 3 6" xfId="11757"/>
    <cellStyle name="百分比 2 2 4 2 4 7 3" xfId="11758"/>
    <cellStyle name="常规 4 3 2 2 7" xfId="11759"/>
    <cellStyle name="百分比 2 2 4 2 4 8" xfId="11760"/>
    <cellStyle name="常规 4 3 2 2 7 2" xfId="11761"/>
    <cellStyle name="百分比 2 2 4 2 4 8 2" xfId="11762"/>
    <cellStyle name="常规 4 3 2 2 8" xfId="11763"/>
    <cellStyle name="常规 2 3 4 3 2 3 2" xfId="11764"/>
    <cellStyle name="百分比 2 2 4 2 4 9" xfId="11765"/>
    <cellStyle name="常规 4 2 2 9 3" xfId="11766"/>
    <cellStyle name="百分比 2 2 4 2 5 10" xfId="11767"/>
    <cellStyle name="常规 4 2 2 9 4" xfId="11768"/>
    <cellStyle name="百分比 2 2 4 2 5 11" xfId="11769"/>
    <cellStyle name="百分比 2 2 4 2 5 2" xfId="11770"/>
    <cellStyle name="常规 9 2 4 2 6" xfId="11771"/>
    <cellStyle name="常规 3 2 2 6 3 4 3" xfId="11772"/>
    <cellStyle name="百分比 2 2 4 2 5 2 2" xfId="11773"/>
    <cellStyle name="百分比 2 3 2 5 2 2 2 2" xfId="11774"/>
    <cellStyle name="百分比 2 2 4 2 5 2 3" xfId="11775"/>
    <cellStyle name="百分比 2 3 2 5 2 2 2 3" xfId="11776"/>
    <cellStyle name="百分比 2 2 4 2 5 2 4" xfId="11777"/>
    <cellStyle name="百分比 2 2 4 2 5 2 4 2" xfId="11778"/>
    <cellStyle name="常规 2 2 3 3 4 7" xfId="11779"/>
    <cellStyle name="百分比 2 2 4 2 5 2 4 2 2" xfId="11780"/>
    <cellStyle name="百分比 2 5 2 6 5 2 2" xfId="11781"/>
    <cellStyle name="百分比 2 2 4 2 5 2 4 3" xfId="11782"/>
    <cellStyle name="百分比 2 2 4 2 5 2 5" xfId="11783"/>
    <cellStyle name="百分比 2 2 4 2 5 2 5 2" xfId="11784"/>
    <cellStyle name="百分比 6 4" xfId="11785"/>
    <cellStyle name="百分比 2 2 4 2 5 2 5 2 2" xfId="11786"/>
    <cellStyle name="百分比 2 5 2 6 5 3 2" xfId="11787"/>
    <cellStyle name="百分比 2 2 4 2 5 2 5 3" xfId="11788"/>
    <cellStyle name="常规 4 3 2 3 2" xfId="11789"/>
    <cellStyle name="百分比 2 2 4 2 5 3" xfId="11790"/>
    <cellStyle name="常规 2 2 3 7 4 2 2" xfId="11791"/>
    <cellStyle name="常规 4 3 2 3 2 2" xfId="11792"/>
    <cellStyle name="百分比 2 2 4 2 5 3 2" xfId="11793"/>
    <cellStyle name="常规 4 3 2 3 2 3" xfId="11794"/>
    <cellStyle name="百分比 2 3 2 5 2 2 3 2" xfId="11795"/>
    <cellStyle name="百分比 2 2 4 2 5 3 3" xfId="11796"/>
    <cellStyle name="常规 4 3 2 3 2 4" xfId="11797"/>
    <cellStyle name="百分比 2 2 4 2 5 3 4" xfId="11798"/>
    <cellStyle name="常规 5 2 3 2 2 2 4" xfId="11799"/>
    <cellStyle name="常规 4 3 2 3 2 4 2" xfId="11800"/>
    <cellStyle name="百分比 2 2 4 2 5 3 4 2" xfId="11801"/>
    <cellStyle name="常规 5 2 3 2 2 2 4 2" xfId="11802"/>
    <cellStyle name="常规 4 3 2 3 2 4 2 2" xfId="11803"/>
    <cellStyle name="常规 3 2 3 2 3 2 2 2 3" xfId="11804"/>
    <cellStyle name="常规 2 2 4 3 4 7" xfId="11805"/>
    <cellStyle name="百分比 2 2 4 2 5 3 4 2 2" xfId="11806"/>
    <cellStyle name="常规 5 2 3 2 2 2 5" xfId="11807"/>
    <cellStyle name="常规 4 3 2 3 2 4 3" xfId="11808"/>
    <cellStyle name="百分比 2 2 4 2 5 3 4 3" xfId="11809"/>
    <cellStyle name="常规 5 2 3 2 2 2 5 2" xfId="11810"/>
    <cellStyle name="常规 4 3 2 3 2 4 3 2" xfId="11811"/>
    <cellStyle name="常规 3 2 3 2 3 2 2 3 3" xfId="11812"/>
    <cellStyle name="常规 2 2 4 3 5 7" xfId="11813"/>
    <cellStyle name="百分比 2 2 4 2 5 3 4 3 2" xfId="11814"/>
    <cellStyle name="常规 5 2 3 2 2 2 6" xfId="11815"/>
    <cellStyle name="常规 5 2 2 2 3 2 2 2 2" xfId="11816"/>
    <cellStyle name="常规 4 3 2 3 2 4 4" xfId="11817"/>
    <cellStyle name="常规 3 2 2 8 5 2" xfId="11818"/>
    <cellStyle name="百分比 2 2 4 2 5 3 4 4" xfId="11819"/>
    <cellStyle name="常规 4 3 2 3 2 5" xfId="11820"/>
    <cellStyle name="百分比 2 2 4 2 5 3 5" xfId="11821"/>
    <cellStyle name="常规 5 2 3 2 2 3 4" xfId="11822"/>
    <cellStyle name="常规 4 3 2 3 2 5 2" xfId="11823"/>
    <cellStyle name="百分比 2 2 4 2 5 3 5 2" xfId="11824"/>
    <cellStyle name="百分比 2 2 4 2 5 3 5 2 2" xfId="11825"/>
    <cellStyle name="常规 5 2 3 2 2 3 5" xfId="11826"/>
    <cellStyle name="百分比 2 2 4 2 5 3 5 3" xfId="11827"/>
    <cellStyle name="百分比 2 2 4 2 5 3 5 3 2" xfId="11828"/>
    <cellStyle name="常规 5 2 2 2 3 2 2 3 2" xfId="11829"/>
    <cellStyle name="百分比 2 2 4 2 5 3 5 4" xfId="11830"/>
    <cellStyle name="百分比 2 2 4 2 5 3 9" xfId="11831"/>
    <cellStyle name="常规 7 2 4 2" xfId="11832"/>
    <cellStyle name="常规 4 3 2 3 3" xfId="11833"/>
    <cellStyle name="百分比 2 2 4 2 5 4" xfId="11834"/>
    <cellStyle name="常规 4 3 2 3 3 2" xfId="11835"/>
    <cellStyle name="百分比 2 2 4 2 5 4 2" xfId="11836"/>
    <cellStyle name="常规 4 3 2 3 3 3" xfId="11837"/>
    <cellStyle name="百分比 2 2 4 2 5 4 3" xfId="11838"/>
    <cellStyle name="常规 4 3 2 3 3 4" xfId="11839"/>
    <cellStyle name="百分比 2 2 4 2 5 4 4" xfId="11840"/>
    <cellStyle name="常规 4 3 2 3 4" xfId="11841"/>
    <cellStyle name="百分比 2 2 4 2 5 5" xfId="11842"/>
    <cellStyle name="常规 4 3 2 3 4 2" xfId="11843"/>
    <cellStyle name="百分比 2 2 4 2 5 5 2" xfId="11844"/>
    <cellStyle name="常规 4 3 2 3 4 3" xfId="11845"/>
    <cellStyle name="百分比 2 2 4 2 5 5 3" xfId="11846"/>
    <cellStyle name="常规 4 3 2 3 5" xfId="11847"/>
    <cellStyle name="百分比 4 2 6 2 5 2" xfId="11848"/>
    <cellStyle name="百分比 2 2 4 2 5 6" xfId="11849"/>
    <cellStyle name="常规 4 3 2 3 5 2" xfId="11850"/>
    <cellStyle name="常规 2 5 5 2 5" xfId="11851"/>
    <cellStyle name="百分比 2 2 4 2 5 6 2" xfId="11852"/>
    <cellStyle name="常规 6 4 5 2 4" xfId="11853"/>
    <cellStyle name="常规 4 3 2 3 5 2 2" xfId="11854"/>
    <cellStyle name="常规 2 5 5 2 5 2" xfId="11855"/>
    <cellStyle name="百分比 2 2 4 2 5 6 2 2" xfId="11856"/>
    <cellStyle name="常规 4 3 2 3 5 3" xfId="11857"/>
    <cellStyle name="常规 2 5 5 2 6" xfId="11858"/>
    <cellStyle name="百分比 2 2 4 2 5 6 3" xfId="11859"/>
    <cellStyle name="常规 6 4 5 3 4" xfId="11860"/>
    <cellStyle name="常规 4 3 2 3 5 3 2" xfId="11861"/>
    <cellStyle name="百分比 2 2 4 2 5 6 3 2" xfId="11862"/>
    <cellStyle name="常规 4 3 2 3 5 4" xfId="11863"/>
    <cellStyle name="常规 2 5 5 2 7" xfId="11864"/>
    <cellStyle name="百分比 2 2 4 2 5 6 4" xfId="11865"/>
    <cellStyle name="常规 4 3 2 3 6" xfId="11866"/>
    <cellStyle name="百分比 2 2 4 2 5 7" xfId="11867"/>
    <cellStyle name="常规 3 2 5 2 2 2 2" xfId="11868"/>
    <cellStyle name="常规 4 3 2 3 6 2" xfId="11869"/>
    <cellStyle name="百分比 2 2 4 2 5 7 2" xfId="11870"/>
    <cellStyle name="常规 3 2 5 2 2 2 2 2" xfId="11871"/>
    <cellStyle name="百分比 2 2 4 2 5 7 2 2" xfId="11872"/>
    <cellStyle name="常规 3 2 3 4 5 2 2" xfId="11873"/>
    <cellStyle name="百分比 2 2 4 2 5 7 3" xfId="11874"/>
    <cellStyle name="百分比 2 2 4 2 5 7 3 2" xfId="11875"/>
    <cellStyle name="百分比 2 2 4 2 5 7 4" xfId="11876"/>
    <cellStyle name="常规 2 2 5 2 3 4 2 2" xfId="11877"/>
    <cellStyle name="常规 4 3 2 3 7 2" xfId="11878"/>
    <cellStyle name="百分比 2 2 4 2 5 8 2" xfId="11879"/>
    <cellStyle name="常规 4 3 2 3 8" xfId="11880"/>
    <cellStyle name="常规 2 3 4 3 2 4 2" xfId="11881"/>
    <cellStyle name="百分比 2 2 4 2 5 9" xfId="11882"/>
    <cellStyle name="常规 2 3 4 3 2 4 2 2" xfId="11883"/>
    <cellStyle name="百分比 2 2 4 2 5 9 2" xfId="11884"/>
    <cellStyle name="百分比 2 2 4 2 6" xfId="11885"/>
    <cellStyle name="百分比 2 2 4 2 6 2" xfId="11886"/>
    <cellStyle name="百分比 2 2 4 2 6 2 2" xfId="11887"/>
    <cellStyle name="百分比 2 2 4 2 6 2 2 2 2" xfId="11888"/>
    <cellStyle name="百分比 2 2 4 2 6 2 2 3" xfId="11889"/>
    <cellStyle name="百分比 2 3 2 5 2 3 2 2" xfId="11890"/>
    <cellStyle name="百分比 2 2 4 2 6 2 3" xfId="11891"/>
    <cellStyle name="百分比 2 2 4 2 6 2 3 2" xfId="11892"/>
    <cellStyle name="百分比 2 2 4 2 6 2 4" xfId="11893"/>
    <cellStyle name="常规 4 3 2 4 2" xfId="11894"/>
    <cellStyle name="百分比 2 2 4 2 6 3" xfId="11895"/>
    <cellStyle name="常规 4 3 2 4 2 2" xfId="11896"/>
    <cellStyle name="百分比 2 2 4 2 6 3 2" xfId="11897"/>
    <cellStyle name="常规 6 5 2 2 4" xfId="11898"/>
    <cellStyle name="常规 4 3 2 4 2 2 2" xfId="11899"/>
    <cellStyle name="百分比 2 2 4 2 6 3 2 2" xfId="11900"/>
    <cellStyle name="常规 4 3 2 4 2 3" xfId="11901"/>
    <cellStyle name="百分比 2 2 4 2 6 3 3" xfId="11902"/>
    <cellStyle name="常规 4 3 2 4 3" xfId="11903"/>
    <cellStyle name="百分比 2 2 4 2 6 4" xfId="11904"/>
    <cellStyle name="常规 4 3 2 4 3 2" xfId="11905"/>
    <cellStyle name="百分比 2 2 4 2 6 4 2" xfId="11906"/>
    <cellStyle name="常规 4 3 2 4 3 2 2" xfId="11907"/>
    <cellStyle name="百分比 2 2 4 2 6 4 2 2" xfId="11908"/>
    <cellStyle name="常规 4 3 2 4 3 3" xfId="11909"/>
    <cellStyle name="百分比 2 2 4 2 6 4 3" xfId="11910"/>
    <cellStyle name="常规 4 3 2 4 3 3 2" xfId="11911"/>
    <cellStyle name="百分比 2 2 4 2 6 4 3 2" xfId="11912"/>
    <cellStyle name="常规 4 3 2 4 3 4" xfId="11913"/>
    <cellStyle name="百分比 2 2 4 2 6 4 4" xfId="11914"/>
    <cellStyle name="常规 4 3 2 4 4" xfId="11915"/>
    <cellStyle name="百分比 2 2 4 2 6 5" xfId="11916"/>
    <cellStyle name="常规 4 3 2 4 4 2" xfId="11917"/>
    <cellStyle name="百分比 2 2 4 2 6 5 2" xfId="11918"/>
    <cellStyle name="常规 4 3 2 4 4 2 2" xfId="11919"/>
    <cellStyle name="百分比 2 2 4 2 6 5 2 2" xfId="11920"/>
    <cellStyle name="常规 4 3 2 4 4 3" xfId="11921"/>
    <cellStyle name="百分比 2 2 4 2 6 5 3" xfId="11922"/>
    <cellStyle name="常规 4 3 2 4 4 3 2" xfId="11923"/>
    <cellStyle name="百分比 2 2 4 2 6 5 3 2" xfId="11924"/>
    <cellStyle name="常规 5 3 2 2 3 2 2 2" xfId="11925"/>
    <cellStyle name="常规 4 3 2 4 4 4" xfId="11926"/>
    <cellStyle name="百分比 2 2 4 2 6 5 4" xfId="11927"/>
    <cellStyle name="常规 4 3 2 4 5" xfId="11928"/>
    <cellStyle name="百分比 2 2 4 2 6 6" xfId="11929"/>
    <cellStyle name="常规 4 3 2 4 5 2" xfId="11930"/>
    <cellStyle name="百分比 2 2 4 2 6 6 2" xfId="11931"/>
    <cellStyle name="常规 4 3 2 4 6" xfId="11932"/>
    <cellStyle name="百分比 2 2 4 2 6 7" xfId="11933"/>
    <cellStyle name="常规 3 2 5 2 2 3 2" xfId="11934"/>
    <cellStyle name="常规 4 3 2 4 6 2" xfId="11935"/>
    <cellStyle name="百分比 2 2 4 2 6 7 2" xfId="11936"/>
    <cellStyle name="常规 3 2 5 2 2 3 2 2" xfId="11937"/>
    <cellStyle name="常规 4 3 2 4 7" xfId="11938"/>
    <cellStyle name="百分比 2 2 4 2 6 8" xfId="11939"/>
    <cellStyle name="常规 3 2 5 2 2 3 3" xfId="11940"/>
    <cellStyle name="常规 4 3 2 4 8" xfId="11941"/>
    <cellStyle name="常规 2 3 4 3 2 5 2" xfId="11942"/>
    <cellStyle name="百分比 2 2 4 2 6 9" xfId="11943"/>
    <cellStyle name="常规 3 3 6 2 5 2" xfId="11944"/>
    <cellStyle name="百分比 2 2 4 2 7" xfId="11945"/>
    <cellStyle name="常规 2 2 4 3 5 3 2" xfId="11946"/>
    <cellStyle name="百分比 2 2 4 2 7 2" xfId="11947"/>
    <cellStyle name="常规 2 2 4 3 5 3 2 2" xfId="11948"/>
    <cellStyle name="百分比 4 12" xfId="11949"/>
    <cellStyle name="百分比 4 12 2" xfId="11950"/>
    <cellStyle name="百分比 2 2 4 2 7 2 2" xfId="11951"/>
    <cellStyle name="百分比 2 3 2 5 2 4 2 2" xfId="11952"/>
    <cellStyle name="百分比 2 2 4 2 7 2 3" xfId="11953"/>
    <cellStyle name="常规 4 3 2 5 2" xfId="11954"/>
    <cellStyle name="百分比 4 13" xfId="11955"/>
    <cellStyle name="百分比 2 2 4 2 7 3" xfId="11956"/>
    <cellStyle name="常规 4 3 2 5 2 2" xfId="11957"/>
    <cellStyle name="百分比 2 2 4 2 7 3 2" xfId="11958"/>
    <cellStyle name="常规 4 3 2 5 3" xfId="11959"/>
    <cellStyle name="百分比 2 2 4 2 7 4" xfId="11960"/>
    <cellStyle name="常规 4 3 2 5 4" xfId="11961"/>
    <cellStyle name="常规 6 2 2 2 3 2 2 3 2 2" xfId="11962"/>
    <cellStyle name="百分比 2 2 4 2 7 5" xfId="11963"/>
    <cellStyle name="百分比 2 2 4 2 8" xfId="11964"/>
    <cellStyle name="常规 2 2 4 3 5 3 3" xfId="11965"/>
    <cellStyle name="常规 5 5 2 3 5 2" xfId="11966"/>
    <cellStyle name="百分比 2 4 2 2 2 3 2 3" xfId="11967"/>
    <cellStyle name="百分比 2 2 4 2 8 2" xfId="11968"/>
    <cellStyle name="百分比 2 2 4 2 8 2 2" xfId="11969"/>
    <cellStyle name="常规 4 3 2 6 2" xfId="11970"/>
    <cellStyle name="百分比 2 2 4 2 8 3" xfId="11971"/>
    <cellStyle name="百分比 2 2 4 2 9" xfId="11972"/>
    <cellStyle name="常规 2 2 4 3 5 3 4" xfId="11973"/>
    <cellStyle name="百分比 2 2 4 2 9 2" xfId="11974"/>
    <cellStyle name="百分比 2 2 4 2 9 2 2" xfId="11975"/>
    <cellStyle name="常规 4 3 2 7 2" xfId="11976"/>
    <cellStyle name="百分比 2 2 4 2 9 3" xfId="11977"/>
    <cellStyle name="常规 4 3 2 7 2 2" xfId="11978"/>
    <cellStyle name="百分比 2 2 4 2 9 3 2" xfId="11979"/>
    <cellStyle name="百分比 2 3 2 4 2 2" xfId="11980"/>
    <cellStyle name="常规 4 3 2 7 3" xfId="11981"/>
    <cellStyle name="百分比 2 2 4 2 9 4" xfId="11982"/>
    <cellStyle name="百分比 2 2 4 3" xfId="11983"/>
    <cellStyle name="百分比 2 2 4 3 10" xfId="11984"/>
    <cellStyle name="百分比 2 2 4 3 10 2" xfId="11985"/>
    <cellStyle name="百分比 2 2 4 3 3 3 7" xfId="11986"/>
    <cellStyle name="百分比 2 2 4 3 10 2 2" xfId="11987"/>
    <cellStyle name="百分比 2 2 4 3 12 2" xfId="11988"/>
    <cellStyle name="百分比 2 2 4 3 13" xfId="11989"/>
    <cellStyle name="百分比 2 2 4 3 14" xfId="11990"/>
    <cellStyle name="百分比 2 2 4 3 2 2 2" xfId="11991"/>
    <cellStyle name="百分比 2 2 4 3 2 2 2 2" xfId="11992"/>
    <cellStyle name="百分比 2 2 4 3 2 2 2 2 2" xfId="11993"/>
    <cellStyle name="百分比 2 2 4 3 2 2 2 2 3" xfId="11994"/>
    <cellStyle name="百分比 2 2 4 3 2 2 2 2 3 2" xfId="11995"/>
    <cellStyle name="百分比 2 2 4 3 2 2 2 2 4" xfId="11996"/>
    <cellStyle name="常规 2 2 3 3 3 2 2 3 2 2" xfId="11997"/>
    <cellStyle name="百分比 2 2 4 3 2 2 2 3" xfId="11998"/>
    <cellStyle name="百分比 2 2 4 3 2 2 2 3 2" xfId="11999"/>
    <cellStyle name="百分比 2 2 4 3 2 2 2 3 3" xfId="12000"/>
    <cellStyle name="百分比 2 2 4 3 2 2 2 4" xfId="12001"/>
    <cellStyle name="百分比 2 2 4 3 2 2 2 4 2" xfId="12002"/>
    <cellStyle name="常规 6 2 7 6" xfId="12003"/>
    <cellStyle name="常规 13 5" xfId="12004"/>
    <cellStyle name="百分比 2 2 4 3 2 2 2 4 2 2" xfId="12005"/>
    <cellStyle name="百分比 2 2 4 3 2 2 2 4 3" xfId="12006"/>
    <cellStyle name="百分比 2 2 4 3 2 2 2 5 2" xfId="12007"/>
    <cellStyle name="百分比 2 2 4 3 2 2 2 5 2 2" xfId="12008"/>
    <cellStyle name="百分比 2 2 4 3 2 2 2 5 3" xfId="12009"/>
    <cellStyle name="百分比 2 2 4 3 2 2 2 6" xfId="12010"/>
    <cellStyle name="百分比 2 6 2 2 5" xfId="12011"/>
    <cellStyle name="百分比 2 2 4 3 2 2 2 6 2" xfId="12012"/>
    <cellStyle name="百分比 2 2 4 3 2 2 2 7" xfId="12013"/>
    <cellStyle name="百分比 2 2 4 3 2 2 3" xfId="12014"/>
    <cellStyle name="百分比 2 2 4 3 2 2 3 2" xfId="12015"/>
    <cellStyle name="百分比 2 2 4 3 2 2 3 2 2" xfId="12016"/>
    <cellStyle name="常规 2 3 4 6 2 3" xfId="12017"/>
    <cellStyle name="百分比 2 2 4 3 2 2 3 2 2 2" xfId="12018"/>
    <cellStyle name="百分比 2 3 4 2 2 2" xfId="12019"/>
    <cellStyle name="百分比 2 2 4 3 2 2 3 2 3" xfId="12020"/>
    <cellStyle name="百分比 2 2 4 3 2 2 3 3" xfId="12021"/>
    <cellStyle name="常规 3 5 4 2 2 3" xfId="12022"/>
    <cellStyle name="百分比 2 2 4 3 2 2 3 3 2" xfId="12023"/>
    <cellStyle name="百分比 2 2 4 3 2 2 3 4" xfId="12024"/>
    <cellStyle name="百分比 2 2 4 3 2 2 4" xfId="12025"/>
    <cellStyle name="百分比 2 2 4 3 2 2 4 2" xfId="12026"/>
    <cellStyle name="百分比 2 2 4 3 2 2 4 2 2" xfId="12027"/>
    <cellStyle name="百分比 2 5 3 3 5 2 2" xfId="12028"/>
    <cellStyle name="百分比 2 2 4 3 2 2 4 3" xfId="12029"/>
    <cellStyle name="百分比 2 2 4 3 2 2 5" xfId="12030"/>
    <cellStyle name="常规 4 5 2 7" xfId="12031"/>
    <cellStyle name="百分比 2 2 4 3 2 2 5 2" xfId="12032"/>
    <cellStyle name="百分比 2 2 4 3 2 2 5 2 2" xfId="12033"/>
    <cellStyle name="常规 7 2 3 3 2 2" xfId="12034"/>
    <cellStyle name="常规 4 5 2 8" xfId="12035"/>
    <cellStyle name="百分比 2 2 4 3 2 2 5 3" xfId="12036"/>
    <cellStyle name="百分比 2 2 4 3 2 2 6" xfId="12037"/>
    <cellStyle name="常规 4 5 3 7" xfId="12038"/>
    <cellStyle name="百分比 2 2 4 3 2 2 6 2" xfId="12039"/>
    <cellStyle name="百分比 2 2 4 3 2 2 6 2 2" xfId="12040"/>
    <cellStyle name="常规 7 2 3 3 3 2" xfId="12041"/>
    <cellStyle name="常规 4 5 3 8" xfId="12042"/>
    <cellStyle name="百分比 2 2 4 3 2 2 6 3" xfId="12043"/>
    <cellStyle name="百分比 2 2 4 3 2 2 7" xfId="12044"/>
    <cellStyle name="常规 4 5 4 7" xfId="12045"/>
    <cellStyle name="百分比 2 2 4 3 2 2 7 2" xfId="12046"/>
    <cellStyle name="常规 3 6 6 2 2" xfId="12047"/>
    <cellStyle name="百分比 2 2 4 3 2 2 8" xfId="12048"/>
    <cellStyle name="常规 10 2 4 3 3 2" xfId="12049"/>
    <cellStyle name="百分比 2 5 10" xfId="12050"/>
    <cellStyle name="百分比 2 2 4 3 2 3" xfId="12051"/>
    <cellStyle name="百分比 2 5 10 2" xfId="12052"/>
    <cellStyle name="百分比 2 2 4 3 2 3 2" xfId="12053"/>
    <cellStyle name="百分比 2 5 10 3" xfId="12054"/>
    <cellStyle name="百分比 2 2 4 3 2 3 3" xfId="12055"/>
    <cellStyle name="百分比 2 5 10 4" xfId="12056"/>
    <cellStyle name="百分比 2 2 4 3 2 3 4" xfId="12057"/>
    <cellStyle name="百分比 2 2 4 3 2 3 5" xfId="12058"/>
    <cellStyle name="百分比 2 2 4 3 2 3 6" xfId="12059"/>
    <cellStyle name="常规 4 6 3 7" xfId="12060"/>
    <cellStyle name="百分比 2 2 4 3 2 3 6 2" xfId="12061"/>
    <cellStyle name="百分比 2 2 4 3 2 3 7" xfId="12062"/>
    <cellStyle name="百分比 2 5 11" xfId="12063"/>
    <cellStyle name="百分比 2 2 4 3 2 4" xfId="12064"/>
    <cellStyle name="百分比 4 2 3 3 2 5" xfId="12065"/>
    <cellStyle name="百分比 2 5 11 2" xfId="12066"/>
    <cellStyle name="百分比 2 2 4 3 2 4 2" xfId="12067"/>
    <cellStyle name="百分比 4 2 3 3 2 5 2" xfId="12068"/>
    <cellStyle name="百分比 2 5 2 3 4 5" xfId="12069"/>
    <cellStyle name="百分比 2 5 11 2 2" xfId="12070"/>
    <cellStyle name="百分比 2 2 4 3 2 4 2 2" xfId="12071"/>
    <cellStyle name="百分比 2 2 4 3 2 4 2 2 2" xfId="12072"/>
    <cellStyle name="百分比 2 2 4 3 2 4 2 3" xfId="12073"/>
    <cellStyle name="常规 5 7 2 2 2" xfId="12074"/>
    <cellStyle name="百分比 4 5 4 3 4 2" xfId="12075"/>
    <cellStyle name="百分比 4 2 3 3 2 6" xfId="12076"/>
    <cellStyle name="百分比 2 5 11 3" xfId="12077"/>
    <cellStyle name="百分比 2 2 4 3 2 4 3" xfId="12078"/>
    <cellStyle name="百分比 2 5 11 3 2" xfId="12079"/>
    <cellStyle name="百分比 2 2 4 3 2 4 3 2" xfId="12080"/>
    <cellStyle name="百分比 2 5 11 4" xfId="12081"/>
    <cellStyle name="百分比 2 2 4 3 2 4 4" xfId="12082"/>
    <cellStyle name="百分比 2 2 4 3 2 4 5" xfId="12083"/>
    <cellStyle name="强调文字颜色 2 2 2 2" xfId="12084"/>
    <cellStyle name="百分比 4 2 3 3 3 6" xfId="12085"/>
    <cellStyle name="百分比 2 2 4 3 2 5 3" xfId="12086"/>
    <cellStyle name="常规 2 6 2 2 6" xfId="12087"/>
    <cellStyle name="百分比 2 2 4 3 2 6 3" xfId="12088"/>
    <cellStyle name="常规 3 2 3 5 2 2 2" xfId="12089"/>
    <cellStyle name="常规 2 6 2 3 6" xfId="12090"/>
    <cellStyle name="百分比 2 2 4 3 2 7 3" xfId="12091"/>
    <cellStyle name="百分比 2 2 4 3 3 2" xfId="12092"/>
    <cellStyle name="百分比 2 2 4 3 3 2 2" xfId="12093"/>
    <cellStyle name="百分比 2 2 4 3 3 2 2 2" xfId="12094"/>
    <cellStyle name="常规 2 4 4 8" xfId="12095"/>
    <cellStyle name="百分比 2 2 4 3 3 2 2 2 2" xfId="12096"/>
    <cellStyle name="百分比 2 2 4 3 3 2 2 2 2 2" xfId="12097"/>
    <cellStyle name="百分比 2 2 4 3 3 2 2 2 2 2 2" xfId="12098"/>
    <cellStyle name="百分比 2 2 4 3 3 2 2 2 2 3" xfId="12099"/>
    <cellStyle name="百分比 2 2 4 3 3 2 2 2 3" xfId="12100"/>
    <cellStyle name="百分比 2 2 4 3 3 2 2 2 3 2" xfId="12101"/>
    <cellStyle name="百分比 2 2 4 3 3 2 2 2 4" xfId="12102"/>
    <cellStyle name="百分比 2 2 4 3 3 2 2 3" xfId="12103"/>
    <cellStyle name="百分比 2 2 4 3 3 2 2 3 2" xfId="12104"/>
    <cellStyle name="百分比 2 2 4 3 3 2 2 3 2 2" xfId="12105"/>
    <cellStyle name="百分比 2 2 4 3 3 2 2 3 3" xfId="12106"/>
    <cellStyle name="百分比 2 2 4 3 3 2 3" xfId="12107"/>
    <cellStyle name="百分比 2 2 4 3 3 2 3 2" xfId="12108"/>
    <cellStyle name="常规 2 5 4 8" xfId="12109"/>
    <cellStyle name="百分比 2 2 4 3 3 2 3 2 2" xfId="12110"/>
    <cellStyle name="百分比 2 2 4 3 3 2 3 2 2 2" xfId="12111"/>
    <cellStyle name="百分比 2 4 4 2 2 2" xfId="12112"/>
    <cellStyle name="百分比 2 2 4 3 3 2 3 2 3" xfId="12113"/>
    <cellStyle name="百分比 2 2 4 3 3 2 3 3" xfId="12114"/>
    <cellStyle name="百分比 2 2 4 3 3 2 3 3 2" xfId="12115"/>
    <cellStyle name="百分比 2 2 4 3 3 2 4" xfId="12116"/>
    <cellStyle name="百分比 2 3 3 4 2 2 2 4" xfId="12117"/>
    <cellStyle name="百分比 2 2 4 3 3 2 4 2" xfId="12118"/>
    <cellStyle name="常规 2 6 4 8" xfId="12119"/>
    <cellStyle name="百分比 2 2 4 3 3 2 4 2 2" xfId="12120"/>
    <cellStyle name="百分比 2 2 4 3 3 2 4 3" xfId="12121"/>
    <cellStyle name="百分比 2 2 4 3 3 2 5" xfId="12122"/>
    <cellStyle name="常规 5 5 2 7" xfId="12123"/>
    <cellStyle name="常规 5 2 2 3 2 5" xfId="12124"/>
    <cellStyle name="百分比 2 2 4 3 3 2 5 2" xfId="12125"/>
    <cellStyle name="常规 5 5 2 7 2" xfId="12126"/>
    <cellStyle name="常规 5 2 2 3 2 5 2" xfId="12127"/>
    <cellStyle name="百分比 2 2 4 3 3 2 5 2 2" xfId="12128"/>
    <cellStyle name="常规 7 2 4 3 2 2" xfId="12129"/>
    <cellStyle name="常规 5 5 2 8" xfId="12130"/>
    <cellStyle name="常规 5 2 2 3 2 6" xfId="12131"/>
    <cellStyle name="百分比 2 2 4 3 3 2 5 3" xfId="12132"/>
    <cellStyle name="百分比 2 2 4 3 3 2 6" xfId="12133"/>
    <cellStyle name="常规 5 5 3 7" xfId="12134"/>
    <cellStyle name="常规 5 2 2 3 3 5" xfId="12135"/>
    <cellStyle name="百分比 2 2 4 3 3 2 6 2" xfId="12136"/>
    <cellStyle name="常规 5 5 3 7 2" xfId="12137"/>
    <cellStyle name="常规 5 2 2 3 3 5 2" xfId="12138"/>
    <cellStyle name="百分比 2 2 4 3 3 2 6 2 2" xfId="12139"/>
    <cellStyle name="常规 7 2 4 3 3 2" xfId="12140"/>
    <cellStyle name="常规 5 5 3 8" xfId="12141"/>
    <cellStyle name="常规 5 2 2 3 3 6" xfId="12142"/>
    <cellStyle name="百分比 2 2 4 3 3 2 6 3" xfId="12143"/>
    <cellStyle name="百分比 2 2 4 3 3 2 7" xfId="12144"/>
    <cellStyle name="常规 5 5 4 7" xfId="12145"/>
    <cellStyle name="常规 5 2 2 3 4 5" xfId="12146"/>
    <cellStyle name="百分比 2 2 4 3 3 2 7 2" xfId="12147"/>
    <cellStyle name="百分比 2 2 4 3 3 3" xfId="12148"/>
    <cellStyle name="百分比 2 2 4 3 3 3 2" xfId="12149"/>
    <cellStyle name="百分比 2 2 4 3 3 3 3" xfId="12150"/>
    <cellStyle name="百分比 2 2 4 3 3 3 4" xfId="12151"/>
    <cellStyle name="百分比 2 2 4 3 3 3 5" xfId="12152"/>
    <cellStyle name="百分比 2 2 4 3 3 3 6" xfId="12153"/>
    <cellStyle name="常规 5 2 2 4 3 5" xfId="12154"/>
    <cellStyle name="常规 7 2 2 6 4" xfId="12155"/>
    <cellStyle name="常规 5 6 3 7" xfId="12156"/>
    <cellStyle name="百分比 2 2 4 3 3 3 6 2" xfId="12157"/>
    <cellStyle name="百分比 2 2 4 3 3 4" xfId="12158"/>
    <cellStyle name="百分比 4 2 3 4 2 5" xfId="12159"/>
    <cellStyle name="百分比 2 2 4 3 3 4 2" xfId="12160"/>
    <cellStyle name="常规 7 2 3 2 4" xfId="12161"/>
    <cellStyle name="百分比 4 2 3 4 2 5 2" xfId="12162"/>
    <cellStyle name="百分比 2 2 4 3 3 4 2 2" xfId="12163"/>
    <cellStyle name="常规 7 2 3 2 4 2" xfId="12164"/>
    <cellStyle name="常规 4 4 4 8" xfId="12165"/>
    <cellStyle name="百分比 2 2 4 3 3 4 2 2 2" xfId="12166"/>
    <cellStyle name="常规 7 2 3 2 5" xfId="12167"/>
    <cellStyle name="百分比 2 2 4 3 3 4 2 3" xfId="12168"/>
    <cellStyle name="常规 5 8 2 2 2" xfId="12169"/>
    <cellStyle name="百分比 4 2 3 4 2 6" xfId="12170"/>
    <cellStyle name="百分比 2 2 4 3 3 4 3" xfId="12171"/>
    <cellStyle name="常规 7 2 3 3 4" xfId="12172"/>
    <cellStyle name="百分比 2 2 4 3 3 4 3 2" xfId="12173"/>
    <cellStyle name="百分比 2 2 4 3 3 4 4" xfId="12174"/>
    <cellStyle name="百分比 2 2 4 3 3 4 5" xfId="12175"/>
    <cellStyle name="百分比 2 2 4 3 3 5" xfId="12176"/>
    <cellStyle name="常规 5 2 2 2 3 2 2 7" xfId="12177"/>
    <cellStyle name="百分比 4 2 3 4 3 5" xfId="12178"/>
    <cellStyle name="百分比 2 2 4 3 3 5 2" xfId="12179"/>
    <cellStyle name="常规 7 2 4 2 4" xfId="12180"/>
    <cellStyle name="百分比 4 2 3 4 3 5 2" xfId="12181"/>
    <cellStyle name="百分比 2 2 4 3 3 5 2 2" xfId="12182"/>
    <cellStyle name="百分比 4 2 3 4 3 6" xfId="12183"/>
    <cellStyle name="百分比 2 2 4 3 3 5 3" xfId="12184"/>
    <cellStyle name="百分比 2 2 4 3 3 6" xfId="12185"/>
    <cellStyle name="常规 2 6 3 2 5" xfId="12186"/>
    <cellStyle name="百分比 2 2 4 3 3 6 2" xfId="12187"/>
    <cellStyle name="常规 7 2 5 2 4" xfId="12188"/>
    <cellStyle name="常规 2 6 3 2 5 2" xfId="12189"/>
    <cellStyle name="百分比 2 2 4 3 3 6 2 2" xfId="12190"/>
    <cellStyle name="常规 2 6 3 2 6" xfId="12191"/>
    <cellStyle name="百分比 2 2 4 3 3 6 3" xfId="12192"/>
    <cellStyle name="百分比 2 2 4 3 3 7" xfId="12193"/>
    <cellStyle name="常规 2 6 3 3 5" xfId="12194"/>
    <cellStyle name="常规 2 2 3 2 2 2 2 4" xfId="12195"/>
    <cellStyle name="百分比 2 2 4 3 3 7 2" xfId="12196"/>
    <cellStyle name="常规 2 6 3 3 5 2" xfId="12197"/>
    <cellStyle name="常规 2 2 3 2 2 2 2 4 2" xfId="12198"/>
    <cellStyle name="百分比 2 2 4 3 3 7 2 2" xfId="12199"/>
    <cellStyle name="常规 3 2 3 5 3 2 2" xfId="12200"/>
    <cellStyle name="常规 2 6 3 3 6" xfId="12201"/>
    <cellStyle name="常规 2 2 3 2 2 2 2 5" xfId="12202"/>
    <cellStyle name="百分比 2 2 4 3 3 7 3" xfId="12203"/>
    <cellStyle name="百分比 2 2 4 3 3 8" xfId="12204"/>
    <cellStyle name="常规 2 2 3 2 2 2 3 4" xfId="12205"/>
    <cellStyle name="百分比 2 2 4 3 3 8 2" xfId="12206"/>
    <cellStyle name="常规 2 3 4 3 3 2 2" xfId="12207"/>
    <cellStyle name="百分比 2 2 4 6 2 5 2" xfId="12208"/>
    <cellStyle name="百分比 2 2 4 3 3 9" xfId="12209"/>
    <cellStyle name="百分比 2 2 4 3 4" xfId="12210"/>
    <cellStyle name="百分比 2 2 4 3 4 2" xfId="12211"/>
    <cellStyle name="常规 3 2 2 7 2 4 3" xfId="12212"/>
    <cellStyle name="百分比 2 2 4 3 4 2 2" xfId="12213"/>
    <cellStyle name="百分比 2 2 4 3 4 2 2 2 2" xfId="12214"/>
    <cellStyle name="百分比 2 3 2 5 3 5 3" xfId="12215"/>
    <cellStyle name="百分比 2 2 4 3 4 2 2 2 2 2" xfId="12216"/>
    <cellStyle name="百分比 2 3 2 5 3 5 3 2" xfId="12217"/>
    <cellStyle name="百分比 2 2 4 3 4 2 2 2 2 2 2" xfId="12218"/>
    <cellStyle name="百分比 6 2 3 5 2" xfId="12219"/>
    <cellStyle name="百分比 2 2 4 3 4 2 2 2 2 3" xfId="12220"/>
    <cellStyle name="百分比 2 2 4 3 4 2 2 2 3" xfId="12221"/>
    <cellStyle name="百分比 2 3 2 5 3 5 4" xfId="12222"/>
    <cellStyle name="百分比 2 2 4 3 4 2 2 2 3 2" xfId="12223"/>
    <cellStyle name="常规 3 3 3 2 2 4 2 2" xfId="12224"/>
    <cellStyle name="百分比 2 2 4 3 4 2 2 2 4" xfId="12225"/>
    <cellStyle name="百分比 2 2 4 3 4 2 2 3" xfId="12226"/>
    <cellStyle name="百分比 2 2 4 3 4 2 2 3 2" xfId="12227"/>
    <cellStyle name="百分比 2 2 4 3 4 2 2 3 2 2" xfId="12228"/>
    <cellStyle name="百分比 2 2 4 3 4 2 2 3 3" xfId="12229"/>
    <cellStyle name="百分比 2 2 4 3 4 2 3" xfId="12230"/>
    <cellStyle name="百分比 2 2 4 3 4 2 3 2" xfId="12231"/>
    <cellStyle name="百分比 2 2 4 3 4 2 3 2 2" xfId="12232"/>
    <cellStyle name="百分比 2 2 4 3 4 2 3 2 2 2" xfId="12233"/>
    <cellStyle name="标题 5 2 2 2 4" xfId="12234"/>
    <cellStyle name="百分比 2 5 4 2 2 2" xfId="12235"/>
    <cellStyle name="百分比 2 2 4 3 4 2 3 2 3" xfId="12236"/>
    <cellStyle name="百分比 2 2 4 3 4 2 3 3" xfId="12237"/>
    <cellStyle name="百分比 2 2 4 3 4 2 3 3 2" xfId="12238"/>
    <cellStyle name="百分比 2 2 4 3 5 10" xfId="12239"/>
    <cellStyle name="百分比 2 2 4 3 4 2 4" xfId="12240"/>
    <cellStyle name="百分比 2 2 4 3 4 2 4 2" xfId="12241"/>
    <cellStyle name="常规 2 2 2 2 2 2 2 2 5" xfId="12242"/>
    <cellStyle name="百分比 2 2 4 3 4 2 4 2 2" xfId="12243"/>
    <cellStyle name="常规 5 2 2 2 10" xfId="12244"/>
    <cellStyle name="百分比 2 2 4 3 4 2 4 3" xfId="12245"/>
    <cellStyle name="百分比 2 2 4 3 5 11" xfId="12246"/>
    <cellStyle name="百分比 2 2 4 3 4 2 5" xfId="12247"/>
    <cellStyle name="常规 6 5 2 7" xfId="12248"/>
    <cellStyle name="常规 5 2 3 3 2 5" xfId="12249"/>
    <cellStyle name="百分比 2 2 4 3 4 2 5 2" xfId="12250"/>
    <cellStyle name="常规 5 2 3 3 2 5 2" xfId="12251"/>
    <cellStyle name="百分比 2 2 4 3 4 2 5 2 2" xfId="12252"/>
    <cellStyle name="常规 7 2 5 3 2 2" xfId="12253"/>
    <cellStyle name="常规 5 2 3 3 2 6" xfId="12254"/>
    <cellStyle name="百分比 2 2 4 3 4 2 5 3" xfId="12255"/>
    <cellStyle name="常规 6 5 3 7" xfId="12256"/>
    <cellStyle name="常规 5 2 3 3 3 5" xfId="12257"/>
    <cellStyle name="百分比 2 2 4 3 4 2 6 2" xfId="12258"/>
    <cellStyle name="常规 5 2 3 3 3 5 2" xfId="12259"/>
    <cellStyle name="百分比 2 2 4 3 4 2 6 2 2" xfId="12260"/>
    <cellStyle name="常规 5 2 3 3 3 6" xfId="12261"/>
    <cellStyle name="百分比 2 2 4 3 4 2 6 3" xfId="12262"/>
    <cellStyle name="百分比 2 2 4 3 4 2 7" xfId="12263"/>
    <cellStyle name="百分比 2 6 2 3 2 3" xfId="12264"/>
    <cellStyle name="常规 5 2 3 3 4 5" xfId="12265"/>
    <cellStyle name="百分比 2 2 4 3 4 2 7 2" xfId="12266"/>
    <cellStyle name="常规 2 2 2 4 3 2 2 2 3" xfId="12267"/>
    <cellStyle name="常规 4 3 3 2 2" xfId="12268"/>
    <cellStyle name="百分比 2 2 4 3 4 3" xfId="12269"/>
    <cellStyle name="常规 4 3 3 2 2 2" xfId="12270"/>
    <cellStyle name="百分比 2 2 4 3 4 3 2" xfId="12271"/>
    <cellStyle name="常规 4 3 3 2 2 4" xfId="12272"/>
    <cellStyle name="百分比 2 2 4 3 4 3 4" xfId="12273"/>
    <cellStyle name="常规 4 3 3 2 2 5" xfId="12274"/>
    <cellStyle name="百分比 2 2 4 3 4 3 5" xfId="12275"/>
    <cellStyle name="百分比 2 2 4 3 4 3 6" xfId="12276"/>
    <cellStyle name="常规 6 3 5 2 2 2" xfId="12277"/>
    <cellStyle name="常规 4 3 3 2 2 6" xfId="12278"/>
    <cellStyle name="常规 6 6 3 7" xfId="12279"/>
    <cellStyle name="百分比 2 2 4 3 4 3 6 2" xfId="12280"/>
    <cellStyle name="常规 6 3 5 2 2 2 2" xfId="12281"/>
    <cellStyle name="常规 5 2 3 4 3 5" xfId="12282"/>
    <cellStyle name="百分比 2 2 4 3 4 3 7" xfId="12283"/>
    <cellStyle name="常规 6 3 5 2 2 3" xfId="12284"/>
    <cellStyle name="常规 4 3 3 2 2 7" xfId="12285"/>
    <cellStyle name="常规 4 3 3 2 3" xfId="12286"/>
    <cellStyle name="百分比 2 2 4 3 4 4" xfId="12287"/>
    <cellStyle name="常规 4 3 3 2 3 2" xfId="12288"/>
    <cellStyle name="百分比 4 2 3 5 2 5" xfId="12289"/>
    <cellStyle name="百分比 2 2 4 3 4 4 2" xfId="12290"/>
    <cellStyle name="常规 7 3 3 2 4" xfId="12291"/>
    <cellStyle name="常规 4 3 3 2 3 2 2" xfId="12292"/>
    <cellStyle name="百分比 4 2 3 5 2 5 2" xfId="12293"/>
    <cellStyle name="百分比 2 2 4 3 4 4 2 2" xfId="12294"/>
    <cellStyle name="常规 7 3 3 2 4 2" xfId="12295"/>
    <cellStyle name="百分比 2 2 4 3 4 4 2 2 2" xfId="12296"/>
    <cellStyle name="常规 2 2 2 2 4 2 7" xfId="12297"/>
    <cellStyle name="常规 17 9" xfId="12298"/>
    <cellStyle name="常规 7 3 3 2 5" xfId="12299"/>
    <cellStyle name="百分比 2 2 4 3 4 4 2 3" xfId="12300"/>
    <cellStyle name="常规 5 9 2 2 2" xfId="12301"/>
    <cellStyle name="常规 4 3 3 2 3 3" xfId="12302"/>
    <cellStyle name="百分比 4 2 3 5 2 6" xfId="12303"/>
    <cellStyle name="百分比 2 2 4 3 4 4 3" xfId="12304"/>
    <cellStyle name="常规 7 3 3 3 4" xfId="12305"/>
    <cellStyle name="常规 4 3 3 2 3 3 2" xfId="12306"/>
    <cellStyle name="百分比 2 2 4 3 4 4 3 2" xfId="12307"/>
    <cellStyle name="常规 4 3 3 2 3 4" xfId="12308"/>
    <cellStyle name="百分比 2 2 4 3 4 4 4" xfId="12309"/>
    <cellStyle name="常规 4 3 3 2 3 5" xfId="12310"/>
    <cellStyle name="百分比 2 2 4 3 4 4 5" xfId="12311"/>
    <cellStyle name="常规 4 3 3 2 4" xfId="12312"/>
    <cellStyle name="百分比 2 2 4 3 4 5" xfId="12313"/>
    <cellStyle name="常规 4 3 3 2 4 2" xfId="12314"/>
    <cellStyle name="百分比 2 2 4 3 4 5 2" xfId="12315"/>
    <cellStyle name="常规 7 3 4 2 4" xfId="12316"/>
    <cellStyle name="常规 4 3 3 2 4 2 2" xfId="12317"/>
    <cellStyle name="百分比 2 2 4 3 4 5 2 2" xfId="12318"/>
    <cellStyle name="常规 4 3 3 2 4 3" xfId="12319"/>
    <cellStyle name="百分比 2 2 4 3 4 5 3" xfId="12320"/>
    <cellStyle name="常规 4 3 3 2 5" xfId="12321"/>
    <cellStyle name="常规 2 9 2 2 2" xfId="12322"/>
    <cellStyle name="百分比 2 2 4 3 4 6" xfId="12323"/>
    <cellStyle name="常规 4 3 3 2 5 2" xfId="12324"/>
    <cellStyle name="常规 2 9 2 2 2 2" xfId="12325"/>
    <cellStyle name="常规 2 6 4 2 5" xfId="12326"/>
    <cellStyle name="百分比 2 2 4 3 4 6 2" xfId="12327"/>
    <cellStyle name="常规 7 3 5 2 4" xfId="12328"/>
    <cellStyle name="常规 2 9 2 2 2 2 2" xfId="12329"/>
    <cellStyle name="常规 2 6 4 2 5 2" xfId="12330"/>
    <cellStyle name="百分比 2 2 4 3 4 6 2 2" xfId="12331"/>
    <cellStyle name="常规 2 9 2 2 2 3" xfId="12332"/>
    <cellStyle name="常规 2 6 4 2 6" xfId="12333"/>
    <cellStyle name="百分比 2 2 4 3 4 6 3" xfId="12334"/>
    <cellStyle name="常规 4 3 3 2 6" xfId="12335"/>
    <cellStyle name="常规 2 9 2 2 3" xfId="12336"/>
    <cellStyle name="百分比 2 2 4 3 4 7" xfId="12337"/>
    <cellStyle name="常规 4 3 3 2 6 2" xfId="12338"/>
    <cellStyle name="常规 2 9 2 2 3 2" xfId="12339"/>
    <cellStyle name="常规 2 6 4 3 5" xfId="12340"/>
    <cellStyle name="百分比 2 2 4 3 4 7 2" xfId="12341"/>
    <cellStyle name="常规 2 9 2 2 3 2 2" xfId="12342"/>
    <cellStyle name="常规 2 6 4 3 5 2" xfId="12343"/>
    <cellStyle name="百分比 2 2 4 3 4 7 2 2" xfId="12344"/>
    <cellStyle name="常规 3 2 3 5 4 2 2" xfId="12345"/>
    <cellStyle name="常规 2 9 2 2 3 3" xfId="12346"/>
    <cellStyle name="常规 2 6 4 3 6" xfId="12347"/>
    <cellStyle name="百分比 2 2 4 3 4 7 3" xfId="12348"/>
    <cellStyle name="常规 4 3 3 2 7" xfId="12349"/>
    <cellStyle name="常规 2 9 2 2 4" xfId="12350"/>
    <cellStyle name="百分比 2 2 4 3 4 8" xfId="12351"/>
    <cellStyle name="常规 2 9 2 2 4 2" xfId="12352"/>
    <cellStyle name="百分比 2 2 4 3 4 8 2" xfId="12353"/>
    <cellStyle name="常规 4 3 3 2 8" xfId="12354"/>
    <cellStyle name="常规 2 9 2 2 5" xfId="12355"/>
    <cellStyle name="常规 2 3 4 3 3 3 2" xfId="12356"/>
    <cellStyle name="百分比 2 2 4 3 4 9" xfId="12357"/>
    <cellStyle name="常规 2 2 2 2 5 3 2 2" xfId="12358"/>
    <cellStyle name="百分比 2 2 4 3 5" xfId="12359"/>
    <cellStyle name="常规 2 2 2 2 5 3 2 2 2" xfId="12360"/>
    <cellStyle name="百分比 2 2 4 3 5 2" xfId="12361"/>
    <cellStyle name="百分比 2 2 4 3 5 2 2" xfId="12362"/>
    <cellStyle name="百分比 2 2 4 3 5 2 2 2 2" xfId="12363"/>
    <cellStyle name="百分比 2 3 3 5 3 5 3" xfId="12364"/>
    <cellStyle name="常规 2 2 4 8 6" xfId="12365"/>
    <cellStyle name="百分比 2 2 4 3 5 2 2 2 2 2" xfId="12366"/>
    <cellStyle name="百分比 2 3 3 5 3 5 3 2" xfId="12367"/>
    <cellStyle name="百分比 2 2 4 3 5 2 2 2 3" xfId="12368"/>
    <cellStyle name="百分比 2 3 3 5 3 5 4" xfId="12369"/>
    <cellStyle name="百分比 2 2 4 3 5 2 2 3" xfId="12370"/>
    <cellStyle name="百分比 2 2 4 3 5 2 2 3 2" xfId="12371"/>
    <cellStyle name="百分比 2 3 2 5 3 2 2 2" xfId="12372"/>
    <cellStyle name="百分比 2 2 4 3 5 2 3" xfId="12373"/>
    <cellStyle name="百分比 2 3 2 5 3 2 2 2 2" xfId="12374"/>
    <cellStyle name="百分比 2 2 4 3 5 2 3 2" xfId="12375"/>
    <cellStyle name="常规 5 2 5 2 4 3" xfId="12376"/>
    <cellStyle name="常规 2 2 2 3 4" xfId="12377"/>
    <cellStyle name="常规 3 2 3 2 4 7" xfId="12378"/>
    <cellStyle name="百分比 2 2 4 3 5 2 3 2 2" xfId="12379"/>
    <cellStyle name="百分比 2 2 4 3 5 2 3 3" xfId="12380"/>
    <cellStyle name="百分比 2 3 2 5 3 2 2 3" xfId="12381"/>
    <cellStyle name="百分比 2 2 4 3 5 2 4" xfId="12382"/>
    <cellStyle name="百分比 2 2 4 3 5 2 4 2" xfId="12383"/>
    <cellStyle name="常规 2 2 3 3 4" xfId="12384"/>
    <cellStyle name="常规 2 2 2 2 3 2 2 2 5" xfId="12385"/>
    <cellStyle name="百分比 2 2 4 3 5 2 4 2 2" xfId="12386"/>
    <cellStyle name="百分比 2 2 4 3 5 2 4 3" xfId="12387"/>
    <cellStyle name="百分比 2 2 4 3 5 2 5" xfId="12388"/>
    <cellStyle name="常规 7 5 2 7" xfId="12389"/>
    <cellStyle name="百分比 2 2 4 3 5 2 5 2" xfId="12390"/>
    <cellStyle name="常规 3 2 2 3 2 9" xfId="12391"/>
    <cellStyle name="常规 2 2 4 3 4" xfId="12392"/>
    <cellStyle name="百分比 2 2 4 3 5 2 5 2 2" xfId="12393"/>
    <cellStyle name="常规 7 2 6 3 2 2" xfId="12394"/>
    <cellStyle name="百分比 2 2 4 3 5 2 5 3" xfId="12395"/>
    <cellStyle name="百分比 2 2 4 3 5 2 6" xfId="12396"/>
    <cellStyle name="常规 7 5 3 7" xfId="12397"/>
    <cellStyle name="百分比 2 2 4 3 5 2 6 2" xfId="12398"/>
    <cellStyle name="常规 3 2 2 3 3 9" xfId="12399"/>
    <cellStyle name="百分比 2 2 4 3 5 2 7" xfId="12400"/>
    <cellStyle name="常规 4 3 3 3 2" xfId="12401"/>
    <cellStyle name="百分比 2 2 4 3 5 3" xfId="12402"/>
    <cellStyle name="常规 4 3 3 3 2 2" xfId="12403"/>
    <cellStyle name="百分比 2 2 4 3 5 3 2" xfId="12404"/>
    <cellStyle name="常规 4 3 3 3 2 4" xfId="12405"/>
    <cellStyle name="百分比 2 2 4 3 5 3 4" xfId="12406"/>
    <cellStyle name="百分比 2 2 4 3 5 3 5" xfId="12407"/>
    <cellStyle name="百分比 2 2 4 3 5 3 6" xfId="12408"/>
    <cellStyle name="常规 6 3 5 3 2 2" xfId="12409"/>
    <cellStyle name="百分比 2 2 4 3 5 3 6 2" xfId="12410"/>
    <cellStyle name="常规 3 2 2 4 3 9" xfId="12411"/>
    <cellStyle name="百分比 2 2 4 3 5 3 7" xfId="12412"/>
    <cellStyle name="百分比 2 2 4 3 5 3 7 2" xfId="12413"/>
    <cellStyle name="百分比 2 2 4 3 5 3 8" xfId="12414"/>
    <cellStyle name="常规 8 2 4 2" xfId="12415"/>
    <cellStyle name="百分比 2 2 4 3 5 3 9" xfId="12416"/>
    <cellStyle name="常规 4 3 3 3 3" xfId="12417"/>
    <cellStyle name="百分比 2 2 4 3 5 4" xfId="12418"/>
    <cellStyle name="常规 4 3 3 3 3 2" xfId="12419"/>
    <cellStyle name="百分比 2 2 4 3 5 4 2" xfId="12420"/>
    <cellStyle name="常规 4 3 3 3 3 2 2" xfId="12421"/>
    <cellStyle name="百分比 2 2 4 3 5 4 2 2" xfId="12422"/>
    <cellStyle name="常规 4 2 2 2 2 2 4 4" xfId="12423"/>
    <cellStyle name="百分比 2 2 4 3 5 4 2 2 2" xfId="12424"/>
    <cellStyle name="常规 2 2 3 2 4 2 7" xfId="12425"/>
    <cellStyle name="常规 2 3 6 2 2 2 2 2" xfId="12426"/>
    <cellStyle name="百分比 2 2 4 3 5 4 2 3" xfId="12427"/>
    <cellStyle name="常规 4 3 3 3 3 3" xfId="12428"/>
    <cellStyle name="百分比 2 2 4 3 5 4 3" xfId="12429"/>
    <cellStyle name="常规 4 3 3 3 3 3 2" xfId="12430"/>
    <cellStyle name="百分比 2 2 4 3 5 4 3 2" xfId="12431"/>
    <cellStyle name="常规 4 3 3 3 3 4" xfId="12432"/>
    <cellStyle name="百分比 2 2 4 3 5 4 4" xfId="12433"/>
    <cellStyle name="常规 4 3 3 3 4" xfId="12434"/>
    <cellStyle name="百分比 2 2 4 3 5 5" xfId="12435"/>
    <cellStyle name="常规 4 3 3 3 4 2" xfId="12436"/>
    <cellStyle name="百分比 2 2 4 3 5 5 2" xfId="12437"/>
    <cellStyle name="百分比 2 2 4 3 5 5 2 2" xfId="12438"/>
    <cellStyle name="百分比 2 2 4 3 5 5 3" xfId="12439"/>
    <cellStyle name="常规 4 3 3 3 5" xfId="12440"/>
    <cellStyle name="常规 2 9 2 3 2" xfId="12441"/>
    <cellStyle name="百分比 2 2 4 3 5 6" xfId="12442"/>
    <cellStyle name="常规 4 3 3 3 5 2" xfId="12443"/>
    <cellStyle name="常规 2 9 2 3 2 2" xfId="12444"/>
    <cellStyle name="常规 2 6 5 2 5" xfId="12445"/>
    <cellStyle name="百分比 2 2 4 3 5 6 2" xfId="12446"/>
    <cellStyle name="常规 2 6 5 2 5 2" xfId="12447"/>
    <cellStyle name="百分比 2 2 4 3 5 6 2 2" xfId="12448"/>
    <cellStyle name="常规 2 6 5 2 6" xfId="12449"/>
    <cellStyle name="百分比 2 2 4 3 5 6 3" xfId="12450"/>
    <cellStyle name="百分比 2 2 4 3 5 6 3 2" xfId="12451"/>
    <cellStyle name="常规 2 6 5 2 7" xfId="12452"/>
    <cellStyle name="常规 2 2 2 3 4 2 2 3 2" xfId="12453"/>
    <cellStyle name="百分比 2 2 4 3 5 6 4" xfId="12454"/>
    <cellStyle name="常规 4 3 3 3 6" xfId="12455"/>
    <cellStyle name="百分比 2 2 4 3 5 7" xfId="12456"/>
    <cellStyle name="常规 3 2 5 2 3 2 2" xfId="12457"/>
    <cellStyle name="常规 2 9 2 3 3" xfId="12458"/>
    <cellStyle name="常规 2 9 2 3 3 2" xfId="12459"/>
    <cellStyle name="百分比 2 2 4 3 5 7 2" xfId="12460"/>
    <cellStyle name="百分比 2 2 4 3 5 7 2 2" xfId="12461"/>
    <cellStyle name="百分比 2 2 4 3 5 7 3" xfId="12462"/>
    <cellStyle name="百分比 2 2 4 3 5 7 3 2" xfId="12463"/>
    <cellStyle name="常规 2 2 2 3 4 2 2 4 2" xfId="12464"/>
    <cellStyle name="百分比 2 2 4 3 5 7 4" xfId="12465"/>
    <cellStyle name="常规 2 9 2 3 5" xfId="12466"/>
    <cellStyle name="常规 2 3 4 3 3 4 2" xfId="12467"/>
    <cellStyle name="百分比 2 2 4 3 5 9" xfId="12468"/>
    <cellStyle name="常规 2 2 2 2 5 3 2 3" xfId="12469"/>
    <cellStyle name="百分比 2 2 4 3 6" xfId="12470"/>
    <cellStyle name="百分比 2 2 4 3 6 2" xfId="12471"/>
    <cellStyle name="百分比 2 2 4 3 6 2 2" xfId="12472"/>
    <cellStyle name="常规 2 10 2 4" xfId="12473"/>
    <cellStyle name="百分比 2 2 4 3 6 2 2 2 2" xfId="12474"/>
    <cellStyle name="百分比 4 6 2 5" xfId="12475"/>
    <cellStyle name="百分比 2 2 4 3 6 2 2 3" xfId="12476"/>
    <cellStyle name="百分比 2 3 2 5 3 3 2 2" xfId="12477"/>
    <cellStyle name="百分比 2 2 4 3 6 2 3" xfId="12478"/>
    <cellStyle name="百分比 2 2 4 3 6 2 3 2" xfId="12479"/>
    <cellStyle name="百分比 2 2 4 3 6 2 4" xfId="12480"/>
    <cellStyle name="常规 4 3 3 4 2" xfId="12481"/>
    <cellStyle name="百分比 2 2 4 3 6 3" xfId="12482"/>
    <cellStyle name="常规 4 3 3 4 2 2" xfId="12483"/>
    <cellStyle name="百分比 2 5 2 10 4" xfId="12484"/>
    <cellStyle name="百分比 2 2 4 3 6 3 2" xfId="12485"/>
    <cellStyle name="常规 4 3 3 4 3" xfId="12486"/>
    <cellStyle name="百分比 2 2 4 3 6 4" xfId="12487"/>
    <cellStyle name="常规 4 3 3 4 3 2" xfId="12488"/>
    <cellStyle name="百分比 2 2 4 3 6 4 2" xfId="12489"/>
    <cellStyle name="常规 3 2 2 3 3 4 4" xfId="12490"/>
    <cellStyle name="百分比 2 2 4 3 6 4 2 2" xfId="12491"/>
    <cellStyle name="百分比 2 2 4 3 6 4 3" xfId="12492"/>
    <cellStyle name="常规 3 2 2 3 3 5 4" xfId="12493"/>
    <cellStyle name="百分比 2 2 4 3 6 4 3 2" xfId="12494"/>
    <cellStyle name="百分比 2 2 4 3 6 4 4" xfId="12495"/>
    <cellStyle name="常规 4 3 3 4 4" xfId="12496"/>
    <cellStyle name="百分比 2 2 4 3 6 5" xfId="12497"/>
    <cellStyle name="百分比 2 2 4 3 6 5 2" xfId="12498"/>
    <cellStyle name="常规 3 2 2 3 4 4 4" xfId="12499"/>
    <cellStyle name="百分比 2 2 4 3 6 5 2 2" xfId="12500"/>
    <cellStyle name="百分比 2 2 4 3 6 5 3" xfId="12501"/>
    <cellStyle name="百分比 2 2 4 3 6 5 3 2" xfId="12502"/>
    <cellStyle name="常规 2 2 2 3 4 2 3 2 2" xfId="12503"/>
    <cellStyle name="常规 14 3 2 4 2 2" xfId="12504"/>
    <cellStyle name="百分比 2 2 4 3 6 5 4" xfId="12505"/>
    <cellStyle name="常规 4 3 3 4 5" xfId="12506"/>
    <cellStyle name="常规 2 9 2 4 2" xfId="12507"/>
    <cellStyle name="百分比 2 2 4 3 6 6" xfId="12508"/>
    <cellStyle name="常规 2 9 2 4 2 2" xfId="12509"/>
    <cellStyle name="百分比 2 2 4 3 6 6 2" xfId="12510"/>
    <cellStyle name="常规 2 9 2 4 3" xfId="12511"/>
    <cellStyle name="百分比 2 2 4 3 6 7" xfId="12512"/>
    <cellStyle name="常规 2 9 2 4 3 2" xfId="12513"/>
    <cellStyle name="百分比 2 2 4 3 6 7 2" xfId="12514"/>
    <cellStyle name="标题 3 2 3 2 2 2" xfId="12515"/>
    <cellStyle name="常规 2 9 2 4 4" xfId="12516"/>
    <cellStyle name="百分比 2 2 4 3 6 8" xfId="12517"/>
    <cellStyle name="常规 2 3 4 3 3 5 2" xfId="12518"/>
    <cellStyle name="标题 3 2 3 2 2 3" xfId="12519"/>
    <cellStyle name="百分比 2 2 4 3 6 9" xfId="12520"/>
    <cellStyle name="百分比 2 2 4 3 7" xfId="12521"/>
    <cellStyle name="常规 2 2 4 3 5 4 2" xfId="12522"/>
    <cellStyle name="百分比 2 2 4 3 7 2" xfId="12523"/>
    <cellStyle name="常规 2 2 4 3 5 4 2 2" xfId="12524"/>
    <cellStyle name="百分比 2 2 4 3 7 2 2" xfId="12525"/>
    <cellStyle name="百分比 2 2 4 3 7 2 2 2" xfId="12526"/>
    <cellStyle name="百分比 2 3 2 5 3 4 2 2" xfId="12527"/>
    <cellStyle name="百分比 2 2 4 3 7 2 3" xfId="12528"/>
    <cellStyle name="常规 4 3 3 5 2" xfId="12529"/>
    <cellStyle name="百分比 2 6 10" xfId="12530"/>
    <cellStyle name="百分比 2 2 4 3 7 3" xfId="12531"/>
    <cellStyle name="常规 4 3 3 5 2 2" xfId="12532"/>
    <cellStyle name="百分比 2 2 4 3 7 3 2" xfId="12533"/>
    <cellStyle name="常规 4 3 3 5 3" xfId="12534"/>
    <cellStyle name="百分比 2 2 4 3 7 4" xfId="12535"/>
    <cellStyle name="常规 4 3 3 5 4" xfId="12536"/>
    <cellStyle name="常规 6 2 2 2 3 2 2 4 2 2" xfId="12537"/>
    <cellStyle name="百分比 2 2 4 3 7 5" xfId="12538"/>
    <cellStyle name="百分比 2 2 4 3 8" xfId="12539"/>
    <cellStyle name="常规 2 2 4 3 5 4 3" xfId="12540"/>
    <cellStyle name="百分比 2 2 4 3 8 2" xfId="12541"/>
    <cellStyle name="百分比 2 2 4 3 8 2 2" xfId="12542"/>
    <cellStyle name="常规 4 3 3 6 2" xfId="12543"/>
    <cellStyle name="百分比 2 2 4 3 8 3" xfId="12544"/>
    <cellStyle name="百分比 2 2 4 3 9" xfId="12545"/>
    <cellStyle name="百分比 2 2 4 3 9 2" xfId="12546"/>
    <cellStyle name="百分比 4 2 3 4 2 2 4 3" xfId="12547"/>
    <cellStyle name="百分比 2 2 4 3 9 2 2" xfId="12548"/>
    <cellStyle name="常规 4 3 3 7 2" xfId="12549"/>
    <cellStyle name="百分比 2 2 4 3 9 3" xfId="12550"/>
    <cellStyle name="百分比 2 2 4 3 9 3 2" xfId="12551"/>
    <cellStyle name="百分比 2 3 2 5 2 2" xfId="12552"/>
    <cellStyle name="百分比 2 2 4 3 9 4" xfId="12553"/>
    <cellStyle name="百分比 2 2 4 4" xfId="12554"/>
    <cellStyle name="百分比 2 2 4 4 2 2" xfId="12555"/>
    <cellStyle name="百分比 2 2 4 4 2 2 2" xfId="12556"/>
    <cellStyle name="百分比 2 2 4 4 2 2 2 2" xfId="12557"/>
    <cellStyle name="百分比 2 2 4 4 2 2 2 2 2" xfId="12558"/>
    <cellStyle name="百分比 2 2 4 4 2 2 2 3" xfId="12559"/>
    <cellStyle name="百分比 2 2 4 4 2 2 3" xfId="12560"/>
    <cellStyle name="百分比 2 2 4 4 2 2 3 2" xfId="12561"/>
    <cellStyle name="百分比 2 2 4 4 2 2 3 3" xfId="12562"/>
    <cellStyle name="百分比 2 2 4 4 2 2 4" xfId="12563"/>
    <cellStyle name="百分比 2 2 4 4 2 2 4 2" xfId="12564"/>
    <cellStyle name="百分比 2 2 4 4 2 2 4 2 2" xfId="12565"/>
    <cellStyle name="百分比 2 5 4 3 5 2 2" xfId="12566"/>
    <cellStyle name="百分比 2 2 4 4 2 2 4 3" xfId="12567"/>
    <cellStyle name="百分比 2 2 4 4 2 2 5" xfId="12568"/>
    <cellStyle name="百分比 2 2 4 4 2 2 5 2" xfId="12569"/>
    <cellStyle name="百分比 2 2 4 4 2 2 6" xfId="12570"/>
    <cellStyle name="百分比 2 2 4 4 2 3" xfId="12571"/>
    <cellStyle name="常规 5 11 2 2 2" xfId="12572"/>
    <cellStyle name="百分比 2 2 4 4 2 3 2" xfId="12573"/>
    <cellStyle name="百分比 2 2 4 4 2 3 3" xfId="12574"/>
    <cellStyle name="百分比 2 2 4 4 2 4" xfId="12575"/>
    <cellStyle name="百分比 2 2 4 4 2 4 2" xfId="12576"/>
    <cellStyle name="百分比 2 2 4 4 2 4 3" xfId="12577"/>
    <cellStyle name="百分比 2 2 4 4 2 5" xfId="12578"/>
    <cellStyle name="百分比 2 2 4 4 2 5 2" xfId="12579"/>
    <cellStyle name="百分比 4 2 6 4 2 2" xfId="12580"/>
    <cellStyle name="百分比 2 2 4 4 2 6" xfId="12581"/>
    <cellStyle name="百分比 2 2 4 4 3" xfId="12582"/>
    <cellStyle name="常规 7 2 2 3 2 2 3" xfId="12583"/>
    <cellStyle name="百分比 2 2 4 4 3 2" xfId="12584"/>
    <cellStyle name="常规 7 2 2 3 2 2 3 2" xfId="12585"/>
    <cellStyle name="百分比 2 2 4 4 3 2 2" xfId="12586"/>
    <cellStyle name="常规 7 2 2 3 2 2 3 2 2" xfId="12587"/>
    <cellStyle name="百分比 2 2 4 4 3 2 2 2" xfId="12588"/>
    <cellStyle name="常规 7 2 2 3 2 2 3 3" xfId="12589"/>
    <cellStyle name="百分比 2 2 4 4 3 2 3" xfId="12590"/>
    <cellStyle name="常规 7 2 2 3 2 2 4" xfId="12591"/>
    <cellStyle name="百分比 2 2 4 4 3 3" xfId="12592"/>
    <cellStyle name="常规 7 2 2 3 2 2 4 2" xfId="12593"/>
    <cellStyle name="百分比 2 2 4 4 3 3 2" xfId="12594"/>
    <cellStyle name="常规 7 2 2 3 2 2 4 3" xfId="12595"/>
    <cellStyle name="百分比 2 2 4 4 3 3 3" xfId="12596"/>
    <cellStyle name="常规 7 2 2 3 2 2 5" xfId="12597"/>
    <cellStyle name="百分比 2 2 4 4 3 4" xfId="12598"/>
    <cellStyle name="常规 7 2 2 3 2 2 5 2" xfId="12599"/>
    <cellStyle name="百分比 2 2 4 4 3 4 2" xfId="12600"/>
    <cellStyle name="百分比 2 2 4 4 3 4 2 2" xfId="12601"/>
    <cellStyle name="百分比 2 2 4 4 3 4 3" xfId="12602"/>
    <cellStyle name="常规 7 2 2 3 2 2 6" xfId="12603"/>
    <cellStyle name="百分比 2 2 4 4 3 5" xfId="12604"/>
    <cellStyle name="百分比 2 2 4 4 3 5 2" xfId="12605"/>
    <cellStyle name="常规 7 2 2 3 2 2 7" xfId="12606"/>
    <cellStyle name="百分比 2 2 4 4 3 6" xfId="12607"/>
    <cellStyle name="百分比 2 2 4 4 4" xfId="12608"/>
    <cellStyle name="常规 7 2 2 3 2 3 3" xfId="12609"/>
    <cellStyle name="百分比 2 2 4 4 4 2" xfId="12610"/>
    <cellStyle name="常规 3 2 2 8 2 4 3" xfId="12611"/>
    <cellStyle name="百分比 2 2 4 4 4 2 2" xfId="12612"/>
    <cellStyle name="常规 2 2 2 2 5 3 3 2" xfId="12613"/>
    <cellStyle name="百分比 2 2 4 4 5" xfId="12614"/>
    <cellStyle name="常规 7 2 2 3 2 4 3" xfId="12615"/>
    <cellStyle name="常规 2 2 2 2 5 3 3 2 2" xfId="12616"/>
    <cellStyle name="百分比 2 2 4 4 5 2" xfId="12617"/>
    <cellStyle name="百分比 2 2 4 4 5 2 2" xfId="12618"/>
    <cellStyle name="常规 2 2 2 2 5 3 3 3" xfId="12619"/>
    <cellStyle name="标题 2 2 3 4 2 2" xfId="12620"/>
    <cellStyle name="百分比 2 2 4 4 6" xfId="12621"/>
    <cellStyle name="百分比 2 2 4 4 6 2" xfId="12622"/>
    <cellStyle name="百分比 2 2 4 4 7" xfId="12623"/>
    <cellStyle name="常规 2 2 4 3 5 5 2" xfId="12624"/>
    <cellStyle name="常规 2 2 2 2 3 4 2 4 2 2" xfId="12625"/>
    <cellStyle name="百分比 2 2 4 5" xfId="12626"/>
    <cellStyle name="百分比 2 2 4 5 2 2" xfId="12627"/>
    <cellStyle name="百分比 2 2 4 5 2 2 2" xfId="12628"/>
    <cellStyle name="百分比 2 2 4 5 2 2 2 2" xfId="12629"/>
    <cellStyle name="百分比 2 2 4 5 2 2 2 2 2" xfId="12630"/>
    <cellStyle name="百分比 2 2 4 5 2 2 2 3" xfId="12631"/>
    <cellStyle name="百分比 2 2 4 5 2 2 3" xfId="12632"/>
    <cellStyle name="百分比 2 2 4 5 2 2 3 2" xfId="12633"/>
    <cellStyle name="百分比 2 3 2 2 2 5" xfId="12634"/>
    <cellStyle name="百分比 2 2 4 5 2 2 3 2 2" xfId="12635"/>
    <cellStyle name="百分比 2 2 4 5 2 2 3 3" xfId="12636"/>
    <cellStyle name="百分比 2 2 4 5 2 2 4" xfId="12637"/>
    <cellStyle name="百分比 2 2 4 5 2 2 4 2" xfId="12638"/>
    <cellStyle name="百分比 2 3 2 3 2 5" xfId="12639"/>
    <cellStyle name="百分比 2 2 4 5 2 2 4 2 2" xfId="12640"/>
    <cellStyle name="百分比 2 5 5 3 5 2 2" xfId="12641"/>
    <cellStyle name="百分比 2 2 4 5 2 2 4 3" xfId="12642"/>
    <cellStyle name="百分比 2 2 4 5 2 2 5" xfId="12643"/>
    <cellStyle name="常规 5 2 7 2 2" xfId="12644"/>
    <cellStyle name="百分比 2 2 4 5 2 2 5 2" xfId="12645"/>
    <cellStyle name="常规 5 2 7 2 2 2" xfId="12646"/>
    <cellStyle name="常规 4 2 2 2 2 3 2 3" xfId="12647"/>
    <cellStyle name="常规 3 2 5 2 2 6" xfId="12648"/>
    <cellStyle name="百分比 2 2 4 5 2 2 6" xfId="12649"/>
    <cellStyle name="常规 5 2 7 2 3" xfId="12650"/>
    <cellStyle name="百分比 2 2 4 5 2 3" xfId="12651"/>
    <cellStyle name="常规 5 11 3 2 2" xfId="12652"/>
    <cellStyle name="百分比 2 2 4 5 2 3 2" xfId="12653"/>
    <cellStyle name="汇总 2 6" xfId="12654"/>
    <cellStyle name="百分比 2 2 4 5 2 3 2 2" xfId="12655"/>
    <cellStyle name="百分比 4 6 2 2 3 2 2" xfId="12656"/>
    <cellStyle name="百分比 2 2 4 5 2 3 3" xfId="12657"/>
    <cellStyle name="常规 2 3 4 4 2 2 4 2" xfId="12658"/>
    <cellStyle name="百分比 2 2 4 5 2 4" xfId="12659"/>
    <cellStyle name="百分比 2 2 4 5 2 4 2 2" xfId="12660"/>
    <cellStyle name="百分比 2 2 4 5 2 4 3" xfId="12661"/>
    <cellStyle name="常规 2 3 4 2 3 2" xfId="12662"/>
    <cellStyle name="常规 2 3 4 4 2 2 4 3" xfId="12663"/>
    <cellStyle name="百分比 2 2 4 5 2 5" xfId="12664"/>
    <cellStyle name="常规 2 3 4 2 3 3" xfId="12665"/>
    <cellStyle name="百分比 2 2 4 5 2 6" xfId="12666"/>
    <cellStyle name="百分比 2 2 4 5 3" xfId="12667"/>
    <cellStyle name="常规 7 2 2 3 3 2 3" xfId="12668"/>
    <cellStyle name="百分比 2 2 4 5 3 2" xfId="12669"/>
    <cellStyle name="百分比 2 2 4 5 3 2 2" xfId="12670"/>
    <cellStyle name="百分比 2 2 4 5 3 2 2 2" xfId="12671"/>
    <cellStyle name="百分比 2 2 4 5 3 3" xfId="12672"/>
    <cellStyle name="百分比 2 2 4 5 3 3 2" xfId="12673"/>
    <cellStyle name="百分比 2 2 4 5 3 3 2 2" xfId="12674"/>
    <cellStyle name="常规 2 3 4 4 2 2 5 2" xfId="12675"/>
    <cellStyle name="百分比 2 2 4 5 3 4" xfId="12676"/>
    <cellStyle name="百分比 2 2 4 5 3 4 2" xfId="12677"/>
    <cellStyle name="百分比 2 2 4 5 3 4 2 2" xfId="12678"/>
    <cellStyle name="常规 2 3 4 2 4 2" xfId="12679"/>
    <cellStyle name="百分比 2 2 4 5 3 5" xfId="12680"/>
    <cellStyle name="常规 2 3 4 2 4 2 2" xfId="12681"/>
    <cellStyle name="百分比 2 2 4 5 3 5 2" xfId="12682"/>
    <cellStyle name="常规 2 3 4 2 4 3" xfId="12683"/>
    <cellStyle name="百分比 2 2 4 5 3 6" xfId="12684"/>
    <cellStyle name="百分比 2 2 4 5 4" xfId="12685"/>
    <cellStyle name="常规 7 2 2 3 3 3 3" xfId="12686"/>
    <cellStyle name="百分比 2 2 4 5 4 2" xfId="12687"/>
    <cellStyle name="常规 3 2 2 9 2 4 3" xfId="12688"/>
    <cellStyle name="百分比 2 2 4 5 4 2 2" xfId="12689"/>
    <cellStyle name="常规 2 2 2 2 5 3 4 2" xfId="12690"/>
    <cellStyle name="百分比 2 2 4 5 5" xfId="12691"/>
    <cellStyle name="常规 7 2 2 3 3 4 3" xfId="12692"/>
    <cellStyle name="常规 2 2 2 2 5 3 4 2 2" xfId="12693"/>
    <cellStyle name="百分比 2 2 4 5 5 2" xfId="12694"/>
    <cellStyle name="百分比 2 2 4 5 5 2 2" xfId="12695"/>
    <cellStyle name="常规 2 2 2 2 5 3 4 3" xfId="12696"/>
    <cellStyle name="百分比 2 2 4 5 6" xfId="12697"/>
    <cellStyle name="百分比 8 3 4 2 2" xfId="12698"/>
    <cellStyle name="百分比 2 2 4 5 6 2" xfId="12699"/>
    <cellStyle name="常规 3 2 3 2 3 2 2 3 2 2" xfId="12700"/>
    <cellStyle name="百分比 2 2 4 5 7" xfId="12701"/>
    <cellStyle name="百分比 2 2 4 6 2" xfId="12702"/>
    <cellStyle name="百分比 2 2 4 6 2 2" xfId="12703"/>
    <cellStyle name="百分比 2 2 4 6 2 2 2" xfId="12704"/>
    <cellStyle name="百分比 2 2 4 6 2 2 2 2" xfId="12705"/>
    <cellStyle name="百分比 2 2 4 6 2 2 2 2 2" xfId="12706"/>
    <cellStyle name="百分比 2 2 4 6 2 2 2 3" xfId="12707"/>
    <cellStyle name="百分比 2 2 4 6 2 2 3" xfId="12708"/>
    <cellStyle name="百分比 2 2 4 6 2 2 3 2" xfId="12709"/>
    <cellStyle name="百分比 2 2 4 6 2 2 3 2 2" xfId="12710"/>
    <cellStyle name="常规 4 9 8" xfId="12711"/>
    <cellStyle name="百分比 3 3 2 2 2 5" xfId="12712"/>
    <cellStyle name="百分比 2 2 4 6 2 2 3 3" xfId="12713"/>
    <cellStyle name="百分比 2 2 4 6 2 2 4" xfId="12714"/>
    <cellStyle name="百分比 2 2 4 6 2 2 4 2" xfId="12715"/>
    <cellStyle name="百分比 2 2 4 6 2 2 4 2 2" xfId="12716"/>
    <cellStyle name="常规 5 9 8" xfId="12717"/>
    <cellStyle name="百分比 2 5 6 3 5 2 2" xfId="12718"/>
    <cellStyle name="百分比 2 2 4 6 2 2 4 3" xfId="12719"/>
    <cellStyle name="百分比 2 2 4 6 2 2 5" xfId="12720"/>
    <cellStyle name="常规 5 3 7 2 2" xfId="12721"/>
    <cellStyle name="常规 3 3 5 2 2 6" xfId="12722"/>
    <cellStyle name="百分比 2 2 4 6 2 2 5 2" xfId="12723"/>
    <cellStyle name="百分比 2 2 4 6 2 2 6" xfId="12724"/>
    <cellStyle name="百分比 2 2 4 6 2 3" xfId="12725"/>
    <cellStyle name="常规 5 11 4 2 2" xfId="12726"/>
    <cellStyle name="常规 2 2 2 3 2 4 2 2 2 2" xfId="12727"/>
    <cellStyle name="常规 2 2 2 3 2 4 2 2 2 2 2" xfId="12728"/>
    <cellStyle name="百分比 2 2 4 6 2 3 2" xfId="12729"/>
    <cellStyle name="百分比 2 2 4 6 2 3 2 2" xfId="12730"/>
    <cellStyle name="常规 2 10 2 2 3 2 2" xfId="12731"/>
    <cellStyle name="百分比 2 2 4 6 2 3 3" xfId="12732"/>
    <cellStyle name="常规 2 2 2 3 2 4 2 2 2 3" xfId="12733"/>
    <cellStyle name="百分比 2 2 4 6 2 4" xfId="12734"/>
    <cellStyle name="常规 2 3 4 3 3 2" xfId="12735"/>
    <cellStyle name="百分比 2 2 4 6 2 5" xfId="12736"/>
    <cellStyle name="常规 2 3 4 3 3 3" xfId="12737"/>
    <cellStyle name="百分比 2 2 4 6 2 6" xfId="12738"/>
    <cellStyle name="常规 6 2 2 2 5 2 2" xfId="12739"/>
    <cellStyle name="百分比 2 2 4 6 3" xfId="12740"/>
    <cellStyle name="常规 6 2 2 2 5 2 2 2" xfId="12741"/>
    <cellStyle name="百分比 2 2 4 6 3 2" xfId="12742"/>
    <cellStyle name="常规 6 2 2 2 5 2 2 2 2" xfId="12743"/>
    <cellStyle name="百分比 2 2 4 6 3 2 2" xfId="12744"/>
    <cellStyle name="百分比 2 2 4 6 3 2 2 2" xfId="12745"/>
    <cellStyle name="百分比 2 2 4 6 3 2 3" xfId="12746"/>
    <cellStyle name="常规 6 2 2 2 5 2 2 3" xfId="12747"/>
    <cellStyle name="常规 2 2 2 3 2 4 2 2 3 2" xfId="12748"/>
    <cellStyle name="百分比 2 2 4 6 3 3" xfId="12749"/>
    <cellStyle name="常规 2 2 2 3 2 4 2 2 3 2 2" xfId="12750"/>
    <cellStyle name="百分比 2 2 4 6 3 3 2" xfId="12751"/>
    <cellStyle name="百分比 2 2 4 6 3 3 2 2" xfId="12752"/>
    <cellStyle name="常规 2 10 2 2 4 2 2" xfId="12753"/>
    <cellStyle name="常规 6 5 2 2 2 2" xfId="12754"/>
    <cellStyle name="百分比 2 2 4 6 3 3 3" xfId="12755"/>
    <cellStyle name="常规 2 2 2 3 2 4 2 2 3 3" xfId="12756"/>
    <cellStyle name="百分比 2 2 4 6 3 4" xfId="12757"/>
    <cellStyle name="百分比 2 2 4 6 3 4 2" xfId="12758"/>
    <cellStyle name="百分比 2 2 4 6 3 4 2 2" xfId="12759"/>
    <cellStyle name="常规 6 5 2 2 3 2" xfId="12760"/>
    <cellStyle name="百分比 2 2 4 6 3 4 3" xfId="12761"/>
    <cellStyle name="常规 2 3 4 3 4 2" xfId="12762"/>
    <cellStyle name="百分比 2 2 4 6 3 5" xfId="12763"/>
    <cellStyle name="常规 2 3 4 3 4 2 2" xfId="12764"/>
    <cellStyle name="百分比 2 2 4 6 3 5 2" xfId="12765"/>
    <cellStyle name="常规 2 3 4 3 4 3" xfId="12766"/>
    <cellStyle name="百分比 2 2 4 6 3 6" xfId="12767"/>
    <cellStyle name="常规 6 2 2 2 5 2 3" xfId="12768"/>
    <cellStyle name="百分比 2 2 4 6 4" xfId="12769"/>
    <cellStyle name="常规 6 2 2 2 5 2 3 2" xfId="12770"/>
    <cellStyle name="百分比 2 4 5 2 2 2 3" xfId="12771"/>
    <cellStyle name="百分比 2 2 4 6 4 2" xfId="12772"/>
    <cellStyle name="常规 6 2 2 2 5 2 3 2 2" xfId="12773"/>
    <cellStyle name="百分比 2 2 4 6 4 2 2" xfId="12774"/>
    <cellStyle name="常规 6 2 2 2 5 2 4" xfId="12775"/>
    <cellStyle name="常规 2 2 2 2 5 3 5 2" xfId="12776"/>
    <cellStyle name="百分比 2 2 4 6 5" xfId="12777"/>
    <cellStyle name="常规 6 2 2 2 5 2 5" xfId="12778"/>
    <cellStyle name="百分比 2 2 4 6 6" xfId="12779"/>
    <cellStyle name="常规 6 2 2 2 5 2 6" xfId="12780"/>
    <cellStyle name="常规 3 2 3 2 3 2 2 3 3 2" xfId="12781"/>
    <cellStyle name="百分比 2 2 4 6 7" xfId="12782"/>
    <cellStyle name="百分比 2 2 4 7" xfId="12783"/>
    <cellStyle name="百分比 2 2 4 7 2" xfId="12784"/>
    <cellStyle name="百分比 2 2 4 7 2 2" xfId="12785"/>
    <cellStyle name="百分比 2 2 4 7 2 2 2" xfId="12786"/>
    <cellStyle name="百分比 2 2 4 7 2 2 2 2" xfId="12787"/>
    <cellStyle name="百分比 2 2 4 7 2 2 3" xfId="12788"/>
    <cellStyle name="常规 2 2 2 3 2 4 2 3 2 2" xfId="12789"/>
    <cellStyle name="百分比 2 2 4 7 2 3" xfId="12790"/>
    <cellStyle name="百分比 2 2 4 7 2 3 2" xfId="12791"/>
    <cellStyle name="百分比 2 2 4 7 2 3 2 2" xfId="12792"/>
    <cellStyle name="百分比 2 2 4 7 2 3 3" xfId="12793"/>
    <cellStyle name="百分比 2 2 4 7 2 4" xfId="12794"/>
    <cellStyle name="百分比 2 2 4 7 2 4 2" xfId="12795"/>
    <cellStyle name="百分比 2 2 4 7 2 4 2 2" xfId="12796"/>
    <cellStyle name="百分比 2 2 4 7 2 4 3" xfId="12797"/>
    <cellStyle name="常规 2 3 4 4 3 2" xfId="12798"/>
    <cellStyle name="百分比 2 2 4 7 2 5" xfId="12799"/>
    <cellStyle name="常规 2 3 4 4 3 2 2" xfId="12800"/>
    <cellStyle name="百分比 2 2 4 7 2 5 2" xfId="12801"/>
    <cellStyle name="常规 2 3 4 4 3 3" xfId="12802"/>
    <cellStyle name="百分比 2 2 4 7 2 6" xfId="12803"/>
    <cellStyle name="常规 6 2 2 2 5 3 2" xfId="12804"/>
    <cellStyle name="百分比 2 2 4 7 3" xfId="12805"/>
    <cellStyle name="常规 6 2 2 2 5 3 2 2" xfId="12806"/>
    <cellStyle name="百分比 2 2 4 7 3 2" xfId="12807"/>
    <cellStyle name="百分比 2 2 4 7 3 2 2" xfId="12808"/>
    <cellStyle name="百分比 2 2 4 7 3 3" xfId="12809"/>
    <cellStyle name="常规 6 2 2 2 5 3 3" xfId="12810"/>
    <cellStyle name="百分比 2 2 4 7 4" xfId="12811"/>
    <cellStyle name="百分比 2 2 4 7 4 2" xfId="12812"/>
    <cellStyle name="百分比 2 2 4 7 4 2 2" xfId="12813"/>
    <cellStyle name="常规 6 2 2 2 5 3 4" xfId="12814"/>
    <cellStyle name="百分比 2 2 4 7 5" xfId="12815"/>
    <cellStyle name="百分比 2 2 4 7 5 2" xfId="12816"/>
    <cellStyle name="百分比 2 2 4 7 6" xfId="12817"/>
    <cellStyle name="百分比 2 2 4 8" xfId="12818"/>
    <cellStyle name="百分比 2 2 4 8 2" xfId="12819"/>
    <cellStyle name="百分比 2 2 4 8 2 2" xfId="12820"/>
    <cellStyle name="常规 3 9 6" xfId="12821"/>
    <cellStyle name="百分比 2 2 4 8 2 2 2" xfId="12822"/>
    <cellStyle name="常规 2 2 2 3 2 4 2 4 2 2" xfId="12823"/>
    <cellStyle name="百分比 2 2 4 8 2 3" xfId="12824"/>
    <cellStyle name="常规 6 2 2 2 5 4 2" xfId="12825"/>
    <cellStyle name="百分比 2 2 4 8 3" xfId="12826"/>
    <cellStyle name="常规 6 2 2 2 5 4 3" xfId="12827"/>
    <cellStyle name="百分比 2 2 4 8 4" xfId="12828"/>
    <cellStyle name="百分比 2 2 4 8 5" xfId="12829"/>
    <cellStyle name="百分比 2 2 4 8 6" xfId="12830"/>
    <cellStyle name="百分比 2 2 4 9" xfId="12831"/>
    <cellStyle name="百分比 2 2 4 9 2" xfId="12832"/>
    <cellStyle name="百分比 2 2 4 9 2 2" xfId="12833"/>
    <cellStyle name="常规 6 2 2 2 5 5 2" xfId="12834"/>
    <cellStyle name="百分比 2 2 4 9 3" xfId="12835"/>
    <cellStyle name="百分比 2 2 5" xfId="12836"/>
    <cellStyle name="百分比 2 2 5 2" xfId="12837"/>
    <cellStyle name="百分比 2 2 5 2 2 2 2" xfId="12838"/>
    <cellStyle name="百分比 2 2 5 2 2 2 2 2" xfId="12839"/>
    <cellStyle name="百分比 2 2 5 2 2 2 2 2 2" xfId="12840"/>
    <cellStyle name="百分比 2 2 5 2 2 2 2 3" xfId="12841"/>
    <cellStyle name="百分比 2 2 5 2 2 2 3" xfId="12842"/>
    <cellStyle name="百分比 2 2 5 2 2 2 3 2" xfId="12843"/>
    <cellStyle name="百分比 2 2 5 2 2 2 3 2 2" xfId="12844"/>
    <cellStyle name="百分比 2 2 5 2 2 2 3 3" xfId="12845"/>
    <cellStyle name="百分比 2 2 5 2 2 3" xfId="12846"/>
    <cellStyle name="百分比 2 2 5 2 2 3 2" xfId="12847"/>
    <cellStyle name="百分比 2 2 5 2 2 3 2 2" xfId="12848"/>
    <cellStyle name="百分比 2 2 5 2 2 3 3" xfId="12849"/>
    <cellStyle name="常规 2 2 3 3 10" xfId="12850"/>
    <cellStyle name="百分比 2 2 5 2 2 4" xfId="12851"/>
    <cellStyle name="百分比 2 2 5 2 2 4 2" xfId="12852"/>
    <cellStyle name="百分比 2 2 5 2 2 4 2 2" xfId="12853"/>
    <cellStyle name="百分比 2 2 5 2 2 4 3" xfId="12854"/>
    <cellStyle name="常规 2 3 4 2 2 2 3 2 2" xfId="12855"/>
    <cellStyle name="百分比 2 2 5 2 2 5" xfId="12856"/>
    <cellStyle name="百分比 2 2 5 2 2 5 2" xfId="12857"/>
    <cellStyle name="百分比 4 4 2 2 2 3 2" xfId="12858"/>
    <cellStyle name="百分比 4 2 7 2 2 2" xfId="12859"/>
    <cellStyle name="百分比 2 2 5 2 2 6" xfId="12860"/>
    <cellStyle name="常规 3 4 5 2 2 4" xfId="12861"/>
    <cellStyle name="百分比 2 2 5 2 3 2" xfId="12862"/>
    <cellStyle name="常规 3 4 5 2 2 4 2" xfId="12863"/>
    <cellStyle name="百分比 2 2 5 2 3 2 2" xfId="12864"/>
    <cellStyle name="常规 3 4 5 2 2 4 2 2" xfId="12865"/>
    <cellStyle name="百分比 2 2 5 2 3 2 2 2" xfId="12866"/>
    <cellStyle name="常规 3 4 5 2 2 4 3" xfId="12867"/>
    <cellStyle name="百分比 2 2 5 2 3 2 3" xfId="12868"/>
    <cellStyle name="常规 4 2 2 4 2 3 2 2" xfId="12869"/>
    <cellStyle name="常规 3 4 5 2 2 5" xfId="12870"/>
    <cellStyle name="百分比 2 2 5 2 3 3" xfId="12871"/>
    <cellStyle name="常规 3 4 5 2 2 5 2" xfId="12872"/>
    <cellStyle name="百分比 2 2 5 2 3 3 2" xfId="12873"/>
    <cellStyle name="百分比 2 2 5 2 3 3 2 2" xfId="12874"/>
    <cellStyle name="百分比 2 2 5 2 3 3 3" xfId="12875"/>
    <cellStyle name="常规 3 4 5 2 2 6" xfId="12876"/>
    <cellStyle name="百分比 2 2 5 2 3 4" xfId="12877"/>
    <cellStyle name="百分比 2 2 5 2 3 4 2" xfId="12878"/>
    <cellStyle name="百分比 2 2 5 2 3 4 2 2" xfId="12879"/>
    <cellStyle name="百分比 2 2 5 2 3 4 3" xfId="12880"/>
    <cellStyle name="常规 3 4 5 2 2 7" xfId="12881"/>
    <cellStyle name="常规 3 2 2 4 3 5 2 2" xfId="12882"/>
    <cellStyle name="百分比 2 2 5 2 3 5" xfId="12883"/>
    <cellStyle name="百分比 2 2 5 2 3 5 2" xfId="12884"/>
    <cellStyle name="百分比 4 4 2 2 2 4 2" xfId="12885"/>
    <cellStyle name="百分比 2 2 5 2 3 6" xfId="12886"/>
    <cellStyle name="百分比 2 2 5 2 4" xfId="12887"/>
    <cellStyle name="常规 3 4 5 2 3 4" xfId="12888"/>
    <cellStyle name="百分比 2 2 5 2 4 2" xfId="12889"/>
    <cellStyle name="百分比 2 2 5 2 4 2 2" xfId="12890"/>
    <cellStyle name="常规 4 4 2 2 2" xfId="12891"/>
    <cellStyle name="常规 4 2 2 4 2 3 3 2" xfId="12892"/>
    <cellStyle name="百分比 2 2 5 2 4 3" xfId="12893"/>
    <cellStyle name="百分比 2 2 5 2 5" xfId="12894"/>
    <cellStyle name="百分比 2 2 5 2 5 2" xfId="12895"/>
    <cellStyle name="百分比 2 2 5 2 5 2 2" xfId="12896"/>
    <cellStyle name="常规 4 4 2 3 2" xfId="12897"/>
    <cellStyle name="百分比 2 2 5 2 5 3" xfId="12898"/>
    <cellStyle name="百分比 2 2 5 2 6" xfId="12899"/>
    <cellStyle name="百分比 2 2 5 2 6 2" xfId="12900"/>
    <cellStyle name="百分比 2 2 5 2 7" xfId="12901"/>
    <cellStyle name="常规 2 2 4 3 6 3 2" xfId="12902"/>
    <cellStyle name="百分比 2 2 5 3" xfId="12903"/>
    <cellStyle name="百分比 2 2 5 3 2 2" xfId="12904"/>
    <cellStyle name="百分比 2 2 5 3 2 2 2" xfId="12905"/>
    <cellStyle name="百分比 2 2 5 3 2 2 2 2" xfId="12906"/>
    <cellStyle name="百分比 2 2 5 3 2 2 2 2 2" xfId="12907"/>
    <cellStyle name="百分比 2 3 3 4 2 8" xfId="12908"/>
    <cellStyle name="常规 2 2 3 3 4 2 2 3 2 2" xfId="12909"/>
    <cellStyle name="百分比 2 2 5 3 2 2 2 3" xfId="12910"/>
    <cellStyle name="百分比 2 2 5 3 2 2 3 2 2" xfId="12911"/>
    <cellStyle name="百分比 2 2 5 3 2 2 3 3" xfId="12912"/>
    <cellStyle name="百分比 2 2 5 3 2 2 4 2" xfId="12913"/>
    <cellStyle name="常规 2 2 9 2 3" xfId="12914"/>
    <cellStyle name="百分比 2 2 5 3 2 2 4 2 2" xfId="12915"/>
    <cellStyle name="常规 2 2 9 2 3 2" xfId="12916"/>
    <cellStyle name="百分比 2 2 5 3 2 2 4 3" xfId="12917"/>
    <cellStyle name="常规 2 2 9 2 4" xfId="12918"/>
    <cellStyle name="百分比 2 2 5 3 2 2 5" xfId="12919"/>
    <cellStyle name="百分比 2 2 5 3 2 2 5 2" xfId="12920"/>
    <cellStyle name="常规 2 2 9 3 3" xfId="12921"/>
    <cellStyle name="百分比 2 2 5 3 2 2 6" xfId="12922"/>
    <cellStyle name="百分比 2 2 5 3 2 3" xfId="12923"/>
    <cellStyle name="百分比 2 2 5 3 2 3 2" xfId="12924"/>
    <cellStyle name="百分比 2 2 5 3 2 3 2 2" xfId="12925"/>
    <cellStyle name="百分比 2 2 5 3 2 4" xfId="12926"/>
    <cellStyle name="百分比 2 2 5 3 2 4 2" xfId="12927"/>
    <cellStyle name="百分比 2 2 5 3 2 4 2 2" xfId="12928"/>
    <cellStyle name="百分比 2 2 5 3 2 4 3" xfId="12929"/>
    <cellStyle name="常规 2 3 4 2 2 2 4 2 2" xfId="12930"/>
    <cellStyle name="百分比 2 2 5 3 2 5" xfId="12931"/>
    <cellStyle name="百分比 2 2 5 3 2 5 2" xfId="12932"/>
    <cellStyle name="百分比 4 2 7 3 2 2" xfId="12933"/>
    <cellStyle name="百分比 2 2 5 3 2 6" xfId="12934"/>
    <cellStyle name="常规 3 2 2 2 4 2 2 2" xfId="12935"/>
    <cellStyle name="百分比 2 2 5 3 3" xfId="12936"/>
    <cellStyle name="常规 3 2 2 2 4 2 2 2 2" xfId="12937"/>
    <cellStyle name="百分比 2 2 5 3 3 2" xfId="12938"/>
    <cellStyle name="百分比 2 2 5 3 3 2 2" xfId="12939"/>
    <cellStyle name="百分比 2 2 5 3 3 2 2 2" xfId="12940"/>
    <cellStyle name="常规 4 2 2 4 2 4 2 2" xfId="12941"/>
    <cellStyle name="百分比 2 2 5 3 3 3" xfId="12942"/>
    <cellStyle name="百分比 2 2 5 3 3 3 2" xfId="12943"/>
    <cellStyle name="百分比 2 2 5 3 3 3 2 2" xfId="12944"/>
    <cellStyle name="百分比 2 2 5 3 3 3 3" xfId="12945"/>
    <cellStyle name="百分比 2 2 5 3 3 4" xfId="12946"/>
    <cellStyle name="百分比 2 2 5 3 3 4 2" xfId="12947"/>
    <cellStyle name="百分比 2 2 5 3 3 4 2 2" xfId="12948"/>
    <cellStyle name="百分比 2 2 5 3 3 4 3" xfId="12949"/>
    <cellStyle name="百分比 2 2 5 3 3 5" xfId="12950"/>
    <cellStyle name="百分比 2 2 5 3 3 5 2" xfId="12951"/>
    <cellStyle name="百分比 2 2 5 3 3 6" xfId="12952"/>
    <cellStyle name="常规 3 2 2 2 4 2 2 3" xfId="12953"/>
    <cellStyle name="百分比 2 2 5 3 4" xfId="12954"/>
    <cellStyle name="百分比 2 2 5 3 4 2" xfId="12955"/>
    <cellStyle name="百分比 2 2 5 3 4 2 2" xfId="12956"/>
    <cellStyle name="常规 4 4 3 2 2" xfId="12957"/>
    <cellStyle name="常规 4 2 2 4 2 4 3 2" xfId="12958"/>
    <cellStyle name="百分比 2 2 5 3 4 3" xfId="12959"/>
    <cellStyle name="常规 2 2 2 2 5 4 2 2" xfId="12960"/>
    <cellStyle name="百分比 2 2 5 3 5" xfId="12961"/>
    <cellStyle name="百分比 2 2 5 3 5 2" xfId="12962"/>
    <cellStyle name="百分比 2 2 5 3 5 2 2" xfId="12963"/>
    <cellStyle name="常规 4 4 3 3 2" xfId="12964"/>
    <cellStyle name="百分比 2 2 5 3 5 3" xfId="12965"/>
    <cellStyle name="百分比 2 2 5 3 6" xfId="12966"/>
    <cellStyle name="百分比 2 2 5 3 6 2" xfId="12967"/>
    <cellStyle name="百分比 2 2 5 3 7" xfId="12968"/>
    <cellStyle name="常规 2 2 4 3 6 4 2" xfId="12969"/>
    <cellStyle name="百分比 2 2 5 4" xfId="12970"/>
    <cellStyle name="百分比 2 2 5 4 2 2" xfId="12971"/>
    <cellStyle name="差 2 2 2 2 4 3" xfId="12972"/>
    <cellStyle name="百分比 2 2 5 4 2 2 2 2" xfId="12973"/>
    <cellStyle name="百分比 2 2 5 4 2 2 2 2 2" xfId="12974"/>
    <cellStyle name="百分比 2 2 5 4 2 2 2 3" xfId="12975"/>
    <cellStyle name="常规 7 10 2" xfId="12976"/>
    <cellStyle name="常规 2 2 3 6 3 2" xfId="12977"/>
    <cellStyle name="常规 4 2 2" xfId="12978"/>
    <cellStyle name="百分比 2 2 5 4 2 2 3" xfId="12979"/>
    <cellStyle name="常规 4 2 2 2" xfId="12980"/>
    <cellStyle name="百分比 2 2 5 4 2 2 3 2" xfId="12981"/>
    <cellStyle name="常规 4 2 2 3" xfId="12982"/>
    <cellStyle name="常规 2 2 3 6 4 2" xfId="12983"/>
    <cellStyle name="百分比 2 2 5 4 2 2 3 3" xfId="12984"/>
    <cellStyle name="常规 4 2 3" xfId="12985"/>
    <cellStyle name="百分比 2 2 5 4 2 2 4" xfId="12986"/>
    <cellStyle name="常规 4 2 3 2" xfId="12987"/>
    <cellStyle name="百分比 2 2 5 4 2 2 4 2" xfId="12988"/>
    <cellStyle name="常规 3 2 9 2 3" xfId="12989"/>
    <cellStyle name="常规 4 2 3 3" xfId="12990"/>
    <cellStyle name="百分比 2 2 5 4 2 2 4 3" xfId="12991"/>
    <cellStyle name="常规 3 2 9 2 4" xfId="12992"/>
    <cellStyle name="常规 2 2 3 6 5 2" xfId="12993"/>
    <cellStyle name="常规 4 2 4" xfId="12994"/>
    <cellStyle name="百分比 2 2 5 4 2 2 5" xfId="12995"/>
    <cellStyle name="常规 5 10 2 4" xfId="12996"/>
    <cellStyle name="常规 4 2 4 2" xfId="12997"/>
    <cellStyle name="百分比 2 2 5 4 2 2 5 2" xfId="12998"/>
    <cellStyle name="常规 3 2 9 3 3" xfId="12999"/>
    <cellStyle name="常规 4 2 5" xfId="13000"/>
    <cellStyle name="百分比 2 2 5 4 2 2 6" xfId="13001"/>
    <cellStyle name="百分比 2 2 5 4 2 3" xfId="13002"/>
    <cellStyle name="百分比 2 2 5 4 2 3 2" xfId="13003"/>
    <cellStyle name="百分比 2 2 5 4 2 3 2 2" xfId="13004"/>
    <cellStyle name="常规 4 3 2" xfId="13005"/>
    <cellStyle name="百分比 2 2 5 4 2 3 3" xfId="13006"/>
    <cellStyle name="百分比 2 2 5 4 2 4" xfId="13007"/>
    <cellStyle name="百分比 2 2 5 4 2 4 2" xfId="13008"/>
    <cellStyle name="常规 4 2 2 4 2 2 3" xfId="13009"/>
    <cellStyle name="百分比 2 2 5 4 2 4 2 2" xfId="13010"/>
    <cellStyle name="常规 4 4 2" xfId="13011"/>
    <cellStyle name="百分比 2 2 5 4 2 4 3" xfId="13012"/>
    <cellStyle name="百分比 2 2 5 4 2 5" xfId="13013"/>
    <cellStyle name="百分比 2 2 5 4 2 5 2" xfId="13014"/>
    <cellStyle name="百分比 4 2 7 4 2 2" xfId="13015"/>
    <cellStyle name="百分比 2 2 5 4 2 6" xfId="13016"/>
    <cellStyle name="常规 3 2 2 2 4 2 3 2" xfId="13017"/>
    <cellStyle name="百分比 2 2 5 4 3" xfId="13018"/>
    <cellStyle name="常规 7 2 2 4 2 2 3" xfId="13019"/>
    <cellStyle name="常规 3 2 2 2 4 2 3 2 2" xfId="13020"/>
    <cellStyle name="百分比 2 2 5 4 3 2" xfId="13021"/>
    <cellStyle name="常规 7 2 2 4 2 2 3 2" xfId="13022"/>
    <cellStyle name="百分比 2 2 5 4 3 2 2" xfId="13023"/>
    <cellStyle name="常规 7 2 2 4 2 2 3 2 2" xfId="13024"/>
    <cellStyle name="百分比 2 2 5 4 3 2 2 2" xfId="13025"/>
    <cellStyle name="常规 7 2 2 4 2 2 3 3" xfId="13026"/>
    <cellStyle name="常规 5 2 2" xfId="13027"/>
    <cellStyle name="百分比 2 2 5 4 3 2 3" xfId="13028"/>
    <cellStyle name="常规 7 2 2 4 2 2 4" xfId="13029"/>
    <cellStyle name="百分比 2 2 5 4 3 3" xfId="13030"/>
    <cellStyle name="常规 7 2 2 4 2 2 4 2" xfId="13031"/>
    <cellStyle name="百分比 2 2 5 4 3 3 2" xfId="13032"/>
    <cellStyle name="常规 7 2 2 4 2 2 4 2 2" xfId="13033"/>
    <cellStyle name="百分比 2 2 5 4 3 3 2 2" xfId="13034"/>
    <cellStyle name="常规 7 2 2 4 2 2 4 3" xfId="13035"/>
    <cellStyle name="常规 5 3 2" xfId="13036"/>
    <cellStyle name="百分比 2 2 5 4 3 3 3" xfId="13037"/>
    <cellStyle name="常规 7 2 2 4 2 2 5" xfId="13038"/>
    <cellStyle name="百分比 2 2 5 4 3 4" xfId="13039"/>
    <cellStyle name="常规 7 2 2 4 2 2 5 2" xfId="13040"/>
    <cellStyle name="百分比 2 2 5 4 3 4 2" xfId="13041"/>
    <cellStyle name="常规 4 2 2 5 2 2 3" xfId="13042"/>
    <cellStyle name="百分比 2 2 5 4 3 4 2 2" xfId="13043"/>
    <cellStyle name="常规 5 4 2" xfId="13044"/>
    <cellStyle name="百分比 2 2 5 4 3 4 3" xfId="13045"/>
    <cellStyle name="常规 7 2 2 4 2 2 6" xfId="13046"/>
    <cellStyle name="百分比 2 2 5 4 3 5" xfId="13047"/>
    <cellStyle name="百分比 2 2 5 4 3 5 2" xfId="13048"/>
    <cellStyle name="常规 7 2 2 4 2 2 7" xfId="13049"/>
    <cellStyle name="百分比 2 2 5 4 3 6" xfId="13050"/>
    <cellStyle name="常规 3 2 2 2 4 2 3 3" xfId="13051"/>
    <cellStyle name="百分比 2 2 5 4 4" xfId="13052"/>
    <cellStyle name="常规 7 2 2 4 2 3 3" xfId="13053"/>
    <cellStyle name="百分比 2 2 5 4 4 2" xfId="13054"/>
    <cellStyle name="百分比 2 2 5 4 5" xfId="13055"/>
    <cellStyle name="常规 7 2 2 4 2 4 3" xfId="13056"/>
    <cellStyle name="百分比 2 2 5 4 5 2" xfId="13057"/>
    <cellStyle name="百分比 2 2 5 4 5 2 2" xfId="13058"/>
    <cellStyle name="百分比 2 2 5 4 6" xfId="13059"/>
    <cellStyle name="百分比 2 2 5 4 6 2" xfId="13060"/>
    <cellStyle name="百分比 2 2 5 4 7" xfId="13061"/>
    <cellStyle name="常规 2 2 4 3 6 5 2" xfId="13062"/>
    <cellStyle name="常规 2 4 3 5 2 2" xfId="13063"/>
    <cellStyle name="百分比 2 2 5 5" xfId="13064"/>
    <cellStyle name="常规 2 2 3 3 2 2 6" xfId="13065"/>
    <cellStyle name="百分比 2 2 5 5 2" xfId="13066"/>
    <cellStyle name="百分比 2 2 5 5 2 2" xfId="13067"/>
    <cellStyle name="百分比 2 2 5 5 2 2 2" xfId="13068"/>
    <cellStyle name="百分比 2 2 5 5 2 2 2 2" xfId="13069"/>
    <cellStyle name="百分比 2 2 5 5 2 2 3" xfId="13070"/>
    <cellStyle name="百分比 2 2 5 5 2 3" xfId="13071"/>
    <cellStyle name="百分比 2 2 5 5 2 3 2" xfId="13072"/>
    <cellStyle name="百分比 2 2 5 5 2 3 2 2" xfId="13073"/>
    <cellStyle name="百分比 2 2 5 5 2 3 3" xfId="13074"/>
    <cellStyle name="百分比 2 2 5 5 2 4" xfId="13075"/>
    <cellStyle name="百分比 2 2 5 5 2 4 2" xfId="13076"/>
    <cellStyle name="常规 4 2 3 4 2 2 3" xfId="13077"/>
    <cellStyle name="强调文字颜色 6 2 2 3 2 2 2" xfId="13078"/>
    <cellStyle name="常规 14 3" xfId="13079"/>
    <cellStyle name="百分比 2 2 5 5 2 4 2 2" xfId="13080"/>
    <cellStyle name="百分比 2 2 5 5 2 4 3" xfId="13081"/>
    <cellStyle name="常规 2 3 5 2 3 2" xfId="13082"/>
    <cellStyle name="百分比 2 2 5 5 2 5" xfId="13083"/>
    <cellStyle name="常规 2 3 5 2 3 2 2" xfId="13084"/>
    <cellStyle name="百分比 2 2 5 5 2 5 2" xfId="13085"/>
    <cellStyle name="常规 2 3 5 2 3 3" xfId="13086"/>
    <cellStyle name="百分比 2 2 5 5 2 6" xfId="13087"/>
    <cellStyle name="常规 3 2 2 2 4 2 4 2" xfId="13088"/>
    <cellStyle name="常规 2 2 3 3 2 2 7" xfId="13089"/>
    <cellStyle name="百分比 2 2 5 5 3" xfId="13090"/>
    <cellStyle name="常规 7 2 2 4 3 2 3" xfId="13091"/>
    <cellStyle name="常规 3 2 2 2 4 2 4 2 2" xfId="13092"/>
    <cellStyle name="百分比 2 2 5 5 3 2" xfId="13093"/>
    <cellStyle name="百分比 2 2 5 5 3 2 2" xfId="13094"/>
    <cellStyle name="百分比 2 2 5 5 3 3" xfId="13095"/>
    <cellStyle name="常规 10 3 2 2 2 2" xfId="13096"/>
    <cellStyle name="常规 3 2 2 2 4 2 4 3" xfId="13097"/>
    <cellStyle name="百分比 2 2 5 5 4" xfId="13098"/>
    <cellStyle name="常规 7 2 2 4 3 3 3" xfId="13099"/>
    <cellStyle name="百分比 2 2 5 5 4 2" xfId="13100"/>
    <cellStyle name="百分比 2 2 5 5 4 2 2" xfId="13101"/>
    <cellStyle name="百分比 2 2 5 5 5" xfId="13102"/>
    <cellStyle name="常规 7 2 2 4 3 4 3" xfId="13103"/>
    <cellStyle name="百分比 2 2 5 5 5 2" xfId="13104"/>
    <cellStyle name="百分比 2 2 5 5 6" xfId="13105"/>
    <cellStyle name="常规 2 2 3 3 2 3 6" xfId="13106"/>
    <cellStyle name="百分比 2 2 5 6 2" xfId="13107"/>
    <cellStyle name="百分比 2 2 5 6 2 2" xfId="13108"/>
    <cellStyle name="百分比 2 2 5 6 2 2 2" xfId="13109"/>
    <cellStyle name="常规 2 2 2 3 2 4 3 2 2 2" xfId="13110"/>
    <cellStyle name="百分比 2 2 5 6 2 3" xfId="13111"/>
    <cellStyle name="常规 6 2 2 2 6 2 2" xfId="13112"/>
    <cellStyle name="常规 3 2 2 2 4 2 5 2" xfId="13113"/>
    <cellStyle name="常规 2 2 3 3 2 3 7" xfId="13114"/>
    <cellStyle name="百分比 2 2 5 6 3" xfId="13115"/>
    <cellStyle name="常规 6 2 2 2 6 2 2 2" xfId="13116"/>
    <cellStyle name="百分比 2 2 5 6 3 2" xfId="13117"/>
    <cellStyle name="百分比 2 2 5 6 3 3" xfId="13118"/>
    <cellStyle name="常规 10 3 2 3 2 2" xfId="13119"/>
    <cellStyle name="常规 6 2 2 2 6 2 3" xfId="13120"/>
    <cellStyle name="百分比 2 2 5 6 4" xfId="13121"/>
    <cellStyle name="百分比 2 2 5 6 4 2" xfId="13122"/>
    <cellStyle name="百分比 2 2 5 6 4 2 2" xfId="13123"/>
    <cellStyle name="百分比 2 2 5 6 5" xfId="13124"/>
    <cellStyle name="百分比 2 2 5 7" xfId="13125"/>
    <cellStyle name="百分比 2 2 5 7 2" xfId="13126"/>
    <cellStyle name="百分比 2 2 5 7 2 2" xfId="13127"/>
    <cellStyle name="常规 6 2 2 2 6 3 2" xfId="13128"/>
    <cellStyle name="百分比 2 2 5 7 3" xfId="13129"/>
    <cellStyle name="常规 2 2 9 4 2 2" xfId="13130"/>
    <cellStyle name="百分比 2 2 5 8" xfId="13131"/>
    <cellStyle name="百分比 2 2 5 8 2" xfId="13132"/>
    <cellStyle name="百分比 2 2 5 8 2 2" xfId="13133"/>
    <cellStyle name="常规 6 2 2 2 6 4 2" xfId="13134"/>
    <cellStyle name="百分比 2 2 5 8 3" xfId="13135"/>
    <cellStyle name="百分比 2 2 5 9" xfId="13136"/>
    <cellStyle name="百分比 2 2 5 9 2" xfId="13137"/>
    <cellStyle name="百分比 2 3 3 8 2" xfId="13138"/>
    <cellStyle name="百分比 2 2 6" xfId="13139"/>
    <cellStyle name="百分比 2 3 3 8 2 2" xfId="13140"/>
    <cellStyle name="百分比 2 2 6 2" xfId="13141"/>
    <cellStyle name="百分比 2 2 6 2 2" xfId="13142"/>
    <cellStyle name="百分比 2 2 6 2 2 2" xfId="13143"/>
    <cellStyle name="常规 2 9 3" xfId="13144"/>
    <cellStyle name="百分比 2 2 6 2 2 2 2" xfId="13145"/>
    <cellStyle name="常规 2 9 3 2" xfId="13146"/>
    <cellStyle name="百分比 2 2 6 2 2 2 2 2" xfId="13147"/>
    <cellStyle name="常规 2 9 4" xfId="13148"/>
    <cellStyle name="百分比 2 2 6 2 2 2 3" xfId="13149"/>
    <cellStyle name="百分比 4 4 2 3 2 2" xfId="13150"/>
    <cellStyle name="百分比 2 2 6 2 2 3" xfId="13151"/>
    <cellStyle name="百分比 4 4 2 3 2 2 2" xfId="13152"/>
    <cellStyle name="百分比 2 2 6 2 2 3 2" xfId="13153"/>
    <cellStyle name="百分比 2 2 6 2 2 3 2 2" xfId="13154"/>
    <cellStyle name="百分比 2 2 6 2 2 3 3" xfId="13155"/>
    <cellStyle name="百分比 4 4 2 3 2 3" xfId="13156"/>
    <cellStyle name="百分比 4 2 8 2 2" xfId="13157"/>
    <cellStyle name="百分比 2 2 6 2 2 4" xfId="13158"/>
    <cellStyle name="百分比 2 2 6 2 2 6" xfId="13159"/>
    <cellStyle name="百分比 2 2 6 2 2 4 2" xfId="13160"/>
    <cellStyle name="常规 4 5 2 2 5" xfId="13161"/>
    <cellStyle name="百分比 2 2 6 2 2 4 2 2" xfId="13162"/>
    <cellStyle name="百分比 2 2 6 2 2 4 3" xfId="13163"/>
    <cellStyle name="百分比 2 2 6 2 2 5 2" xfId="13164"/>
    <cellStyle name="百分比 2 2 6 2 3" xfId="13165"/>
    <cellStyle name="常规 3 4 6 2 2 4" xfId="13166"/>
    <cellStyle name="百分比 2 2 6 2 3 2" xfId="13167"/>
    <cellStyle name="常规 3 9 3" xfId="13168"/>
    <cellStyle name="常规 3 4 6 2 2 4 2" xfId="13169"/>
    <cellStyle name="百分比 2 2 6 2 3 2 2" xfId="13170"/>
    <cellStyle name="常规 4 2 2 4 3 3 2 2" xfId="13171"/>
    <cellStyle name="常规 3 4 6 2 2 5" xfId="13172"/>
    <cellStyle name="百分比 4 4 2 3 3 2" xfId="13173"/>
    <cellStyle name="百分比 2 2 6 2 3 3" xfId="13174"/>
    <cellStyle name="百分比 2 2 6 2 4" xfId="13175"/>
    <cellStyle name="常规 3 4 6 2 3 4" xfId="13176"/>
    <cellStyle name="百分比 2 2 6 2 4 2" xfId="13177"/>
    <cellStyle name="常规 4 9 3" xfId="13178"/>
    <cellStyle name="百分比 2 2 6 2 4 2 2" xfId="13179"/>
    <cellStyle name="常规 4 5 2 2 2" xfId="13180"/>
    <cellStyle name="常规 4 2 2 4 3 3 3 2" xfId="13181"/>
    <cellStyle name="百分比 4 4 2 3 4 2" xfId="13182"/>
    <cellStyle name="百分比 2 2 6 2 4 3" xfId="13183"/>
    <cellStyle name="百分比 2 2 6 2 5" xfId="13184"/>
    <cellStyle name="百分比 2 2 6 2 5 2" xfId="13185"/>
    <cellStyle name="百分比 2 2 6 2 6" xfId="13186"/>
    <cellStyle name="百分比 2 2 6 3" xfId="13187"/>
    <cellStyle name="百分比 2 2 6 3 2" xfId="13188"/>
    <cellStyle name="百分比 2 2 6 3 2 2" xfId="13189"/>
    <cellStyle name="百分比 2 2 6 3 2 2 2" xfId="13190"/>
    <cellStyle name="百分比 4 4 2 4 2 2" xfId="13191"/>
    <cellStyle name="百分比 2 2 6 3 2 3" xfId="13192"/>
    <cellStyle name="常规 3 2 2 2 4 3 2 2" xfId="13193"/>
    <cellStyle name="百分比 2 2 6 3 3" xfId="13194"/>
    <cellStyle name="常规 5 2 2 4 2 2 2 3" xfId="13195"/>
    <cellStyle name="百分比 2 2 6 3 3 2" xfId="13196"/>
    <cellStyle name="常规 5 2 2 4 2 2 2 3 2" xfId="13197"/>
    <cellStyle name="百分比 2 2 6 3 3 2 2" xfId="13198"/>
    <cellStyle name="常规 5 2 2 4 2 2 2 4" xfId="13199"/>
    <cellStyle name="百分比 2 2 6 3 3 3" xfId="13200"/>
    <cellStyle name="百分比 2 2 6 3 4" xfId="13201"/>
    <cellStyle name="常规 5 2 2 4 2 2 3 3" xfId="13202"/>
    <cellStyle name="百分比 2 2 6 3 4 2" xfId="13203"/>
    <cellStyle name="常规 5 2 2 4 2 2 3 3 2" xfId="13204"/>
    <cellStyle name="百分比 2 2 6 3 4 2 2" xfId="13205"/>
    <cellStyle name="常规 5 2 2 4 2 2 3 4" xfId="13206"/>
    <cellStyle name="常规 4 5 3 2 2" xfId="13207"/>
    <cellStyle name="百分比 2 2 6 3 4 3" xfId="13208"/>
    <cellStyle name="常规 2 2 2 2 5 5 2 2" xfId="13209"/>
    <cellStyle name="百分比 2 2 6 3 5" xfId="13210"/>
    <cellStyle name="百分比 2 2 6 3 5 2" xfId="13211"/>
    <cellStyle name="百分比 2 2 6 3 6" xfId="13212"/>
    <cellStyle name="百分比 2 2 6 4" xfId="13213"/>
    <cellStyle name="百分比 2 2 6 4 2" xfId="13214"/>
    <cellStyle name="百分比 2 2 6 4 3" xfId="13215"/>
    <cellStyle name="百分比 2 2 6 5" xfId="13216"/>
    <cellStyle name="常规 2 2 3 3 3 2 6" xfId="13217"/>
    <cellStyle name="百分比 2 2 6 5 2" xfId="13218"/>
    <cellStyle name="百分比 2 2 6 5 2 2" xfId="13219"/>
    <cellStyle name="常规 2 2 3 3 3 2 7" xfId="13220"/>
    <cellStyle name="百分比 2 2 6 5 3" xfId="13221"/>
    <cellStyle name="常规 2 2 3 3 3 3 6" xfId="13222"/>
    <cellStyle name="百分比 2 2 6 6 2" xfId="13223"/>
    <cellStyle name="百分比 2 2 6 7" xfId="13224"/>
    <cellStyle name="百分比 2 3 3 8 3" xfId="13225"/>
    <cellStyle name="百分比 2 2 7" xfId="13226"/>
    <cellStyle name="百分比 4 2 2 2 2 3" xfId="13227"/>
    <cellStyle name="百分比 2 2 7 2 2" xfId="13228"/>
    <cellStyle name="百分比 4 2 2 2 2 3 2" xfId="13229"/>
    <cellStyle name="百分比 2 2 7 2 2 2" xfId="13230"/>
    <cellStyle name="百分比 4 2 2 2 2 3 2 2" xfId="13231"/>
    <cellStyle name="百分比 2 2 7 2 2 2 2" xfId="13232"/>
    <cellStyle name="百分比 2 2 7 2 2 2 2 2" xfId="13233"/>
    <cellStyle name="百分比 2 2 7 2 2 2 3" xfId="13234"/>
    <cellStyle name="百分比 4 4 3 3 2 2" xfId="13235"/>
    <cellStyle name="百分比 4 2 2 2 2 3 3" xfId="13236"/>
    <cellStyle name="百分比 2 2 7 2 2 3" xfId="13237"/>
    <cellStyle name="百分比 4 4 3 3 2 2 2" xfId="13238"/>
    <cellStyle name="百分比 2 2 7 2 2 3 2" xfId="13239"/>
    <cellStyle name="百分比 2 2 7 2 2 3 2 2" xfId="13240"/>
    <cellStyle name="百分比 2 2 7 2 2 3 3" xfId="13241"/>
    <cellStyle name="百分比 4 4 3 3 2 3" xfId="13242"/>
    <cellStyle name="百分比 2 2 7 2 2 4" xfId="13243"/>
    <cellStyle name="强调文字颜色 4 2 3 2 2 3" xfId="13244"/>
    <cellStyle name="百分比 2 3 6 2 2 6" xfId="13245"/>
    <cellStyle name="百分比 2 2 7 2 2 4 2" xfId="13246"/>
    <cellStyle name="常规 2 2 4 3 2 3 3" xfId="13247"/>
    <cellStyle name="百分比 2 2 7 2 2 4 2 2" xfId="13248"/>
    <cellStyle name="百分比 2 2 7 2 2 4 3" xfId="13249"/>
    <cellStyle name="百分比 2 2 7 2 2 5" xfId="13250"/>
    <cellStyle name="百分比 2 2 7 2 2 5 2" xfId="13251"/>
    <cellStyle name="百分比 2 2 7 2 2 6" xfId="13252"/>
    <cellStyle name="百分比 4 2 2 2 2 4" xfId="13253"/>
    <cellStyle name="百分比 2 2 7 2 3" xfId="13254"/>
    <cellStyle name="百分比 4 2 2 2 2 4 2" xfId="13255"/>
    <cellStyle name="百分比 2 2 7 2 3 2" xfId="13256"/>
    <cellStyle name="百分比 4 2 2 2 2 4 2 2" xfId="13257"/>
    <cellStyle name="标题 2 2 2 3" xfId="13258"/>
    <cellStyle name="百分比 2 2 7 2 3 2 2" xfId="13259"/>
    <cellStyle name="百分比 4 4 3 3 3 2" xfId="13260"/>
    <cellStyle name="百分比 4 2 2 2 2 4 3" xfId="13261"/>
    <cellStyle name="百分比 2 2 7 2 3 3" xfId="13262"/>
    <cellStyle name="百分比 4 2 2 2 2 5" xfId="13263"/>
    <cellStyle name="百分比 2 2 7 2 4" xfId="13264"/>
    <cellStyle name="百分比 4 2 2 2 2 5 2" xfId="13265"/>
    <cellStyle name="百分比 2 2 7 2 4 2" xfId="13266"/>
    <cellStyle name="常规 4 6 2 2 2" xfId="13267"/>
    <cellStyle name="百分比 4 4 3 3 4 2" xfId="13268"/>
    <cellStyle name="百分比 2 2 7 2 4 3" xfId="13269"/>
    <cellStyle name="百分比 4 2 2 2 2 6" xfId="13270"/>
    <cellStyle name="百分比 2 2 7 2 5" xfId="13271"/>
    <cellStyle name="百分比 2 2 7 2 5 2" xfId="13272"/>
    <cellStyle name="百分比 2 2 7 2 6" xfId="13273"/>
    <cellStyle name="百分比 2 2 7 3" xfId="13274"/>
    <cellStyle name="常规 5 4 2 2 2 5" xfId="13275"/>
    <cellStyle name="常规 4 2 2 2 3 2 2 3" xfId="13276"/>
    <cellStyle name="百分比 4 2 2 2 3 3" xfId="13277"/>
    <cellStyle name="百分比 2 2 7 3 2" xfId="13278"/>
    <cellStyle name="常规 5 4 2 2 2 5 2" xfId="13279"/>
    <cellStyle name="常规 4 2 2 2 3 2 2 3 2" xfId="13280"/>
    <cellStyle name="百分比 4 2 2 2 3 3 2" xfId="13281"/>
    <cellStyle name="百分比 2 2 7 3 2 2" xfId="13282"/>
    <cellStyle name="常规 4 2 2 2 3 2 2 3 2 2" xfId="13283"/>
    <cellStyle name="百分比 4 2 2 2 3 3 2 2" xfId="13284"/>
    <cellStyle name="百分比 2 2 7 3 2 2 2" xfId="13285"/>
    <cellStyle name="常规 4 2 2 2 3 2 2 3 3" xfId="13286"/>
    <cellStyle name="百分比 4 4 3 4 2 2" xfId="13287"/>
    <cellStyle name="百分比 4 2 2 2 3 3 3" xfId="13288"/>
    <cellStyle name="百分比 2 2 7 3 2 3" xfId="13289"/>
    <cellStyle name="常规 5 4 2 2 2 6" xfId="13290"/>
    <cellStyle name="常规 3 2 2 2 4 4 2 2" xfId="13291"/>
    <cellStyle name="常规 4 2 2 2 3 2 2 4" xfId="13292"/>
    <cellStyle name="百分比 4 2 2 2 3 4" xfId="13293"/>
    <cellStyle name="百分比 2 2 7 3 3" xfId="13294"/>
    <cellStyle name="常规 4 2 2 2 3 2 2 4 2" xfId="13295"/>
    <cellStyle name="百分比 4 2 2 2 3 4 2" xfId="13296"/>
    <cellStyle name="百分比 2 2 7 3 3 2" xfId="13297"/>
    <cellStyle name="百分比 4 2 2 2 3 4 2 2" xfId="13298"/>
    <cellStyle name="标题 3 2 2 3" xfId="13299"/>
    <cellStyle name="百分比 2 2 7 3 3 2 2" xfId="13300"/>
    <cellStyle name="百分比 4 2 2 2 3 4 3" xfId="13301"/>
    <cellStyle name="百分比 2 2 7 3 3 3" xfId="13302"/>
    <cellStyle name="常规 5 4 2 2 2 7" xfId="13303"/>
    <cellStyle name="常规 4 2 2 2 3 2 2 5" xfId="13304"/>
    <cellStyle name="百分比 4 2 2 2 3 5" xfId="13305"/>
    <cellStyle name="百分比 2 2 7 3 4" xfId="13306"/>
    <cellStyle name="常规 4 2 2 2 3 2 2 5 2" xfId="13307"/>
    <cellStyle name="百分比 4 2 2 2 3 5 2" xfId="13308"/>
    <cellStyle name="百分比 2 2 7 3 4 2" xfId="13309"/>
    <cellStyle name="百分比 2 2 7 3 4 2 2" xfId="13310"/>
    <cellStyle name="常规 4 6 3 2 2" xfId="13311"/>
    <cellStyle name="百分比 2 2 7 3 4 3" xfId="13312"/>
    <cellStyle name="常规 4 2 2 2 3 2 2 6" xfId="13313"/>
    <cellStyle name="百分比 4 2 2 2 3 6" xfId="13314"/>
    <cellStyle name="百分比 2 2 7 3 5" xfId="13315"/>
    <cellStyle name="百分比 2 2 7 3 5 2" xfId="13316"/>
    <cellStyle name="常规 4 2 2 2 3 2 2 7" xfId="13317"/>
    <cellStyle name="百分比 2 2 7 3 6" xfId="13318"/>
    <cellStyle name="百分比 2 2 7 4" xfId="13319"/>
    <cellStyle name="常规 5 4 2 2 3 5" xfId="13320"/>
    <cellStyle name="常规 4 2 2 2 3 2 3 3" xfId="13321"/>
    <cellStyle name="百分比 4 2 2 2 4 3" xfId="13322"/>
    <cellStyle name="百分比 2 2 7 4 2" xfId="13323"/>
    <cellStyle name="常规 4 2 2 2 3 2 3 3 2" xfId="13324"/>
    <cellStyle name="百分比 2 2 7 4 2 2" xfId="13325"/>
    <cellStyle name="常规 4 2 2 2 3 2 3 4" xfId="13326"/>
    <cellStyle name="百分比 2 2 7 4 3" xfId="13327"/>
    <cellStyle name="百分比 2 2 7 5" xfId="13328"/>
    <cellStyle name="常规 4 2 2 2 3 2 4 3" xfId="13329"/>
    <cellStyle name="常规 2 2 3 3 4 2 6" xfId="13330"/>
    <cellStyle name="百分比 4 2 2 2 5 3" xfId="13331"/>
    <cellStyle name="百分比 2 2 7 5 2" xfId="13332"/>
    <cellStyle name="常规 4 2 2 2 3 2 4 3 2" xfId="13333"/>
    <cellStyle name="百分比 2 2 7 5 2 2" xfId="13334"/>
    <cellStyle name="常规 4 2 2 2 3 2 4 4" xfId="13335"/>
    <cellStyle name="常规 2 2 3 3 4 2 7" xfId="13336"/>
    <cellStyle name="百分比 2 2 7 5 3" xfId="13337"/>
    <cellStyle name="常规 2 2 3 3 4 3 6" xfId="13338"/>
    <cellStyle name="百分比 2 2 7 6 2" xfId="13339"/>
    <cellStyle name="百分比 2 2 7 7" xfId="13340"/>
    <cellStyle name="百分比 2 2 8" xfId="13341"/>
    <cellStyle name="百分比 4 2 2 3 2 3" xfId="13342"/>
    <cellStyle name="百分比 2 2 8 2 2" xfId="13343"/>
    <cellStyle name="百分比 4 2 2 3 2 3 2" xfId="13344"/>
    <cellStyle name="百分比 2 4 2 3 2 5" xfId="13345"/>
    <cellStyle name="百分比 2 2 8 2 2 2" xfId="13346"/>
    <cellStyle name="百分比 4 2 2 3 2 3 2 2" xfId="13347"/>
    <cellStyle name="百分比 2 4 2 3 2 5 2" xfId="13348"/>
    <cellStyle name="百分比 2 2 8 2 2 2 2" xfId="13349"/>
    <cellStyle name="百分比 4 4 4 3 2 2" xfId="13350"/>
    <cellStyle name="百分比 4 2 2 3 2 3 3" xfId="13351"/>
    <cellStyle name="百分比 2 4 2 3 2 6" xfId="13352"/>
    <cellStyle name="百分比 2 2 8 2 2 3" xfId="13353"/>
    <cellStyle name="百分比 4 2 2 3 2 4" xfId="13354"/>
    <cellStyle name="百分比 2 2 8 2 3" xfId="13355"/>
    <cellStyle name="百分比 4 2 2 3 2 4 2" xfId="13356"/>
    <cellStyle name="计算 2 2 2 2 2 2 3" xfId="13357"/>
    <cellStyle name="百分比 2 4 2 3 3 5" xfId="13358"/>
    <cellStyle name="百分比 2 2 8 2 3 2" xfId="13359"/>
    <cellStyle name="百分比 4 2 2 3 2 4 2 2" xfId="13360"/>
    <cellStyle name="百分比 2 4 2 3 3 5 2" xfId="13361"/>
    <cellStyle name="百分比 2 2 8 2 3 2 2" xfId="13362"/>
    <cellStyle name="百分比 4 4 4 3 3 2" xfId="13363"/>
    <cellStyle name="百分比 4 2 2 3 2 4 3" xfId="13364"/>
    <cellStyle name="百分比 2 4 2 3 3 6" xfId="13365"/>
    <cellStyle name="百分比 2 2 8 2 3 3" xfId="13366"/>
    <cellStyle name="常规 5 2 8 2 2" xfId="13367"/>
    <cellStyle name="百分比 2 2 8 3" xfId="13368"/>
    <cellStyle name="常规 4 2 2 2 3 3 2 3" xfId="13369"/>
    <cellStyle name="常规 3 2 6 2 2 6" xfId="13370"/>
    <cellStyle name="百分比 4 2 2 3 3 3" xfId="13371"/>
    <cellStyle name="百分比 2 2 8 3 2" xfId="13372"/>
    <cellStyle name="常规 4 2 2 2 3 3 2 3 2" xfId="13373"/>
    <cellStyle name="百分比 4 2 2 3 3 3 2" xfId="13374"/>
    <cellStyle name="百分比 2 4 2 4 2 5" xfId="13375"/>
    <cellStyle name="百分比 2 2 8 3 2 2" xfId="13376"/>
    <cellStyle name="常规 4 2 2 2 3 3 2 4" xfId="13377"/>
    <cellStyle name="常规 3 2 6 2 2 7" xfId="13378"/>
    <cellStyle name="百分比 4 2 2 3 3 4" xfId="13379"/>
    <cellStyle name="百分比 2 2 8 3 3" xfId="13380"/>
    <cellStyle name="百分比 2 2 8 4" xfId="13381"/>
    <cellStyle name="常规 4 2 2 2 3 3 3 3" xfId="13382"/>
    <cellStyle name="常规 2 5 2 2 3" xfId="13383"/>
    <cellStyle name="百分比 4 2 2 3 4 3" xfId="13384"/>
    <cellStyle name="百分比 2 2 8 4 2" xfId="13385"/>
    <cellStyle name="常规 4 2 2 2 3 3 3 3 2" xfId="13386"/>
    <cellStyle name="常规 2 5 2 2 3 2" xfId="13387"/>
    <cellStyle name="百分比 2 2 8 4 2 2" xfId="13388"/>
    <cellStyle name="常规 4 2 2 2 3 3 3 4" xfId="13389"/>
    <cellStyle name="常规 2 5 2 2 4" xfId="13390"/>
    <cellStyle name="百分比 2 2 8 4 3" xfId="13391"/>
    <cellStyle name="百分比 2 2 8 5" xfId="13392"/>
    <cellStyle name="常规 2 5 2 3 3" xfId="13393"/>
    <cellStyle name="常规 2 2 3 3 5 2 6" xfId="13394"/>
    <cellStyle name="百分比 4 2 2 3 5 3" xfId="13395"/>
    <cellStyle name="百分比 2 2 8 5 2" xfId="13396"/>
    <cellStyle name="百分比 2 2 8 6" xfId="13397"/>
    <cellStyle name="百分比 2 2 9" xfId="13398"/>
    <cellStyle name="百分比 4 2 2 4 2 3" xfId="13399"/>
    <cellStyle name="百分比 2 2 9 2 2" xfId="13400"/>
    <cellStyle name="百分比 4 2 2 4 2 3 2" xfId="13401"/>
    <cellStyle name="百分比 2 2 9 2 2 2" xfId="13402"/>
    <cellStyle name="百分比 4 2 2 4 2 4" xfId="13403"/>
    <cellStyle name="百分比 2 2 9 2 3" xfId="13404"/>
    <cellStyle name="常规 5 2 8 3 2" xfId="13405"/>
    <cellStyle name="常规 4 2 3 3 2 2 2 2" xfId="13406"/>
    <cellStyle name="百分比 2 2 9 3" xfId="13407"/>
    <cellStyle name="常规 4 2 3 3 2 2 2 2 2" xfId="13408"/>
    <cellStyle name="常规 5 2 2 2 2 2 2 5" xfId="13409"/>
    <cellStyle name="百分比 4 2 2 4 3 3" xfId="13410"/>
    <cellStyle name="百分比 2 2 9 3 2" xfId="13411"/>
    <cellStyle name="常规 5 2 2 2 2 2 2 5 2" xfId="13412"/>
    <cellStyle name="百分比 4 2 2 4 3 3 2" xfId="13413"/>
    <cellStyle name="百分比 2 2 9 3 2 2" xfId="13414"/>
    <cellStyle name="常规 5 2 2 2 2 2 2 6" xfId="13415"/>
    <cellStyle name="百分比 4 2 2 4 3 4" xfId="13416"/>
    <cellStyle name="百分比 2 2 9 3 3" xfId="13417"/>
    <cellStyle name="常规 4 2 3 3 2 2 2 3" xfId="13418"/>
    <cellStyle name="百分比 2 2 9 4" xfId="13419"/>
    <cellStyle name="常规 4 2 3 3 2 2 2 3 2" xfId="13420"/>
    <cellStyle name="常规 5 2 2 2 2 2 3 5" xfId="13421"/>
    <cellStyle name="常规 2 5 3 2 3" xfId="13422"/>
    <cellStyle name="百分比 4 2 2 4 4 3" xfId="13423"/>
    <cellStyle name="百分比 2 2 9 4 2" xfId="13424"/>
    <cellStyle name="常规 2 5 3 2 3 2" xfId="13425"/>
    <cellStyle name="百分比 2 2 9 4 2 2" xfId="13426"/>
    <cellStyle name="常规 2 5 3 2 4" xfId="13427"/>
    <cellStyle name="百分比 2 2 9 4 3" xfId="13428"/>
    <cellStyle name="常规 4 2 3 3 2 2 2 4" xfId="13429"/>
    <cellStyle name="百分比 2 2 9 5" xfId="13430"/>
    <cellStyle name="常规 2 5 3 3 3" xfId="13431"/>
    <cellStyle name="百分比 4 2 2 4 5 3" xfId="13432"/>
    <cellStyle name="百分比 2 2 9 5 2" xfId="13433"/>
    <cellStyle name="百分比 2 2 9 6" xfId="13434"/>
    <cellStyle name="百分比 2 3" xfId="13435"/>
    <cellStyle name="百分比 2 3 10" xfId="13436"/>
    <cellStyle name="百分比 2 3 10 2" xfId="13437"/>
    <cellStyle name="常规 7 2 5" xfId="13438"/>
    <cellStyle name="百分比 2 3 10 2 2" xfId="13439"/>
    <cellStyle name="常规 6 4 6 3 2" xfId="13440"/>
    <cellStyle name="百分比 2 3 10 3" xfId="13441"/>
    <cellStyle name="百分比 2 3 11" xfId="13442"/>
    <cellStyle name="百分比 2 3 11 2" xfId="13443"/>
    <cellStyle name="百分比 2 3 12" xfId="13444"/>
    <cellStyle name="百分比 2 3 2" xfId="13445"/>
    <cellStyle name="百分比 2 3 2 10" xfId="13446"/>
    <cellStyle name="百分比 2 3 2 10 2" xfId="13447"/>
    <cellStyle name="百分比 2 3 2 10 2 2" xfId="13448"/>
    <cellStyle name="百分比 2 3 2 10 3" xfId="13449"/>
    <cellStyle name="常规 2 2 4 3 4 2 2 6" xfId="13450"/>
    <cellStyle name="百分比 2 3 2 10 3 2" xfId="13451"/>
    <cellStyle name="百分比 2 3 2 10 4" xfId="13452"/>
    <cellStyle name="常规 5 5 3 2 2 2 2" xfId="13453"/>
    <cellStyle name="百分比 2 3 2 11" xfId="13454"/>
    <cellStyle name="百分比 4 2 5 2 6" xfId="13455"/>
    <cellStyle name="常规 5 5 3 2 2 2 2 2" xfId="13456"/>
    <cellStyle name="百分比 2 3 2 11 2" xfId="13457"/>
    <cellStyle name="常规 5 5 3 2 2 2 3" xfId="13458"/>
    <cellStyle name="百分比 2 3 2 12" xfId="13459"/>
    <cellStyle name="输入 2 2 4" xfId="13460"/>
    <cellStyle name="百分比 4 2 5 3 6" xfId="13461"/>
    <cellStyle name="常规 5 5 3 2 2 2 3 2" xfId="13462"/>
    <cellStyle name="常规 2 8 2 4" xfId="13463"/>
    <cellStyle name="百分比 2 3 2 12 2" xfId="13464"/>
    <cellStyle name="常规 5 5 3 2 2 2 4" xfId="13465"/>
    <cellStyle name="百分比 2 3 2 13" xfId="13466"/>
    <cellStyle name="百分比 2 3 2 14" xfId="13467"/>
    <cellStyle name="百分比 2 3 2 2" xfId="13468"/>
    <cellStyle name="百分比 2 3 2 2 2" xfId="13469"/>
    <cellStyle name="百分比 2 3 2 2 2 2" xfId="13470"/>
    <cellStyle name="百分比 2 3 2 2 2 2 2" xfId="13471"/>
    <cellStyle name="常规 6 2 4 2 7" xfId="13472"/>
    <cellStyle name="百分比 2 3 2 2 2 2 2 2" xfId="13473"/>
    <cellStyle name="常规 3 2 2 4 4 3 5" xfId="13474"/>
    <cellStyle name="百分比 2 3 2 2 2 2 2 2 2" xfId="13475"/>
    <cellStyle name="百分比 2 3 2 2 2 2 2 2 2 2" xfId="13476"/>
    <cellStyle name="百分比 2 3 2 2 2 2 2 2 3" xfId="13477"/>
    <cellStyle name="常规 4 5 2 3 4 2 2" xfId="13478"/>
    <cellStyle name="百分比 2 3 2 2 2 2 2 3" xfId="13479"/>
    <cellStyle name="百分比 2 3 2 2 2 2 2 3 2" xfId="13480"/>
    <cellStyle name="百分比 2 3 2 2 2 2 2 4" xfId="13481"/>
    <cellStyle name="常规 4 5 4 2 2 2 2 2" xfId="13482"/>
    <cellStyle name="百分比 2 3 2 2 2 2 3" xfId="13483"/>
    <cellStyle name="常规 6 2 4 3 7" xfId="13484"/>
    <cellStyle name="常规 10 2 7" xfId="13485"/>
    <cellStyle name="百分比 2 3 2 2 2 2 3 2" xfId="13486"/>
    <cellStyle name="常规 10 2 7 2" xfId="13487"/>
    <cellStyle name="百分比 2 3 2 2 2 2 3 2 2" xfId="13488"/>
    <cellStyle name="常规 10 2 8" xfId="13489"/>
    <cellStyle name="百分比 2 3 2 2 2 2 3 3" xfId="13490"/>
    <cellStyle name="百分比 2 3 2 2 2 2 4" xfId="13491"/>
    <cellStyle name="常规 10 3 7" xfId="13492"/>
    <cellStyle name="百分比 2 3 2 2 2 2 4 2" xfId="13493"/>
    <cellStyle name="常规 10 3 7 2" xfId="13494"/>
    <cellStyle name="百分比 2 3 2 2 2 2 4 2 2" xfId="13495"/>
    <cellStyle name="常规 10 3 8" xfId="13496"/>
    <cellStyle name="百分比 2 3 2 2 2 2 4 3" xfId="13497"/>
    <cellStyle name="百分比 2 3 2 2 2 2 5" xfId="13498"/>
    <cellStyle name="常规 10 4 7" xfId="13499"/>
    <cellStyle name="百分比 2 3 2 2 2 2 5 2" xfId="13500"/>
    <cellStyle name="常规 10 4 7 2" xfId="13501"/>
    <cellStyle name="百分比 2 3 2 2 2 2 5 2 2" xfId="13502"/>
    <cellStyle name="常规 10 4 8" xfId="13503"/>
    <cellStyle name="百分比 2 3 2 2 2 2 5 3" xfId="13504"/>
    <cellStyle name="百分比 2 5 2 4 2 2 2" xfId="13505"/>
    <cellStyle name="百分比 2 3 2 2 2 2 6" xfId="13506"/>
    <cellStyle name="常规 10 5 7" xfId="13507"/>
    <cellStyle name="百分比 2 5 2 4 2 2 2 2" xfId="13508"/>
    <cellStyle name="百分比 2 3 2 2 2 2 6 2" xfId="13509"/>
    <cellStyle name="百分比 4 5 3 6 2" xfId="13510"/>
    <cellStyle name="百分比 2 5 2 4 2 2 3" xfId="13511"/>
    <cellStyle name="百分比 2 3 2 2 2 2 7" xfId="13512"/>
    <cellStyle name="常规 6 2 5 2 7" xfId="13513"/>
    <cellStyle name="百分比 2 3 2 2 2 3 2 2" xfId="13514"/>
    <cellStyle name="百分比 2 3 2 2 2 3 2 2 2" xfId="13515"/>
    <cellStyle name="常规 4 5 5 2 5 2" xfId="13516"/>
    <cellStyle name="百分比 2 3 2 2 2 3 2 3" xfId="13517"/>
    <cellStyle name="百分比 2 3 2 2 2 3 3" xfId="13518"/>
    <cellStyle name="常规 6 2 5 3 7" xfId="13519"/>
    <cellStyle name="常规 11 2 7" xfId="13520"/>
    <cellStyle name="百分比 2 3 2 2 2 3 3 2" xfId="13521"/>
    <cellStyle name="百分比 2 3 2 2 2 3 4" xfId="13522"/>
    <cellStyle name="百分比 2 3 2 2 2 3 5" xfId="13523"/>
    <cellStyle name="常规 2 3 9 2 5" xfId="13524"/>
    <cellStyle name="百分比 2 3 2 2 2 4 2" xfId="13525"/>
    <cellStyle name="常规 6 2 6 2 7" xfId="13526"/>
    <cellStyle name="常规 2 3 9 2 5 2" xfId="13527"/>
    <cellStyle name="百分比 2 3 2 2 2 4 2 2" xfId="13528"/>
    <cellStyle name="常规 2 3 9 2 6" xfId="13529"/>
    <cellStyle name="百分比 2 3 2 2 2 4 3" xfId="13530"/>
    <cellStyle name="常规 6 2 2 3 2 7" xfId="13531"/>
    <cellStyle name="百分比 2 3 2 2 2 5 2" xfId="13532"/>
    <cellStyle name="百分比 2 3 2 2 2 5 2 2" xfId="13533"/>
    <cellStyle name="百分比 2 3 2 2 2 5 3" xfId="13534"/>
    <cellStyle name="百分比 4 3 4 2 2 2" xfId="13535"/>
    <cellStyle name="百分比 2 3 2 2 2 6" xfId="13536"/>
    <cellStyle name="常规 6 2 2 3 3 7" xfId="13537"/>
    <cellStyle name="百分比 4 3 4 2 2 2 2" xfId="13538"/>
    <cellStyle name="百分比 2 3 2 2 2 6 2" xfId="13539"/>
    <cellStyle name="百分比 2 3 2 2 2 6 2 2" xfId="13540"/>
    <cellStyle name="百分比 2 3 2 2 2 6 3" xfId="13541"/>
    <cellStyle name="百分比 2 3 2 2 3" xfId="13542"/>
    <cellStyle name="常规 3 5 2 2 2 4" xfId="13543"/>
    <cellStyle name="百分比 2 3 2 2 3 2" xfId="13544"/>
    <cellStyle name="常规 3 5 2 2 2 4 2" xfId="13545"/>
    <cellStyle name="百分比 2 3 2 2 3 2 2" xfId="13546"/>
    <cellStyle name="常规 6 3 4 2 7" xfId="13547"/>
    <cellStyle name="常规 3 5 2 2 2 4 2 2" xfId="13548"/>
    <cellStyle name="百分比 2 3 2 2 3 2 2 2" xfId="13549"/>
    <cellStyle name="百分比 2 3 2 2 3 2 2 2 2" xfId="13550"/>
    <cellStyle name="百分比 2 3 2 2 3 2 2 3" xfId="13551"/>
    <cellStyle name="常规 3 5 2 2 2 4 3" xfId="13552"/>
    <cellStyle name="百分比 2 3 2 2 3 2 3" xfId="13553"/>
    <cellStyle name="百分比 2 3 2 2 3 2 4" xfId="13554"/>
    <cellStyle name="常规 6 3 5 2 7" xfId="13555"/>
    <cellStyle name="百分比 2 3 2 2 3 3 2 2" xfId="13556"/>
    <cellStyle name="百分比 2 3 2 2 3 3 3" xfId="13557"/>
    <cellStyle name="百分比 2 3 2 2 3 4 2" xfId="13558"/>
    <cellStyle name="常规 5 5 4 2 2 2 2" xfId="13559"/>
    <cellStyle name="百分比 2 3 2 2 3 4 2 2" xfId="13560"/>
    <cellStyle name="百分比 2 3 2 2 3 4 3" xfId="13561"/>
    <cellStyle name="百分比 2 3 2 2 3 5" xfId="13562"/>
    <cellStyle name="常规 5 5 4 2 2 3" xfId="13563"/>
    <cellStyle name="常规 3 5 2 2 2 7" xfId="13564"/>
    <cellStyle name="常规 6 2 2 4 2 7" xfId="13565"/>
    <cellStyle name="百分比 2 3 2 2 3 5 2" xfId="13566"/>
    <cellStyle name="常规 5 5 4 2 2 3 2" xfId="13567"/>
    <cellStyle name="常规 2 2 2 10 6" xfId="13568"/>
    <cellStyle name="百分比 2 3 2 2 3 5 2 2" xfId="13569"/>
    <cellStyle name="百分比 2 3 2 2 3 5 3" xfId="13570"/>
    <cellStyle name="百分比 2 3 2 2 3 6" xfId="13571"/>
    <cellStyle name="常规 5 5 4 2 2 4" xfId="13572"/>
    <cellStyle name="百分比 4 3 4 2 3 2" xfId="13573"/>
    <cellStyle name="常规 6 2 2 4 3 7" xfId="13574"/>
    <cellStyle name="百分比 4 3 4 2 3 2 2" xfId="13575"/>
    <cellStyle name="百分比 2 3 2 2 3 6 2" xfId="13576"/>
    <cellStyle name="百分比 2 3 2 2 4" xfId="13577"/>
    <cellStyle name="常规 3 5 2 2 3 4" xfId="13578"/>
    <cellStyle name="百分比 2 3 2 2 4 2" xfId="13579"/>
    <cellStyle name="百分比 2 3 2 2 4 2 2" xfId="13580"/>
    <cellStyle name="常规 6 4 4 2 7" xfId="13581"/>
    <cellStyle name="百分比 2 3 2 2 4 2 2 2" xfId="13582"/>
    <cellStyle name="百分比 2 3 2 2 4 2 3" xfId="13583"/>
    <cellStyle name="百分比 2 3 2 2 4 5" xfId="13584"/>
    <cellStyle name="常规 5 5 4 2 3 3" xfId="13585"/>
    <cellStyle name="百分比 2 3 2 2 5" xfId="13586"/>
    <cellStyle name="百分比 2 3 2 2 5 2" xfId="13587"/>
    <cellStyle name="百分比 2 3 2 2 5 2 2" xfId="13588"/>
    <cellStyle name="百分比 3 5 2 2 6" xfId="13589"/>
    <cellStyle name="百分比 2 3 2 2 6" xfId="13590"/>
    <cellStyle name="百分比 2 3 2 2 6 2" xfId="13591"/>
    <cellStyle name="百分比 2 4 3 2 6" xfId="13592"/>
    <cellStyle name="百分比 2 3 2 2 6 2 2" xfId="13593"/>
    <cellStyle name="百分比 2 4 3 2 6 2" xfId="13594"/>
    <cellStyle name="百分比 2 3 2 2 6 3" xfId="13595"/>
    <cellStyle name="百分比 2 4 3 2 7" xfId="13596"/>
    <cellStyle name="百分比 2 3 2 2 7" xfId="13597"/>
    <cellStyle name="常规 2 2 4 4 3 3 2" xfId="13598"/>
    <cellStyle name="百分比 2 3 2 2 7 2" xfId="13599"/>
    <cellStyle name="百分比 2 4 3 3 6" xfId="13600"/>
    <cellStyle name="常规 2 2 4 4 3 3 2 2" xfId="13601"/>
    <cellStyle name="常规 2 2 2 2 7 2 2 3" xfId="13602"/>
    <cellStyle name="百分比 2 3 2 2 7 2 2" xfId="13603"/>
    <cellStyle name="百分比 2 4 3 3 6 2" xfId="13604"/>
    <cellStyle name="百分比 2 3 2 2 7 3" xfId="13605"/>
    <cellStyle name="百分比 2 4 3 3 7" xfId="13606"/>
    <cellStyle name="百分比 2 3 2 2 8" xfId="13607"/>
    <cellStyle name="常规 2 2 4 4 3 3 3" xfId="13608"/>
    <cellStyle name="常规 2 2 2 2 7 2 3 3" xfId="13609"/>
    <cellStyle name="百分比 2 3 2 2 8 2" xfId="13610"/>
    <cellStyle name="百分比 2 3 2 2 9" xfId="13611"/>
    <cellStyle name="常规 3 2 3 2 5 3 2 2" xfId="13612"/>
    <cellStyle name="百分比 2 3 2 3" xfId="13613"/>
    <cellStyle name="百分比 2 3 2 3 2" xfId="13614"/>
    <cellStyle name="百分比 2 3 2 3 2 2" xfId="13615"/>
    <cellStyle name="标题 5 2 6" xfId="13616"/>
    <cellStyle name="百分比 2 3 2 3 2 2 2" xfId="13617"/>
    <cellStyle name="标题 5 2 7" xfId="13618"/>
    <cellStyle name="百分比 2 3 2 3 2 2 3" xfId="13619"/>
    <cellStyle name="百分比 2 3 2 3 2 2 4" xfId="13620"/>
    <cellStyle name="百分比 2 3 2 3 2 2 4 2 2" xfId="13621"/>
    <cellStyle name="百分比 2 3 2 3 2 2 4 3" xfId="13622"/>
    <cellStyle name="百分比 2 3 2 3 2 2 5" xfId="13623"/>
    <cellStyle name="百分比 2 3 2 3 2 2 5 2 2" xfId="13624"/>
    <cellStyle name="百分比 2 3 2 3 2 2 5 3" xfId="13625"/>
    <cellStyle name="百分比 2 5 2 5 2 2 2" xfId="13626"/>
    <cellStyle name="百分比 2 3 2 3 2 2 6" xfId="13627"/>
    <cellStyle name="百分比 2 5 2 5 2 2 2 2" xfId="13628"/>
    <cellStyle name="百分比 2 3 2 3 2 2 6 2" xfId="13629"/>
    <cellStyle name="百分比 2 5 2 5 2 2 3" xfId="13630"/>
    <cellStyle name="常规 2 10 3 5 2" xfId="13631"/>
    <cellStyle name="百分比 2 3 2 3 2 2 7" xfId="13632"/>
    <cellStyle name="标题 5 3 6" xfId="13633"/>
    <cellStyle name="百分比 2 3 2 3 2 3 2" xfId="13634"/>
    <cellStyle name="常规 3 3 3 2 2 2 3 2 2" xfId="13635"/>
    <cellStyle name="百分比 2 3 2 3 2 3 3" xfId="13636"/>
    <cellStyle name="百分比 2 3 2 3 2 3 4" xfId="13637"/>
    <cellStyle name="百分比 2 3 2 3 2 3 5" xfId="13638"/>
    <cellStyle name="百分比 2 3 2 3 2 4" xfId="13639"/>
    <cellStyle name="百分比 2 3 2 3 2 4 2" xfId="13640"/>
    <cellStyle name="常规 3 3 3 2 2 2 3 3 2" xfId="13641"/>
    <cellStyle name="百分比 2 3 2 3 2 4 3" xfId="13642"/>
    <cellStyle name="常规 6 2 3 3 2 7" xfId="13643"/>
    <cellStyle name="百分比 2 3 2 3 2 5 2" xfId="13644"/>
    <cellStyle name="百分比 2 3 2 3 2 5 3" xfId="13645"/>
    <cellStyle name="百分比 4 3 4 3 2 2" xfId="13646"/>
    <cellStyle name="百分比 2 3 2 3 2 6" xfId="13647"/>
    <cellStyle name="常规 6 2 3 3 3 7" xfId="13648"/>
    <cellStyle name="百分比 2 3 2 3 2 6 2" xfId="13649"/>
    <cellStyle name="百分比 2 3 2 3 2 6 2 2" xfId="13650"/>
    <cellStyle name="百分比 2 3 2 3 2 6 3" xfId="13651"/>
    <cellStyle name="百分比 2 3 2 3 3" xfId="13652"/>
    <cellStyle name="百分比 2 3 2 3 3 2" xfId="13653"/>
    <cellStyle name="常规 4 4 3 2 2 2 4" xfId="13654"/>
    <cellStyle name="百分比 2 3 2 3 3 2 2" xfId="13655"/>
    <cellStyle name="百分比 2 3 2 3 3 2 3" xfId="13656"/>
    <cellStyle name="百分比 2 3 2 3 3 2 4" xfId="13657"/>
    <cellStyle name="百分比 2 3 2 3 3 3" xfId="13658"/>
    <cellStyle name="常规 4 4 3 2 2 3 4" xfId="13659"/>
    <cellStyle name="百分比 2 3 2 3 3 3 2" xfId="13660"/>
    <cellStyle name="百分比 2 3 2 3 3 3 3" xfId="13661"/>
    <cellStyle name="百分比 2 3 2 3 3 4" xfId="13662"/>
    <cellStyle name="常规 5 5 4 3 2 2" xfId="13663"/>
    <cellStyle name="百分比 2 3 2 3 3 4 2" xfId="13664"/>
    <cellStyle name="百分比 2 3 2 3 3 4 2 2" xfId="13665"/>
    <cellStyle name="百分比 2 3 2 3 3 4 3" xfId="13666"/>
    <cellStyle name="百分比 2 3 2 3 3 5" xfId="13667"/>
    <cellStyle name="常规 6 2 3 4 2 7" xfId="13668"/>
    <cellStyle name="百分比 2 3 2 3 3 5 2" xfId="13669"/>
    <cellStyle name="百分比 2 3 2 3 3 5 2 2" xfId="13670"/>
    <cellStyle name="百分比 2 3 2 3 3 5 3" xfId="13671"/>
    <cellStyle name="百分比 2 3 2 3 3 6" xfId="13672"/>
    <cellStyle name="常规 6 2 3 4 3 7" xfId="13673"/>
    <cellStyle name="百分比 2 3 2 3 3 6 2" xfId="13674"/>
    <cellStyle name="百分比 2 3 2 3 4" xfId="13675"/>
    <cellStyle name="百分比 2 3 2 3 4 2" xfId="13676"/>
    <cellStyle name="百分比 2 3 2 3 4 2 2" xfId="13677"/>
    <cellStyle name="百分比 2 3 2 3 4 2 2 2" xfId="13678"/>
    <cellStyle name="百分比 2 3 2 3 4 2 3" xfId="13679"/>
    <cellStyle name="百分比 2 3 2 3 4 3" xfId="13680"/>
    <cellStyle name="百分比 2 3 2 3 4 3 2" xfId="13681"/>
    <cellStyle name="百分比 2 3 2 3 4 4" xfId="13682"/>
    <cellStyle name="常规 5 5 4 3 3 2" xfId="13683"/>
    <cellStyle name="百分比 2 3 2 3 4 5" xfId="13684"/>
    <cellStyle name="百分比 2 3 2 3 5" xfId="13685"/>
    <cellStyle name="百分比 2 3 2 3 5 2" xfId="13686"/>
    <cellStyle name="百分比 2 3 2 3 5 3" xfId="13687"/>
    <cellStyle name="常规 2 2 4 5 5 2 2" xfId="13688"/>
    <cellStyle name="百分比 2 3 2 3 6" xfId="13689"/>
    <cellStyle name="常规 2 2 4 4 2 2 2 2" xfId="13690"/>
    <cellStyle name="百分比 2 3 2 3 6 2" xfId="13691"/>
    <cellStyle name="百分比 2 4 4 2 6" xfId="13692"/>
    <cellStyle name="常规 2 2 4 4 2 2 2 2 2" xfId="13693"/>
    <cellStyle name="百分比 2 3 2 3 6 3" xfId="13694"/>
    <cellStyle name="百分比 2 4 4 2 7" xfId="13695"/>
    <cellStyle name="百分比 2 3 2 3 7" xfId="13696"/>
    <cellStyle name="常规 2 2 4 4 2 2 2 3" xfId="13697"/>
    <cellStyle name="常规 2 2 4 4 3 4 2" xfId="13698"/>
    <cellStyle name="百分比 2 3 2 3 7 2" xfId="13699"/>
    <cellStyle name="百分比 2 4 4 3 6" xfId="13700"/>
    <cellStyle name="常规 2 2 4 4 3 4 2 2" xfId="13701"/>
    <cellStyle name="百分比 2 3 2 3 7 3" xfId="13702"/>
    <cellStyle name="百分比 2 4 4 3 7" xfId="13703"/>
    <cellStyle name="百分比 2 3 2 3 8" xfId="13704"/>
    <cellStyle name="常规 2 2 4 4 3 4 3" xfId="13705"/>
    <cellStyle name="百分比 2 3 2 3 8 2" xfId="13706"/>
    <cellStyle name="百分比 2 3 2 3 9" xfId="13707"/>
    <cellStyle name="百分比 2 3 2 4" xfId="13708"/>
    <cellStyle name="百分比 2 3 2 4 2" xfId="13709"/>
    <cellStyle name="百分比 2 3 2 4 2 2 2" xfId="13710"/>
    <cellStyle name="常规 4 3 2 7 3 2" xfId="13711"/>
    <cellStyle name="常规 3 3 4 2 2 5" xfId="13712"/>
    <cellStyle name="百分比 2 3 2 4 2 2 2 2 2 2" xfId="13713"/>
    <cellStyle name="常规 3 3 2 2" xfId="13714"/>
    <cellStyle name="百分比 2 3 2 4 2 2 2 2 3" xfId="13715"/>
    <cellStyle name="百分比 2 3 2 4 2 2 2 3 2" xfId="13716"/>
    <cellStyle name="百分比 2 3 2 4 2 2 3" xfId="13717"/>
    <cellStyle name="常规 4 2 2 3 2 3 2" xfId="13718"/>
    <cellStyle name="百分比 2 3 2 4 2 2 3 2 2" xfId="13719"/>
    <cellStyle name="常规 4 2 2 3 2 4" xfId="13720"/>
    <cellStyle name="百分比 2 3 2 4 2 2 3 3" xfId="13721"/>
    <cellStyle name="百分比 2 3 2 4 2 2 4" xfId="13722"/>
    <cellStyle name="常规 4 2 2 3 3 3 2" xfId="13723"/>
    <cellStyle name="百分比 4 3 2 3 3" xfId="13724"/>
    <cellStyle name="百分比 2 3 2 4 2 2 4 2 2" xfId="13725"/>
    <cellStyle name="常规 4 2 2 3 3 4" xfId="13726"/>
    <cellStyle name="百分比 2 3 2 4 2 2 4 3" xfId="13727"/>
    <cellStyle name="百分比 2 3 2 4 2 2 5" xfId="13728"/>
    <cellStyle name="常规 4 2 2 3 4 3 2" xfId="13729"/>
    <cellStyle name="百分比 4 3 3 3 3" xfId="13730"/>
    <cellStyle name="百分比 2 3 2 4 2 2 5 2 2" xfId="13731"/>
    <cellStyle name="常规 4 2 2 3 4 4" xfId="13732"/>
    <cellStyle name="百分比 2 3 2 4 2 2 5 3" xfId="13733"/>
    <cellStyle name="百分比 2 5 2 6 2 2 2" xfId="13734"/>
    <cellStyle name="百分比 2 3 2 4 2 2 6" xfId="13735"/>
    <cellStyle name="常规 4 2 2 3 5 3" xfId="13736"/>
    <cellStyle name="百分比 2 5 2 6 2 2 2 2" xfId="13737"/>
    <cellStyle name="百分比 2 3 2 4 2 2 6 2" xfId="13738"/>
    <cellStyle name="常规 3 2 2 4 5 2" xfId="13739"/>
    <cellStyle name="百分比 2 5 2 6 2 2 3" xfId="13740"/>
    <cellStyle name="常规 2 11 3 5 2" xfId="13741"/>
    <cellStyle name="百分比 2 3 2 4 2 2 7" xfId="13742"/>
    <cellStyle name="常规 6 3 2 2 2 3 2" xfId="13743"/>
    <cellStyle name="百分比 2 3 2 4 2 3" xfId="13744"/>
    <cellStyle name="常规 4 3 2 7 4" xfId="13745"/>
    <cellStyle name="常规 6 3 2 2 2 3 2 2" xfId="13746"/>
    <cellStyle name="百分比 2 3 2 4 2 3 2" xfId="13747"/>
    <cellStyle name="百分比 2 3 2 4 2 3 2 2 2" xfId="13748"/>
    <cellStyle name="百分比 2 3 2 4 2 3 2 3" xfId="13749"/>
    <cellStyle name="百分比 2 3 2 4 2 3 3" xfId="13750"/>
    <cellStyle name="常规 4 2 2 4 2 3" xfId="13751"/>
    <cellStyle name="百分比 2 3 2 4 2 3 3 2" xfId="13752"/>
    <cellStyle name="百分比 2 3 2 4 2 3 4" xfId="13753"/>
    <cellStyle name="百分比 2 3 2 4 2 3 5" xfId="13754"/>
    <cellStyle name="常规 6 3 2 2 2 3 3" xfId="13755"/>
    <cellStyle name="百分比 2 3 2 4 2 4" xfId="13756"/>
    <cellStyle name="常规 4 3 2 7 5" xfId="13757"/>
    <cellStyle name="百分比 2 3 2 4 2 4 2" xfId="13758"/>
    <cellStyle name="百分比 2 3 2 4 2 4 2 2" xfId="13759"/>
    <cellStyle name="百分比 2 3 2 4 2 4 3" xfId="13760"/>
    <cellStyle name="常规 6 3 2 2 2 3 4" xfId="13761"/>
    <cellStyle name="常规 4 2 2 2 2 3 2 3 2" xfId="13762"/>
    <cellStyle name="百分比 2 3 2 4 2 5" xfId="13763"/>
    <cellStyle name="常规 10 2 2 7" xfId="13764"/>
    <cellStyle name="百分比 2 3 2 4 2 5 2" xfId="13765"/>
    <cellStyle name="常规 10 2 2 7 2" xfId="13766"/>
    <cellStyle name="百分比 2 3 2 4 2 5 2 2" xfId="13767"/>
    <cellStyle name="常规 10 2 2 8" xfId="13768"/>
    <cellStyle name="百分比 2 3 2 4 2 5 3" xfId="13769"/>
    <cellStyle name="百分比 4 3 4 4 2 2" xfId="13770"/>
    <cellStyle name="百分比 2 3 2 4 2 6" xfId="13771"/>
    <cellStyle name="常规 10 2 3 7" xfId="13772"/>
    <cellStyle name="百分比 2 3 2 4 2 6 2" xfId="13773"/>
    <cellStyle name="常规 10 2 3 7 2" xfId="13774"/>
    <cellStyle name="百分比 2 3 2 4 2 6 2 2" xfId="13775"/>
    <cellStyle name="常规 10 2 3 8" xfId="13776"/>
    <cellStyle name="百分比 2 3 2 4 2 6 3" xfId="13777"/>
    <cellStyle name="常规 5 2 3 3 2 2 2 3 2" xfId="13778"/>
    <cellStyle name="百分比 2 3 2 4 2 7" xfId="13779"/>
    <cellStyle name="常规 10 2 4 7" xfId="13780"/>
    <cellStyle name="百分比 2 3 2 4 2 7 2" xfId="13781"/>
    <cellStyle name="百分比 2 3 2 4 2 8" xfId="13782"/>
    <cellStyle name="百分比 2 3 2 4 3" xfId="13783"/>
    <cellStyle name="百分比 2 3 2 4 3 2" xfId="13784"/>
    <cellStyle name="百分比 2 3 2 4 3 2 2" xfId="13785"/>
    <cellStyle name="百分比 2 3 2 4 3 2 3" xfId="13786"/>
    <cellStyle name="常规 2 5 10" xfId="13787"/>
    <cellStyle name="百分比 2 3 2 4 3 2 4" xfId="13788"/>
    <cellStyle name="常规 6 3 2 2 2 4 2" xfId="13789"/>
    <cellStyle name="百分比 2 3 2 4 3 3" xfId="13790"/>
    <cellStyle name="常规 6 3 2 2 2 4 2 2" xfId="13791"/>
    <cellStyle name="百分比 2 3 2 4 3 3 2" xfId="13792"/>
    <cellStyle name="百分比 2 3 2 4 3 3 3" xfId="13793"/>
    <cellStyle name="常规 6 3 2 2 2 4 3" xfId="13794"/>
    <cellStyle name="百分比 2 3 2 4 3 4" xfId="13795"/>
    <cellStyle name="常规 5 5 4 4 2 2" xfId="13796"/>
    <cellStyle name="百分比 2 3 2 4 3 4 2" xfId="13797"/>
    <cellStyle name="百分比 2 3 2 4 3 4 2 2" xfId="13798"/>
    <cellStyle name="百分比 2 3 2 4 3 4 3" xfId="13799"/>
    <cellStyle name="百分比 2 3 2 4 3 5" xfId="13800"/>
    <cellStyle name="常规 10 3 2 7" xfId="13801"/>
    <cellStyle name="百分比 2 3 2 4 3 5 2" xfId="13802"/>
    <cellStyle name="百分比 2 3 2 4 3 5 2 2" xfId="13803"/>
    <cellStyle name="常规 10 3 2 8" xfId="13804"/>
    <cellStyle name="百分比 2 3 2 4 3 5 3" xfId="13805"/>
    <cellStyle name="百分比 2 3 2 4 3 6" xfId="13806"/>
    <cellStyle name="常规 10 3 3 7" xfId="13807"/>
    <cellStyle name="百分比 2 3 2 4 3 6 2" xfId="13808"/>
    <cellStyle name="百分比 2 3 2 4 3 7" xfId="13809"/>
    <cellStyle name="百分比 2 3 2 4 4 2" xfId="13810"/>
    <cellStyle name="百分比 2 3 2 4 4 2 2" xfId="13811"/>
    <cellStyle name="百分比 2 3 2 4 4 2 2 2" xfId="13812"/>
    <cellStyle name="百分比 2 3 2 4 4 2 3" xfId="13813"/>
    <cellStyle name="常规 6 3 2 2 2 5 2" xfId="13814"/>
    <cellStyle name="百分比 2 3 2 4 4 3" xfId="13815"/>
    <cellStyle name="百分比 2 3 2 4 4 3 2" xfId="13816"/>
    <cellStyle name="百分比 2 3 2 4 4 4" xfId="13817"/>
    <cellStyle name="常规 5 5 4 4 3 2" xfId="13818"/>
    <cellStyle name="百分比 2 3 2 4 4 5" xfId="13819"/>
    <cellStyle name="百分比 2 3 2 4 5" xfId="13820"/>
    <cellStyle name="百分比 2 3 2 4 6" xfId="13821"/>
    <cellStyle name="常规 2 2 4 4 2 2 3 2" xfId="13822"/>
    <cellStyle name="标题 2 2 4 2 2 2" xfId="13823"/>
    <cellStyle name="百分比 2 3 2 4 6 2" xfId="13824"/>
    <cellStyle name="百分比 2 4 5 2 6" xfId="13825"/>
    <cellStyle name="常规 2 2 4 4 2 2 3 2 2" xfId="13826"/>
    <cellStyle name="百分比 2 3 2 4 6 3" xfId="13827"/>
    <cellStyle name="百分比 2 4 5 2 7" xfId="13828"/>
    <cellStyle name="百分比 2 3 2 4 7" xfId="13829"/>
    <cellStyle name="常规 2 2 4 4 2 2 3 3" xfId="13830"/>
    <cellStyle name="常规 2 2 4 4 3 5 2" xfId="13831"/>
    <cellStyle name="百分比 2 3 2 4 7 2" xfId="13832"/>
    <cellStyle name="百分比 2 3 2 4 7 3" xfId="13833"/>
    <cellStyle name="百分比 2 3 2 4 8" xfId="13834"/>
    <cellStyle name="百分比 2 3 2 4 8 2" xfId="13835"/>
    <cellStyle name="百分比 2 3 2 4 9" xfId="13836"/>
    <cellStyle name="百分比 2 3 2 5" xfId="13837"/>
    <cellStyle name="常规 6 3 5 3 4" xfId="13838"/>
    <cellStyle name="常规 4 3 2 2 5 3 2" xfId="13839"/>
    <cellStyle name="百分比 2 3 2 5 10" xfId="13840"/>
    <cellStyle name="常规 4 9 4 3 2" xfId="13841"/>
    <cellStyle name="百分比 2 3 2 5 11" xfId="13842"/>
    <cellStyle name="百分比 2 3 2 5 2" xfId="13843"/>
    <cellStyle name="百分比 2 3 2 5 2 2 2" xfId="13844"/>
    <cellStyle name="百分比 2 3 2 5 2 2 3" xfId="13845"/>
    <cellStyle name="百分比 2 3 2 5 2 2 4" xfId="13846"/>
    <cellStyle name="常规 6 3 2 2 3 3 2" xfId="13847"/>
    <cellStyle name="百分比 2 3 2 5 2 3" xfId="13848"/>
    <cellStyle name="常规 6 3 2 2 3 3 2 2" xfId="13849"/>
    <cellStyle name="百分比 2 3 2 5 2 3 2" xfId="13850"/>
    <cellStyle name="百分比 2 3 2 5 2 3 3" xfId="13851"/>
    <cellStyle name="常规 6 3 2 2 3 3 3" xfId="13852"/>
    <cellStyle name="百分比 2 3 2 5 2 4" xfId="13853"/>
    <cellStyle name="百分比 2 3 2 5 2 4 2" xfId="13854"/>
    <cellStyle name="常规 4 2 2 2 2 3 3 3 2" xfId="13855"/>
    <cellStyle name="常规 2 4 2 2 3 2" xfId="13856"/>
    <cellStyle name="百分比 2 3 2 5 2 5" xfId="13857"/>
    <cellStyle name="常规 11 2 2 7" xfId="13858"/>
    <cellStyle name="常规 2 4 2 2 3 2 2" xfId="13859"/>
    <cellStyle name="百分比 2 3 2 5 2 5 2" xfId="13860"/>
    <cellStyle name="常规 2 4 2 2 3 2 2 2" xfId="13861"/>
    <cellStyle name="百分比 2 3 2 5 2 5 2 2" xfId="13862"/>
    <cellStyle name="常规 2 4 2 2 3 3" xfId="13863"/>
    <cellStyle name="标题 3 2 3 2 5 2" xfId="13864"/>
    <cellStyle name="百分比 2 3 2 5 2 6" xfId="13865"/>
    <cellStyle name="常规 11 2 3 7" xfId="13866"/>
    <cellStyle name="常规 2 4 2 2 3 3 2" xfId="13867"/>
    <cellStyle name="百分比 2 3 2 5 2 6 2" xfId="13868"/>
    <cellStyle name="常规 5 2 3 3 2 2 3 3 2" xfId="13869"/>
    <cellStyle name="常规 2 4 2 2 3 4" xfId="13870"/>
    <cellStyle name="百分比 2 3 2 5 2 7" xfId="13871"/>
    <cellStyle name="百分比 2 3 2 5 3" xfId="13872"/>
    <cellStyle name="百分比 2 3 2 5 3 2" xfId="13873"/>
    <cellStyle name="百分比 2 3 2 5 3 2 2" xfId="13874"/>
    <cellStyle name="常规 6 3 2 2 3 4 2" xfId="13875"/>
    <cellStyle name="百分比 2 3 2 5 3 3" xfId="13876"/>
    <cellStyle name="常规 6 3 2 2 3 4 2 2" xfId="13877"/>
    <cellStyle name="百分比 2 3 2 5 3 3 2" xfId="13878"/>
    <cellStyle name="常规 6 3 2 2 3 4 3" xfId="13879"/>
    <cellStyle name="百分比 2 3 2 5 3 4" xfId="13880"/>
    <cellStyle name="百分比 2 3 2 5 3 4 2" xfId="13881"/>
    <cellStyle name="百分比 2 3 2 5 3 4 3 2" xfId="13882"/>
    <cellStyle name="百分比 2 3 2 5 3 4 4" xfId="13883"/>
    <cellStyle name="常规 2 4 2 2 4 2" xfId="13884"/>
    <cellStyle name="百分比 2 3 2 5 3 5" xfId="13885"/>
    <cellStyle name="常规 11 3 2 7" xfId="13886"/>
    <cellStyle name="常规 2 4 2 2 4 2 2" xfId="13887"/>
    <cellStyle name="百分比 2 3 2 5 3 5 2" xfId="13888"/>
    <cellStyle name="百分比 2 3 2 5 3 5 2 2" xfId="13889"/>
    <cellStyle name="常规 2 4 2 2 4 3" xfId="13890"/>
    <cellStyle name="标题 3 2 3 2 6 2" xfId="13891"/>
    <cellStyle name="百分比 2 3 2 5 3 6" xfId="13892"/>
    <cellStyle name="常规 11 3 3 7" xfId="13893"/>
    <cellStyle name="百分比 2 3 2 5 3 6 2" xfId="13894"/>
    <cellStyle name="百分比 2 3 2 5 3 7" xfId="13895"/>
    <cellStyle name="百分比 2 3 2 5 3 7 2" xfId="13896"/>
    <cellStyle name="百分比 2 3 2 5 3 8" xfId="13897"/>
    <cellStyle name="常规 4 4 4 2 4 2" xfId="13898"/>
    <cellStyle name="百分比 2 3 2 5 3 9" xfId="13899"/>
    <cellStyle name="百分比 2 3 2 5 4" xfId="13900"/>
    <cellStyle name="百分比 2 3 2 5 4 2" xfId="13901"/>
    <cellStyle name="百分比 2 3 2 5 4 2 2" xfId="13902"/>
    <cellStyle name="百分比 2 3 2 5 4 2 2 2" xfId="13903"/>
    <cellStyle name="百分比 2 3 2 5 4 2 3" xfId="13904"/>
    <cellStyle name="常规 6 3 2 2 3 5 2" xfId="13905"/>
    <cellStyle name="百分比 2 3 2 5 4 3" xfId="13906"/>
    <cellStyle name="百分比 2 3 2 5 4 3 2" xfId="13907"/>
    <cellStyle name="百分比 2 3 2 5 4 4" xfId="13908"/>
    <cellStyle name="百分比 2 3 2 5 5" xfId="13909"/>
    <cellStyle name="百分比 2 3 2 5 5 2" xfId="13910"/>
    <cellStyle name="百分比 2 3 2 5 5 3" xfId="13911"/>
    <cellStyle name="百分比 2 3 2 5 6" xfId="13912"/>
    <cellStyle name="常规 2 2 4 4 2 2 4 2" xfId="13913"/>
    <cellStyle name="百分比 2 3 2 5 6 2" xfId="13914"/>
    <cellStyle name="常规 2 2 4 4 2 2 4 2 2" xfId="13915"/>
    <cellStyle name="百分比 2 3 2 5 6 3" xfId="13916"/>
    <cellStyle name="百分比 2 3 2 5 6 3 2" xfId="13917"/>
    <cellStyle name="百分比 2 3 2 5 6 4" xfId="13918"/>
    <cellStyle name="百分比 2 3 2 5 7" xfId="13919"/>
    <cellStyle name="常规 2 2 4 4 2 2 4 3" xfId="13920"/>
    <cellStyle name="百分比 2 3 2 5 7 2" xfId="13921"/>
    <cellStyle name="百分比 2 3 2 5 7 2 2" xfId="13922"/>
    <cellStyle name="常规 2 2 3 2 10" xfId="13923"/>
    <cellStyle name="百分比 2 3 2 5 7 3" xfId="13924"/>
    <cellStyle name="百分比 2 3 2 5 7 3 2" xfId="13925"/>
    <cellStyle name="百分比 2 3 2 5 7 4" xfId="13926"/>
    <cellStyle name="百分比 2 3 2 5 8" xfId="13927"/>
    <cellStyle name="百分比 2 3 2 5 8 2" xfId="13928"/>
    <cellStyle name="百分比 2 3 2 5 9" xfId="13929"/>
    <cellStyle name="百分比 2 3 2 5 9 2" xfId="13930"/>
    <cellStyle name="百分比 2 3 2 6 2" xfId="13931"/>
    <cellStyle name="百分比 2 3 2 6 2 2" xfId="13932"/>
    <cellStyle name="标题 5 2 3 3 3" xfId="13933"/>
    <cellStyle name="百分比 2 3 2 6 2 2 2" xfId="13934"/>
    <cellStyle name="百分比 2 3 2 6 2 2 2 2" xfId="13935"/>
    <cellStyle name="百分比 2 5 4 2 3 2 2" xfId="13936"/>
    <cellStyle name="百分比 2 3 2 6 2 2 3" xfId="13937"/>
    <cellStyle name="常规 4 3 2 2 2 2 2 3 2" xfId="13938"/>
    <cellStyle name="百分比 2 3 2 6 2 3" xfId="13939"/>
    <cellStyle name="标题 5 2 3 4 3" xfId="13940"/>
    <cellStyle name="百分比 2 3 2 6 2 3 2" xfId="13941"/>
    <cellStyle name="百分比 2 3 2 6 2 4" xfId="13942"/>
    <cellStyle name="常规 6 2 2 3 3 2 2" xfId="13943"/>
    <cellStyle name="百分比 2 3 2 6 3" xfId="13944"/>
    <cellStyle name="常规 6 2 2 3 3 2 2 2" xfId="13945"/>
    <cellStyle name="百分比 2 3 2 6 3 2" xfId="13946"/>
    <cellStyle name="百分比 2 3 2 6 3 2 2" xfId="13947"/>
    <cellStyle name="百分比 2 3 2 6 3 3" xfId="13948"/>
    <cellStyle name="常规 6 2 2 3 3 2 3" xfId="13949"/>
    <cellStyle name="百分比 2 3 2 6 4" xfId="13950"/>
    <cellStyle name="常规 7" xfId="13951"/>
    <cellStyle name="百分比 2 3 2 6 4 2" xfId="13952"/>
    <cellStyle name="常规 7 2" xfId="13953"/>
    <cellStyle name="百分比 2 3 2 6 4 2 2" xfId="13954"/>
    <cellStyle name="百分比 2 3 2 6 4 3" xfId="13955"/>
    <cellStyle name="百分比 2 3 2 6 4 4" xfId="13956"/>
    <cellStyle name="百分比 2 3 2 6 5" xfId="13957"/>
    <cellStyle name="百分比 2 3 2 6 5 2" xfId="13958"/>
    <cellStyle name="百分比 2 3 2 6 5 3" xfId="13959"/>
    <cellStyle name="常规 2 3 15" xfId="13960"/>
    <cellStyle name="百分比 2 3 2 6 5 3 2" xfId="13961"/>
    <cellStyle name="百分比 2 3 2 6 5 4" xfId="13962"/>
    <cellStyle name="百分比 2 3 2 6 6" xfId="13963"/>
    <cellStyle name="常规 2 2 4 4 2 2 5 2" xfId="13964"/>
    <cellStyle name="百分比 2 3 2 6 6 2" xfId="13965"/>
    <cellStyle name="百分比 2 3 2 6 7" xfId="13966"/>
    <cellStyle name="百分比 2 3 2 6 7 2" xfId="13967"/>
    <cellStyle name="百分比 2 3 2 6 8" xfId="13968"/>
    <cellStyle name="常规 3 4 5 2 2 2" xfId="13969"/>
    <cellStyle name="常规 10 2 2 2 3 2 2" xfId="13970"/>
    <cellStyle name="百分比 2 3 2 6 9" xfId="13971"/>
    <cellStyle name="百分比 2 3 2 7" xfId="13972"/>
    <cellStyle name="百分比 2 3 2 7 2" xfId="13973"/>
    <cellStyle name="百分比 2 3 2 7 2 2" xfId="13974"/>
    <cellStyle name="百分比 2 3 2 7 2 2 2" xfId="13975"/>
    <cellStyle name="常规 4 3 2 2 2 2 3 3 2" xfId="13976"/>
    <cellStyle name="百分比 2 3 2 7 2 3" xfId="13977"/>
    <cellStyle name="常规 6 2 2 3 3 3 2" xfId="13978"/>
    <cellStyle name="百分比 2 3 2 7 3" xfId="13979"/>
    <cellStyle name="常规 6 2 2 3 3 3 2 2" xfId="13980"/>
    <cellStyle name="百分比 2 3 2 7 3 2" xfId="13981"/>
    <cellStyle name="常规 6 2 2 3 3 3 3" xfId="13982"/>
    <cellStyle name="百分比 2 3 2 7 4" xfId="13983"/>
    <cellStyle name="百分比 2 3 2 7 5" xfId="13984"/>
    <cellStyle name="百分比 2 3 2 8" xfId="13985"/>
    <cellStyle name="百分比 2 3 2 8 2" xfId="13986"/>
    <cellStyle name="百分比 2 3 2 8 2 2" xfId="13987"/>
    <cellStyle name="常规 6 2 2 3 3 4 2" xfId="13988"/>
    <cellStyle name="常规 2 3 9 4 2 2" xfId="13989"/>
    <cellStyle name="百分比 2 3 2 8 3" xfId="13990"/>
    <cellStyle name="百分比 2 3 2 9" xfId="13991"/>
    <cellStyle name="百分比 2 3 2 9 2" xfId="13992"/>
    <cellStyle name="百分比 2 3 2 9 2 2" xfId="13993"/>
    <cellStyle name="常规 6 2 2 3 3 5 2" xfId="13994"/>
    <cellStyle name="百分比 2 3 2 9 3" xfId="13995"/>
    <cellStyle name="百分比 2 3 2 9 3 2" xfId="13996"/>
    <cellStyle name="百分比 2 3 2 9 4" xfId="13997"/>
    <cellStyle name="标题 1 2 2 6 2" xfId="13998"/>
    <cellStyle name="百分比 2 3 3" xfId="13999"/>
    <cellStyle name="百分比 3 3 2 2 3" xfId="14000"/>
    <cellStyle name="百分比 2 3 3 10" xfId="14001"/>
    <cellStyle name="百分比 2 3 3 10 2" xfId="14002"/>
    <cellStyle name="常规 4 5 2 2 2 4" xfId="14003"/>
    <cellStyle name="百分比 3 3 2 2 3 2" xfId="14004"/>
    <cellStyle name="百分比 2 3 3 10 2 2" xfId="14005"/>
    <cellStyle name="常规 4 5 2 2 2 4 2" xfId="14006"/>
    <cellStyle name="百分比 3 3 2 2 3 2 2" xfId="14007"/>
    <cellStyle name="百分比 3 3 2 2 4" xfId="14008"/>
    <cellStyle name="百分比 2 3 3 11" xfId="14009"/>
    <cellStyle name="百分比 2 3 3 11 2" xfId="14010"/>
    <cellStyle name="常规 4 5 2 2 3 4" xfId="14011"/>
    <cellStyle name="百分比 3 3 2 2 4 2" xfId="14012"/>
    <cellStyle name="百分比 3 3 2 2 5" xfId="14013"/>
    <cellStyle name="百分比 2 3 3 12" xfId="14014"/>
    <cellStyle name="百分比 3 3 2 2 5 2" xfId="14015"/>
    <cellStyle name="百分比 2 3 3 12 2" xfId="14016"/>
    <cellStyle name="百分比 3 3 2 2 6" xfId="14017"/>
    <cellStyle name="百分比 2 3 3 13" xfId="14018"/>
    <cellStyle name="常规 2 2 5 4 3 3 2" xfId="14019"/>
    <cellStyle name="百分比 2 3 3 14" xfId="14020"/>
    <cellStyle name="百分比 2 3 3 2" xfId="14021"/>
    <cellStyle name="常规 2 2 4 6 3 3" xfId="14022"/>
    <cellStyle name="百分比 2 3 3 2 2 2 2" xfId="14023"/>
    <cellStyle name="百分比 2 5 2 2 7" xfId="14024"/>
    <cellStyle name="常规 2 2 4 6 3 3 2" xfId="14025"/>
    <cellStyle name="百分比 2 3 3 2 2 2 2 2" xfId="14026"/>
    <cellStyle name="常规 4 6 2 4" xfId="14027"/>
    <cellStyle name="百分比 2 5 2 2 7 2" xfId="14028"/>
    <cellStyle name="百分比 4 4 3 3 6" xfId="14029"/>
    <cellStyle name="常规 2 2 4 6 3 3 2 2" xfId="14030"/>
    <cellStyle name="百分比 2 3 3 2 2 2 2 2 2" xfId="14031"/>
    <cellStyle name="常规 4 11 2 2 4" xfId="14032"/>
    <cellStyle name="常规 4 6 2 4 2" xfId="14033"/>
    <cellStyle name="百分比 2 5 2 2 7 2 2" xfId="14034"/>
    <cellStyle name="百分比 2 3 3 2 2 2 2 2 2 2" xfId="14035"/>
    <cellStyle name="常规 4 6 2 5" xfId="14036"/>
    <cellStyle name="常规 4 2 2 10 2 2" xfId="14037"/>
    <cellStyle name="百分比 2 5 2 2 7 3" xfId="14038"/>
    <cellStyle name="百分比 2 3 3 2 2 2 2 2 3" xfId="14039"/>
    <cellStyle name="百分比 2 5 2 2 8" xfId="14040"/>
    <cellStyle name="常规 2 2 4 6 3 3 3" xfId="14041"/>
    <cellStyle name="百分比 2 3 3 2 2 2 2 3" xfId="14042"/>
    <cellStyle name="常规 4 6 3 4" xfId="14043"/>
    <cellStyle name="百分比 2 5 2 2 8 2" xfId="14044"/>
    <cellStyle name="百分比 2 3 3 2 2 2 2 3 2" xfId="14045"/>
    <cellStyle name="百分比 2 5 2 2 9" xfId="14046"/>
    <cellStyle name="百分比 2 3 3 2 2 2 2 4" xfId="14047"/>
    <cellStyle name="常规 2 2 4 6 3 4" xfId="14048"/>
    <cellStyle name="百分比 2 3 3 2 2 2 3" xfId="14049"/>
    <cellStyle name="百分比 2 5 2 3 7" xfId="14050"/>
    <cellStyle name="常规 2 2 4 6 3 4 2" xfId="14051"/>
    <cellStyle name="常规 2 2 2 4 2 2 2 7" xfId="14052"/>
    <cellStyle name="百分比 2 3 3 2 2 2 3 2" xfId="14053"/>
    <cellStyle name="常规 4 7 2 4" xfId="14054"/>
    <cellStyle name="百分比 2 5 2 3 7 2" xfId="14055"/>
    <cellStyle name="百分比 4 4 4 3 6" xfId="14056"/>
    <cellStyle name="常规 2 2 4 6 3 4 2 2" xfId="14057"/>
    <cellStyle name="百分比 2 3 3 2 2 2 3 2 2" xfId="14058"/>
    <cellStyle name="百分比 2 5 2 3 8" xfId="14059"/>
    <cellStyle name="常规 2 2 4 6 3 4 3" xfId="14060"/>
    <cellStyle name="百分比 2 3 3 2 2 2 3 3" xfId="14061"/>
    <cellStyle name="常规 2 2 4 6 3 5" xfId="14062"/>
    <cellStyle name="百分比 2 3 3 2 2 2 4" xfId="14063"/>
    <cellStyle name="百分比 2 5 2 4 7" xfId="14064"/>
    <cellStyle name="常规 2 2 4 6 3 5 2" xfId="14065"/>
    <cellStyle name="百分比 2 3 3 2 2 2 4 2" xfId="14066"/>
    <cellStyle name="常规 4 8 2 4" xfId="14067"/>
    <cellStyle name="百分比 2 5 2 4 7 2" xfId="14068"/>
    <cellStyle name="百分比 2 3 3 2 2 2 4 2 2" xfId="14069"/>
    <cellStyle name="百分比 2 5 2 4 8" xfId="14070"/>
    <cellStyle name="百分比 2 3 3 2 2 2 4 3" xfId="14071"/>
    <cellStyle name="常规 2 2 4 6 3 6" xfId="14072"/>
    <cellStyle name="常规 3 3 2 3 2 2 3 3 2" xfId="14073"/>
    <cellStyle name="百分比 2 3 3 2 2 2 5" xfId="14074"/>
    <cellStyle name="百分比 2 5 2 5 7" xfId="14075"/>
    <cellStyle name="百分比 2 3 3 2 2 2 5 2" xfId="14076"/>
    <cellStyle name="常规 4 9 2 4" xfId="14077"/>
    <cellStyle name="百分比 2 5 2 5 7 2" xfId="14078"/>
    <cellStyle name="百分比 2 3 3 2 2 2 5 2 2" xfId="14079"/>
    <cellStyle name="百分比 2 5 2 5 8" xfId="14080"/>
    <cellStyle name="百分比 2 3 3 2 2 2 5 3" xfId="14081"/>
    <cellStyle name="常规 2 2 4 6 3 7" xfId="14082"/>
    <cellStyle name="百分比 2 5 3 4 2 2 2" xfId="14083"/>
    <cellStyle name="百分比 2 3 3 2 2 2 6" xfId="14084"/>
    <cellStyle name="百分比 2 5 2 6 7" xfId="14085"/>
    <cellStyle name="百分比 2 3 3 2 2 2 6 2" xfId="14086"/>
    <cellStyle name="常规 5 2 2 4" xfId="14087"/>
    <cellStyle name="常规 2 2 4 6 4 3" xfId="14088"/>
    <cellStyle name="百分比 2 3 3 2 2 3 2" xfId="14089"/>
    <cellStyle name="常规 5 2 2 4 2" xfId="14090"/>
    <cellStyle name="百分比 2 3 3 2 6 3" xfId="14091"/>
    <cellStyle name="百分比 2 5 3 2 7" xfId="14092"/>
    <cellStyle name="百分比 2 3 3 2 2 3 2 2" xfId="14093"/>
    <cellStyle name="常规 5 6 2 4" xfId="14094"/>
    <cellStyle name="常规 5 2 2 4 2 2" xfId="14095"/>
    <cellStyle name="百分比 2 5 3 2 7 2" xfId="14096"/>
    <cellStyle name="百分比 4 5 3 3 6" xfId="14097"/>
    <cellStyle name="百分比 2 3 3 2 2 3 2 2 2" xfId="14098"/>
    <cellStyle name="常规 5 2 2 4 3" xfId="14099"/>
    <cellStyle name="百分比 2 5 3 2 8" xfId="14100"/>
    <cellStyle name="百分比 2 3 3 2 2 3 2 3" xfId="14101"/>
    <cellStyle name="常规 5 2 2 5" xfId="14102"/>
    <cellStyle name="百分比 2 3 3 2 2 3 3" xfId="14103"/>
    <cellStyle name="常规 5 2 2 5 2" xfId="14104"/>
    <cellStyle name="百分比 2 3 3 2 7 3" xfId="14105"/>
    <cellStyle name="百分比 2 5 3 3 7" xfId="14106"/>
    <cellStyle name="百分比 2 3 3 2 2 3 3 2" xfId="14107"/>
    <cellStyle name="常规 5 2 2 6" xfId="14108"/>
    <cellStyle name="百分比 2 3 3 2 2 3 4" xfId="14109"/>
    <cellStyle name="常规 5 2 2 7" xfId="14110"/>
    <cellStyle name="百分比 2 3 3 2 2 3 5" xfId="14111"/>
    <cellStyle name="百分比 2 3 3 2 2 4" xfId="14112"/>
    <cellStyle name="常规 5 2 3 4" xfId="14113"/>
    <cellStyle name="常规 2 2 4 6 5 3" xfId="14114"/>
    <cellStyle name="百分比 2 3 3 2 2 4 2" xfId="14115"/>
    <cellStyle name="常规 5 2 3 4 2" xfId="14116"/>
    <cellStyle name="常规 2 2 2 2 6 2 2 3 3" xfId="14117"/>
    <cellStyle name="百分比 2 3 3 3 6 3" xfId="14118"/>
    <cellStyle name="百分比 2 5 4 2 7" xfId="14119"/>
    <cellStyle name="百分比 2 3 3 2 2 4 2 2" xfId="14120"/>
    <cellStyle name="常规 5 2 3 5" xfId="14121"/>
    <cellStyle name="百分比 2 3 3 2 2 4 3" xfId="14122"/>
    <cellStyle name="百分比 2 3 3 2 2 5" xfId="14123"/>
    <cellStyle name="常规 5 2 4 4" xfId="14124"/>
    <cellStyle name="常规 6 3 2 3 2 7" xfId="14125"/>
    <cellStyle name="百分比 2 3 3 2 2 5 2" xfId="14126"/>
    <cellStyle name="常规 5 2 4 4 2" xfId="14127"/>
    <cellStyle name="百分比 2 3 3 4 6 3" xfId="14128"/>
    <cellStyle name="百分比 2 5 5 2 7" xfId="14129"/>
    <cellStyle name="百分比 2 3 3 2 2 5 2 2" xfId="14130"/>
    <cellStyle name="常规 5 2 4 5" xfId="14131"/>
    <cellStyle name="百分比 2 3 3 2 2 5 3" xfId="14132"/>
    <cellStyle name="百分比 4 3 5 2 2 2" xfId="14133"/>
    <cellStyle name="百分比 2 3 3 2 2 6" xfId="14134"/>
    <cellStyle name="常规 5 2 5 4" xfId="14135"/>
    <cellStyle name="常规 6 3 2 3 3 7" xfId="14136"/>
    <cellStyle name="百分比 2 3 3 2 2 6 2" xfId="14137"/>
    <cellStyle name="常规 5 2 5 4 2" xfId="14138"/>
    <cellStyle name="百分比 2 3 3 5 6 3" xfId="14139"/>
    <cellStyle name="百分比 2 5 6 2 7" xfId="14140"/>
    <cellStyle name="百分比 2 3 3 2 2 6 2 2" xfId="14141"/>
    <cellStyle name="常规 5 2 5 5" xfId="14142"/>
    <cellStyle name="百分比 2 3 3 2 2 6 3" xfId="14143"/>
    <cellStyle name="百分比 2 3 3 2 2 7" xfId="14144"/>
    <cellStyle name="常规 5 2 6 4" xfId="14145"/>
    <cellStyle name="百分比 2 3 3 2 2 7 2" xfId="14146"/>
    <cellStyle name="百分比 2 3 3 2 2 8" xfId="14147"/>
    <cellStyle name="常规 3 5 3 2 2 4" xfId="14148"/>
    <cellStyle name="百分比 2 3 3 2 3 2" xfId="14149"/>
    <cellStyle name="常规 3 5 3 2 2 4 2" xfId="14150"/>
    <cellStyle name="常规 2 2 4 7 3 3" xfId="14151"/>
    <cellStyle name="百分比 2 3 3 2 3 2 2" xfId="14152"/>
    <cellStyle name="常规 3 5 3 2 2 4 2 2" xfId="14153"/>
    <cellStyle name="百分比 2 3 3 2 3 2 2 2" xfId="14154"/>
    <cellStyle name="百分比 2 3 3 2 3 2 2 2 2" xfId="14155"/>
    <cellStyle name="百分比 2 3 3 2 3 2 2 3" xfId="14156"/>
    <cellStyle name="常规 3 5 3 2 2 4 3" xfId="14157"/>
    <cellStyle name="常规 2 2 4 7 3 4" xfId="14158"/>
    <cellStyle name="百分比 2 3 3 2 3 2 3" xfId="14159"/>
    <cellStyle name="常规 2 2 2 4 3 2 2 7" xfId="14160"/>
    <cellStyle name="百分比 2 3 3 2 3 2 3 2" xfId="14161"/>
    <cellStyle name="百分比 2 3 3 2 3 2 4" xfId="14162"/>
    <cellStyle name="常规 3 5 3 2 2 5" xfId="14163"/>
    <cellStyle name="百分比 2 3 3 2 3 3" xfId="14164"/>
    <cellStyle name="常规 5 3 2 4" xfId="14165"/>
    <cellStyle name="常规 3 5 3 2 2 5 2" xfId="14166"/>
    <cellStyle name="常规 2 2 4 7 4 3" xfId="14167"/>
    <cellStyle name="百分比 2 3 3 2 3 3 2" xfId="14168"/>
    <cellStyle name="常规 5 3 2 4 2" xfId="14169"/>
    <cellStyle name="百分比 2 3 3 2 3 3 2 2" xfId="14170"/>
    <cellStyle name="常规 5 3 2 5" xfId="14171"/>
    <cellStyle name="百分比 2 3 3 2 3 3 3" xfId="14172"/>
    <cellStyle name="百分比 2 3 3 2 3 4" xfId="14173"/>
    <cellStyle name="常规 5 5 5 2 2 2" xfId="14174"/>
    <cellStyle name="常规 3 5 3 2 2 6" xfId="14175"/>
    <cellStyle name="常规 5 3 3 4" xfId="14176"/>
    <cellStyle name="百分比 2 3 3 2 3 4 2" xfId="14177"/>
    <cellStyle name="常规 5 3 3 4 2" xfId="14178"/>
    <cellStyle name="百分比 2 3 3 2 3 4 2 2" xfId="14179"/>
    <cellStyle name="常规 5 3 3 5" xfId="14180"/>
    <cellStyle name="百分比 2 3 3 2 3 4 3" xfId="14181"/>
    <cellStyle name="常规 3 5 3 2 2 7" xfId="14182"/>
    <cellStyle name="百分比 2 3 3 2 3 5" xfId="14183"/>
    <cellStyle name="常规 5 3 4 4" xfId="14184"/>
    <cellStyle name="常规 6 3 2 4 2 7" xfId="14185"/>
    <cellStyle name="百分比 2 3 3 2 3 5 2" xfId="14186"/>
    <cellStyle name="常规 5 3 4 4 2" xfId="14187"/>
    <cellStyle name="百分比 2 3 3 2 3 5 2 2" xfId="14188"/>
    <cellStyle name="常规 5 3 4 5" xfId="14189"/>
    <cellStyle name="百分比 2 3 3 2 3 5 3" xfId="14190"/>
    <cellStyle name="百分比 2 3 3 2 3 6" xfId="14191"/>
    <cellStyle name="常规 5 3 5 4" xfId="14192"/>
    <cellStyle name="常规 6 3 2 4 3 7" xfId="14193"/>
    <cellStyle name="百分比 2 3 3 2 3 6 2" xfId="14194"/>
    <cellStyle name="百分比 2 3 3 2 3 7" xfId="14195"/>
    <cellStyle name="百分比 2 4 11 2" xfId="14196"/>
    <cellStyle name="百分比 2 3 3 2 4" xfId="14197"/>
    <cellStyle name="常规 3 5 3 2 3 4" xfId="14198"/>
    <cellStyle name="百分比 2 3 3 2 4 2" xfId="14199"/>
    <cellStyle name="常规 2 2 4 8 3 3" xfId="14200"/>
    <cellStyle name="百分比 2 3 3 2 4 2 2" xfId="14201"/>
    <cellStyle name="百分比 2 3 3 2 4 2 2 2" xfId="14202"/>
    <cellStyle name="百分比 2 3 3 2 4 2 3" xfId="14203"/>
    <cellStyle name="常规 5 2 2 2 2" xfId="14204"/>
    <cellStyle name="百分比 2 3 3 2 4 3" xfId="14205"/>
    <cellStyle name="常规 5 4 2 4" xfId="14206"/>
    <cellStyle name="常规 5 2 2 2 2 2" xfId="14207"/>
    <cellStyle name="常规 2 2 4 8 4 3" xfId="14208"/>
    <cellStyle name="百分比 2 3 3 2 4 3 2" xfId="14209"/>
    <cellStyle name="百分比 2 3 3 2 4 4" xfId="14210"/>
    <cellStyle name="常规 5 5 5 2 3 2" xfId="14211"/>
    <cellStyle name="常规 5 2 2 2 3" xfId="14212"/>
    <cellStyle name="常规 5 2 2 2 4" xfId="14213"/>
    <cellStyle name="百分比 2 3 3 2 4 5" xfId="14214"/>
    <cellStyle name="百分比 2 3 3 2 5" xfId="14215"/>
    <cellStyle name="百分比 2 3 3 2 5 2" xfId="14216"/>
    <cellStyle name="百分比 2 3 3 2 5 2 2" xfId="14217"/>
    <cellStyle name="百分比 4 5 2 2 6" xfId="14218"/>
    <cellStyle name="常规 5 2 2 3 2" xfId="14219"/>
    <cellStyle name="百分比 2 3 3 2 5 3" xfId="14220"/>
    <cellStyle name="常规 2 2 4 6 4 2 2" xfId="14221"/>
    <cellStyle name="百分比 2 3 3 2 6" xfId="14222"/>
    <cellStyle name="百分比 2 3 3 2 6 2" xfId="14223"/>
    <cellStyle name="百分比 2 5 3 2 6" xfId="14224"/>
    <cellStyle name="百分比 2 3 3 2 6 2 2" xfId="14225"/>
    <cellStyle name="百分比 2 5 3 2 6 2" xfId="14226"/>
    <cellStyle name="百分比 4 5 3 2 6" xfId="14227"/>
    <cellStyle name="百分比 2 3 3 2 7" xfId="14228"/>
    <cellStyle name="百分比 2 3 3 2 7 2" xfId="14229"/>
    <cellStyle name="百分比 2 5 3 3 6" xfId="14230"/>
    <cellStyle name="百分比 2 3 3 2 7 2 2" xfId="14231"/>
    <cellStyle name="百分比 2 5 3 3 6 2" xfId="14232"/>
    <cellStyle name="百分比 4 5 4 2 6" xfId="14233"/>
    <cellStyle name="百分比 2 3 3 2 8" xfId="14234"/>
    <cellStyle name="常规 5 5 3 2 5 2" xfId="14235"/>
    <cellStyle name="百分比 2 3 3 2 8 2" xfId="14236"/>
    <cellStyle name="百分比 2 3 3 2 9" xfId="14237"/>
    <cellStyle name="常规 3 2 3 2 5 3 3 2" xfId="14238"/>
    <cellStyle name="百分比 2 3 3 3" xfId="14239"/>
    <cellStyle name="常规 2 2 5 6 3 3" xfId="14240"/>
    <cellStyle name="百分比 2 3 3 3 2 2 2" xfId="14241"/>
    <cellStyle name="百分比 2 3 3 3 2 2 2 2" xfId="14242"/>
    <cellStyle name="百分比 2 3 3 3 2 2 2 2 2" xfId="14243"/>
    <cellStyle name="百分比 2 3 3 3 2 2 2 2 2 2" xfId="14244"/>
    <cellStyle name="百分比 2 3 3 3 2 2 2 2 3" xfId="14245"/>
    <cellStyle name="百分比 2 3 3 3 2 2 2 3" xfId="14246"/>
    <cellStyle name="百分比 2 3 3 3 2 2 2 3 2" xfId="14247"/>
    <cellStyle name="百分比 2 3 3 3 2 2 3 2 2" xfId="14248"/>
    <cellStyle name="百分比 2 3 3 3 2 2 3 3" xfId="14249"/>
    <cellStyle name="百分比 2 3 3 3 2 2 4 2" xfId="14250"/>
    <cellStyle name="百分比 2 3 3 3 2 2 4 2 2" xfId="14251"/>
    <cellStyle name="百分比 2 3 3 3 2 2 4 3" xfId="14252"/>
    <cellStyle name="百分比 2 3 3 3 2 2 5" xfId="14253"/>
    <cellStyle name="百分比 2 3 3 3 2 2 5 2" xfId="14254"/>
    <cellStyle name="百分比 9 2 2 3" xfId="14255"/>
    <cellStyle name="百分比 2 3 3 3 2 2 5 2 2" xfId="14256"/>
    <cellStyle name="百分比 2 3 3 3 2 2 5 3" xfId="14257"/>
    <cellStyle name="百分比 2 3 3 3 2 2 6" xfId="14258"/>
    <cellStyle name="常规 3 10 2 2 3" xfId="14259"/>
    <cellStyle name="百分比 2 3 3 3 2 2 6 2" xfId="14260"/>
    <cellStyle name="百分比 2 3 3 3 2 3" xfId="14261"/>
    <cellStyle name="常规 6 2 2 4" xfId="14262"/>
    <cellStyle name="常规 2 2 5 6 4 3" xfId="14263"/>
    <cellStyle name="百分比 2 3 3 3 2 3 2" xfId="14264"/>
    <cellStyle name="常规 6 2 2 4 2" xfId="14265"/>
    <cellStyle name="百分比 2 4 3 2 6 3" xfId="14266"/>
    <cellStyle name="百分比 2 3 3 3 2 3 2 2" xfId="14267"/>
    <cellStyle name="常规 6 2 2 4 2 2" xfId="14268"/>
    <cellStyle name="百分比 2 3 3 3 2 3 2 2 2" xfId="14269"/>
    <cellStyle name="常规 6 2 2 4 3" xfId="14270"/>
    <cellStyle name="百分比 2 3 3 3 2 3 2 3" xfId="14271"/>
    <cellStyle name="常规 6 2 2 7" xfId="14272"/>
    <cellStyle name="百分比 2 3 3 3 2 3 5" xfId="14273"/>
    <cellStyle name="百分比 2 3 3 3 2 4" xfId="14274"/>
    <cellStyle name="常规 6 2 3 4" xfId="14275"/>
    <cellStyle name="百分比 2 3 3 3 2 4 2" xfId="14276"/>
    <cellStyle name="常规 6 2 3 4 2" xfId="14277"/>
    <cellStyle name="百分比 2 3 3 3 2 4 2 2" xfId="14278"/>
    <cellStyle name="百分比 2 3 3 3 2 5" xfId="14279"/>
    <cellStyle name="常规 6 2 4 4" xfId="14280"/>
    <cellStyle name="常规 10 3" xfId="14281"/>
    <cellStyle name="百分比 2 3 3 3 2 5 2" xfId="14282"/>
    <cellStyle name="常规 6 2 4 4 2" xfId="14283"/>
    <cellStyle name="常规 10 3 2" xfId="14284"/>
    <cellStyle name="百分比 2 3 3 3 2 5 2 2" xfId="14285"/>
    <cellStyle name="常规 6 2 4 5" xfId="14286"/>
    <cellStyle name="常规 10 4" xfId="14287"/>
    <cellStyle name="百分比 2 3 3 3 2 5 3" xfId="14288"/>
    <cellStyle name="百分比 4 3 5 3 2 2" xfId="14289"/>
    <cellStyle name="百分比 2 3 3 3 2 6" xfId="14290"/>
    <cellStyle name="常规 6 2 5 4" xfId="14291"/>
    <cellStyle name="常规 11 3" xfId="14292"/>
    <cellStyle name="百分比 2 3 3 3 2 6 2" xfId="14293"/>
    <cellStyle name="常规 6 2 5 4 2" xfId="14294"/>
    <cellStyle name="常规 11 3 2" xfId="14295"/>
    <cellStyle name="百分比 2 3 3 3 2 6 2 2" xfId="14296"/>
    <cellStyle name="常规 6 2 5 5" xfId="14297"/>
    <cellStyle name="常规 11 4" xfId="14298"/>
    <cellStyle name="百分比 2 3 3 3 2 6 3" xfId="14299"/>
    <cellStyle name="百分比 2 3 3 3 2 7" xfId="14300"/>
    <cellStyle name="常规 6 2 6 4" xfId="14301"/>
    <cellStyle name="常规 12 3" xfId="14302"/>
    <cellStyle name="百分比 2 3 3 3 2 7 2" xfId="14303"/>
    <cellStyle name="百分比 2 3 3 3 2 8" xfId="14304"/>
    <cellStyle name="百分比 2 3 3 3 3 2" xfId="14305"/>
    <cellStyle name="百分比 2 3 3 3 3 2 2" xfId="14306"/>
    <cellStyle name="百分比 2 3 3 3 3 2 2 2 2" xfId="14307"/>
    <cellStyle name="常规 3 4 2 3 2 2 2 3 2" xfId="14308"/>
    <cellStyle name="百分比 2 3 3 3 3 2 3" xfId="14309"/>
    <cellStyle name="百分比 2 3 3 3 3 2 3 2" xfId="14310"/>
    <cellStyle name="百分比 2 3 3 3 3 2 4" xfId="14311"/>
    <cellStyle name="百分比 2 3 3 3 3 3" xfId="14312"/>
    <cellStyle name="常规 6 3 2 4" xfId="14313"/>
    <cellStyle name="百分比 2 3 3 3 3 3 2" xfId="14314"/>
    <cellStyle name="常规 6 3 2 5" xfId="14315"/>
    <cellStyle name="百分比 2 3 3 3 3 3 3" xfId="14316"/>
    <cellStyle name="百分比 2 3 3 3 3 4" xfId="14317"/>
    <cellStyle name="常规 5 5 5 3 2 2" xfId="14318"/>
    <cellStyle name="常规 6 3 3 4" xfId="14319"/>
    <cellStyle name="百分比 2 3 3 3 3 4 2" xfId="14320"/>
    <cellStyle name="常规 6 3 3 5" xfId="14321"/>
    <cellStyle name="百分比 2 3 3 3 3 4 3" xfId="14322"/>
    <cellStyle name="百分比 2 3 3 3 3 5" xfId="14323"/>
    <cellStyle name="常规 6 3 4 4" xfId="14324"/>
    <cellStyle name="百分比 2 3 3 3 3 5 2" xfId="14325"/>
    <cellStyle name="常规 6 3 4 5" xfId="14326"/>
    <cellStyle name="百分比 2 3 3 3 3 5 3" xfId="14327"/>
    <cellStyle name="百分比 2 3 3 3 3 6" xfId="14328"/>
    <cellStyle name="常规 6 3 5 4" xfId="14329"/>
    <cellStyle name="百分比 2 3 3 3 3 6 2" xfId="14330"/>
    <cellStyle name="百分比 2 3 3 3 3 7" xfId="14331"/>
    <cellStyle name="百分比 2 3 3 3 4" xfId="14332"/>
    <cellStyle name="百分比 2 3 3 3 4 2" xfId="14333"/>
    <cellStyle name="百分比 2 3 3 3 4 2 2" xfId="14334"/>
    <cellStyle name="常规 3 4 2 3 2 2 3 3 2" xfId="14335"/>
    <cellStyle name="百分比 2 3 3 3 4 2 3" xfId="14336"/>
    <cellStyle name="常规 5 2 3 2 2" xfId="14337"/>
    <cellStyle name="百分比 2 3 3 3 4 3" xfId="14338"/>
    <cellStyle name="常规 6 4 2 4" xfId="14339"/>
    <cellStyle name="常规 5 2 3 2 2 2" xfId="14340"/>
    <cellStyle name="百分比 2 3 3 3 4 3 2" xfId="14341"/>
    <cellStyle name="百分比 2 3 3 3 4 4" xfId="14342"/>
    <cellStyle name="常规 5 5 5 3 3 2" xfId="14343"/>
    <cellStyle name="常规 5 2 3 2 3" xfId="14344"/>
    <cellStyle name="常规 5 2 3 2 4" xfId="14345"/>
    <cellStyle name="百分比 2 3 3 3 4 5" xfId="14346"/>
    <cellStyle name="常规 2 2 2 2 6 2 2 2" xfId="14347"/>
    <cellStyle name="百分比 2 3 3 3 5" xfId="14348"/>
    <cellStyle name="常规 2 2 2 2 6 2 2 2 2" xfId="14349"/>
    <cellStyle name="百分比 2 3 3 3 5 2" xfId="14350"/>
    <cellStyle name="常规 5 2 3 3 2" xfId="14351"/>
    <cellStyle name="百分比 2 3 3 3 5 3" xfId="14352"/>
    <cellStyle name="常规 2 2 4 6 5 2 2" xfId="14353"/>
    <cellStyle name="常规 2 2 2 2 6 2 2 2 3" xfId="14354"/>
    <cellStyle name="百分比 2 3 3 3 6" xfId="14355"/>
    <cellStyle name="常规 2 2 4 4 2 3 2 2" xfId="14356"/>
    <cellStyle name="常规 2 2 2 2 6 2 2 3" xfId="14357"/>
    <cellStyle name="常规 2 2 2 2 6 2 2 3 2" xfId="14358"/>
    <cellStyle name="百分比 2 3 3 3 6 2" xfId="14359"/>
    <cellStyle name="百分比 2 5 4 2 6" xfId="14360"/>
    <cellStyle name="常规 2 2 2 2 6 2 2 4" xfId="14361"/>
    <cellStyle name="百分比 2 3 3 3 7" xfId="14362"/>
    <cellStyle name="常规 2 2 2 2 6 2 2 4 2" xfId="14363"/>
    <cellStyle name="百分比 2 3 3 3 7 2" xfId="14364"/>
    <cellStyle name="百分比 2 5 4 3 6" xfId="14365"/>
    <cellStyle name="常规 2 2 2 2 6 2 2 4 2 2" xfId="14366"/>
    <cellStyle name="百分比 2 3 3 3 7 2 2" xfId="14367"/>
    <cellStyle name="百分比 2 5 4 3 6 2" xfId="14368"/>
    <cellStyle name="常规 5 2 3 5 2" xfId="14369"/>
    <cellStyle name="常规 2 2 2 2 6 2 2 4 3" xfId="14370"/>
    <cellStyle name="百分比 2 3 3 3 7 3" xfId="14371"/>
    <cellStyle name="百分比 2 5 4 3 7" xfId="14372"/>
    <cellStyle name="百分比 2 3 3 3 8" xfId="14373"/>
    <cellStyle name="常规 5 5 3 2 6 2" xfId="14374"/>
    <cellStyle name="常规 2 2 2 2 6 2 2 5" xfId="14375"/>
    <cellStyle name="常规 2 2 2 2 6 2 2 5 2" xfId="14376"/>
    <cellStyle name="百分比 2 3 3 3 8 2" xfId="14377"/>
    <cellStyle name="常规 2 2 2 2 6 2 2 6" xfId="14378"/>
    <cellStyle name="百分比 2 3 3 3 9" xfId="14379"/>
    <cellStyle name="百分比 2 3 3 4" xfId="14380"/>
    <cellStyle name="百分比 2 3 3 4 2" xfId="14381"/>
    <cellStyle name="百分比 2 3 3 4 2 2" xfId="14382"/>
    <cellStyle name="百分比 2 3 3 4 2 2 2" xfId="14383"/>
    <cellStyle name="百分比 2 3 3 4 2 2 2 2" xfId="14384"/>
    <cellStyle name="常规 2 6 2 8" xfId="14385"/>
    <cellStyle name="百分比 2 3 3 4 2 2 2 2 2" xfId="14386"/>
    <cellStyle name="百分比 2 3 3 4 2 2 2 2 2 2" xfId="14387"/>
    <cellStyle name="百分比 2 3 3 4 2 2 2 2 3" xfId="14388"/>
    <cellStyle name="百分比 2 3 3 4 2 2 2 3" xfId="14389"/>
    <cellStyle name="常规 2 6 3 8" xfId="14390"/>
    <cellStyle name="百分比 2 3 3 4 2 2 2 3 2" xfId="14391"/>
    <cellStyle name="常规 5 5 2 5" xfId="14392"/>
    <cellStyle name="常规 5 2 2 3 2 3" xfId="14393"/>
    <cellStyle name="百分比 2 3 3 4 2 2 3 2" xfId="14394"/>
    <cellStyle name="常规 5 5 2 5 2" xfId="14395"/>
    <cellStyle name="常规 5 2 2 3 2 3 2" xfId="14396"/>
    <cellStyle name="常规 2 7 2 8" xfId="14397"/>
    <cellStyle name="百分比 2 3 3 4 2 2 3 2 2" xfId="14398"/>
    <cellStyle name="常规 5 5 2 6" xfId="14399"/>
    <cellStyle name="常规 5 2 2 3 2 4" xfId="14400"/>
    <cellStyle name="百分比 2 3 3 4 2 2 3 3" xfId="14401"/>
    <cellStyle name="百分比 2 3 3 4 2 2 4" xfId="14402"/>
    <cellStyle name="常规 5 5 3 5" xfId="14403"/>
    <cellStyle name="常规 5 2 2 3 3 3" xfId="14404"/>
    <cellStyle name="百分比 2 3 3 4 2 2 4 2" xfId="14405"/>
    <cellStyle name="常规 5 5 3 5 2" xfId="14406"/>
    <cellStyle name="输入 2 2 8" xfId="14407"/>
    <cellStyle name="常规 5 2 2 3 3 3 2" xfId="14408"/>
    <cellStyle name="常规 2 8 2 8" xfId="14409"/>
    <cellStyle name="百分比 2 3 3 4 2 2 4 2 2" xfId="14410"/>
    <cellStyle name="常规 5 5 3 6" xfId="14411"/>
    <cellStyle name="常规 5 2 2 3 3 4" xfId="14412"/>
    <cellStyle name="百分比 2 3 3 4 2 2 4 3" xfId="14413"/>
    <cellStyle name="百分比 2 3 3 4 2 2 5" xfId="14414"/>
    <cellStyle name="常规 5 5 4 5" xfId="14415"/>
    <cellStyle name="常规 5 2 2 3 4 3" xfId="14416"/>
    <cellStyle name="百分比 2 3 3 4 2 2 5 2" xfId="14417"/>
    <cellStyle name="常规 5 5 4 5 2" xfId="14418"/>
    <cellStyle name="常规 5 2 2 3 4 3 2" xfId="14419"/>
    <cellStyle name="常规 2 9 2 8" xfId="14420"/>
    <cellStyle name="百分比 2 3 3 4 2 2 5 2 2" xfId="14421"/>
    <cellStyle name="常规 5 5 4 6" xfId="14422"/>
    <cellStyle name="常规 5 2 2 3 4 4" xfId="14423"/>
    <cellStyle name="百分比 2 3 3 4 2 2 5 3" xfId="14424"/>
    <cellStyle name="百分比 2 3 3 4 2 2 6" xfId="14425"/>
    <cellStyle name="常规 5 5 5 5" xfId="14426"/>
    <cellStyle name="常规 5 2 2 3 5 3" xfId="14427"/>
    <cellStyle name="百分比 2 3 3 4 2 2 6 2" xfId="14428"/>
    <cellStyle name="常规 3 3 2 4 5 2" xfId="14429"/>
    <cellStyle name="百分比 2 3 3 4 2 2 7" xfId="14430"/>
    <cellStyle name="常规 6 3 2 3 2 3 2" xfId="14431"/>
    <cellStyle name="百分比 2 3 3 4 2 3" xfId="14432"/>
    <cellStyle name="常规 7 2 2 4" xfId="14433"/>
    <cellStyle name="常规 6 3 2 3 2 3 2 2" xfId="14434"/>
    <cellStyle name="百分比 2 3 3 4 2 3 2" xfId="14435"/>
    <cellStyle name="常规 7 2 2 4 2" xfId="14436"/>
    <cellStyle name="百分比 2 5 3 2 6 3" xfId="14437"/>
    <cellStyle name="百分比 2 3 3 4 2 3 2 2" xfId="14438"/>
    <cellStyle name="常规 5 2 2 4 2 3" xfId="14439"/>
    <cellStyle name="常规 7 2 2 5 2" xfId="14440"/>
    <cellStyle name="常规 5 6 2 5" xfId="14441"/>
    <cellStyle name="百分比 2 3 3 4 2 3 3 2" xfId="14442"/>
    <cellStyle name="常规 7 2 2 6" xfId="14443"/>
    <cellStyle name="百分比 2 3 3 4 2 3 4" xfId="14444"/>
    <cellStyle name="常规 7 2 2 7" xfId="14445"/>
    <cellStyle name="百分比 2 3 3 4 2 3 5" xfId="14446"/>
    <cellStyle name="常规 6 3 2 3 2 3 3" xfId="14447"/>
    <cellStyle name="百分比 2 3 3 4 2 4" xfId="14448"/>
    <cellStyle name="常规 7 2 3 4" xfId="14449"/>
    <cellStyle name="输出 2 2 2 2 3" xfId="14450"/>
    <cellStyle name="百分比 2 3 3 4 2 4 2" xfId="14451"/>
    <cellStyle name="常规 7 2 3 4 2" xfId="14452"/>
    <cellStyle name="输出 2 2 2 2 3 2" xfId="14453"/>
    <cellStyle name="百分比 2 3 3 4 2 4 2 2" xfId="14454"/>
    <cellStyle name="常规 6 3 2 3 2 3 4" xfId="14455"/>
    <cellStyle name="百分比 2 3 3 4 2 5" xfId="14456"/>
    <cellStyle name="常规 7 2 4 4" xfId="14457"/>
    <cellStyle name="输出 2 2 2 3 3" xfId="14458"/>
    <cellStyle name="百分比 2 3 3 4 2 5 2" xfId="14459"/>
    <cellStyle name="常规 7 2 4 4 2" xfId="14460"/>
    <cellStyle name="百分比 2 3 3 4 2 5 2 2" xfId="14461"/>
    <cellStyle name="常规 7 2 4 5" xfId="14462"/>
    <cellStyle name="百分比 2 3 3 4 2 5 3" xfId="14463"/>
    <cellStyle name="百分比 4 3 5 4 2 2" xfId="14464"/>
    <cellStyle name="百分比 2 3 3 4 2 6" xfId="14465"/>
    <cellStyle name="常规 7 2 5 4" xfId="14466"/>
    <cellStyle name="输出 2 2 2 4 3" xfId="14467"/>
    <cellStyle name="百分比 2 3 3 4 2 6 2" xfId="14468"/>
    <cellStyle name="常规 7 2 5 4 2" xfId="14469"/>
    <cellStyle name="百分比 2 3 3 4 2 6 2 2" xfId="14470"/>
    <cellStyle name="常规 7 2 5 5" xfId="14471"/>
    <cellStyle name="百分比 2 3 3 4 2 6 3" xfId="14472"/>
    <cellStyle name="百分比 2 3 3 4 2 7" xfId="14473"/>
    <cellStyle name="常规 7 2 6 4" xfId="14474"/>
    <cellStyle name="百分比 2 3 3 4 2 7 2" xfId="14475"/>
    <cellStyle name="百分比 2 3 3 4 3" xfId="14476"/>
    <cellStyle name="常规 7 2 3 2 2 2 3" xfId="14477"/>
    <cellStyle name="百分比 2 3 3 4 3 2" xfId="14478"/>
    <cellStyle name="百分比 2 3 3 4 3 2 2" xfId="14479"/>
    <cellStyle name="百分比 2 3 3 4 3 2 2 2" xfId="14480"/>
    <cellStyle name="百分比 2 3 3 4 3 2 2 2 2" xfId="14481"/>
    <cellStyle name="百分比 2 3 3 4 3 2 2 3" xfId="14482"/>
    <cellStyle name="常规 2 10 2 2 7" xfId="14483"/>
    <cellStyle name="常规 6 5 2 5" xfId="14484"/>
    <cellStyle name="常规 5 2 3 3 2 3" xfId="14485"/>
    <cellStyle name="百分比 2 3 3 4 3 2 3 2" xfId="14486"/>
    <cellStyle name="百分比 2 3 3 4 3 2 4" xfId="14487"/>
    <cellStyle name="常规 6 3 2 3 2 4 2" xfId="14488"/>
    <cellStyle name="百分比 2 3 3 4 3 3" xfId="14489"/>
    <cellStyle name="常规 7 3 2 4" xfId="14490"/>
    <cellStyle name="常规 6 3 2 3 2 4 2 2" xfId="14491"/>
    <cellStyle name="百分比 2 3 3 4 3 3 2" xfId="14492"/>
    <cellStyle name="常规 7 3 2 4 2" xfId="14493"/>
    <cellStyle name="百分比 2 5 4 2 6 3" xfId="14494"/>
    <cellStyle name="百分比 2 3 3 4 3 3 2 2" xfId="14495"/>
    <cellStyle name="常规 6 3 2 3 2 4 3" xfId="14496"/>
    <cellStyle name="百分比 2 3 3 4 3 4" xfId="14497"/>
    <cellStyle name="常规 7 3 3 4" xfId="14498"/>
    <cellStyle name="输出 2 2 3 2 3" xfId="14499"/>
    <cellStyle name="百分比 2 3 3 4 3 4 2" xfId="14500"/>
    <cellStyle name="常规 7 3 3 4 2" xfId="14501"/>
    <cellStyle name="百分比 2 3 3 4 3 4 2 2" xfId="14502"/>
    <cellStyle name="常规 7 3 3 5" xfId="14503"/>
    <cellStyle name="百分比 2 3 3 4 3 4 3" xfId="14504"/>
    <cellStyle name="百分比 2 3 3 4 3 5" xfId="14505"/>
    <cellStyle name="常规 7 3 4 4" xfId="14506"/>
    <cellStyle name="输出 2 2 3 3 3" xfId="14507"/>
    <cellStyle name="百分比 2 3 3 4 3 5 2" xfId="14508"/>
    <cellStyle name="常规 7 3 4 4 2" xfId="14509"/>
    <cellStyle name="百分比 2 3 3 4 3 5 2 2" xfId="14510"/>
    <cellStyle name="常规 7 3 4 5" xfId="14511"/>
    <cellStyle name="百分比 2 3 3 4 3 5 3" xfId="14512"/>
    <cellStyle name="百分比 2 3 3 4 3 6" xfId="14513"/>
    <cellStyle name="常规 7 3 5 4" xfId="14514"/>
    <cellStyle name="输出 2 2 3 4 3" xfId="14515"/>
    <cellStyle name="百分比 2 3 3 4 3 6 2" xfId="14516"/>
    <cellStyle name="百分比 2 3 3 4 3 7" xfId="14517"/>
    <cellStyle name="百分比 2 3 3 4 4" xfId="14518"/>
    <cellStyle name="常规 7 2 3 2 2 3 3" xfId="14519"/>
    <cellStyle name="百分比 2 3 3 4 4 2" xfId="14520"/>
    <cellStyle name="常规 4 2 2 7 2 2 5" xfId="14521"/>
    <cellStyle name="百分比 2 3 3 4 4 2 2" xfId="14522"/>
    <cellStyle name="百分比 2 3 3 4 4 2 2 2" xfId="14523"/>
    <cellStyle name="百分比 2 3 3 4 4 2 3" xfId="14524"/>
    <cellStyle name="常规 5 2 4 2 2" xfId="14525"/>
    <cellStyle name="常规 6 3 2 3 2 5 2" xfId="14526"/>
    <cellStyle name="百分比 2 3 3 4 4 3" xfId="14527"/>
    <cellStyle name="常规 7 4 2 4" xfId="14528"/>
    <cellStyle name="常规 5 2 4 2 2 2" xfId="14529"/>
    <cellStyle name="常规 3 2 2 2 2 6" xfId="14530"/>
    <cellStyle name="百分比 2 3 3 4 4 3 2" xfId="14531"/>
    <cellStyle name="常规 5 2 4 2 3" xfId="14532"/>
    <cellStyle name="百分比 2 3 3 4 4 4" xfId="14533"/>
    <cellStyle name="常规 5 2 4 2 4" xfId="14534"/>
    <cellStyle name="百分比 2 3 3 4 4 5" xfId="14535"/>
    <cellStyle name="常规 2 2 2 2 6 2 3 2" xfId="14536"/>
    <cellStyle name="百分比 2 3 3 4 5" xfId="14537"/>
    <cellStyle name="常规 7 2 3 2 2 4 3" xfId="14538"/>
    <cellStyle name="常规 2 2 2 2 6 2 3 2 2" xfId="14539"/>
    <cellStyle name="百分比 2 3 3 4 5 2" xfId="14540"/>
    <cellStyle name="常规 5 2 4 3 2" xfId="14541"/>
    <cellStyle name="百分比 2 3 3 4 5 3" xfId="14542"/>
    <cellStyle name="常规 2 2 2 2 6 2 3 3" xfId="14543"/>
    <cellStyle name="标题 2 2 4 3 2 2" xfId="14544"/>
    <cellStyle name="百分比 2 3 3 4 6" xfId="14545"/>
    <cellStyle name="百分比 2 3 3 4 6 2" xfId="14546"/>
    <cellStyle name="百分比 2 5 5 2 6" xfId="14547"/>
    <cellStyle name="常规 2 2 2 2 6 2 3 4" xfId="14548"/>
    <cellStyle name="百分比 2 3 3 4 7" xfId="14549"/>
    <cellStyle name="百分比 2 3 3 4 7 2" xfId="14550"/>
    <cellStyle name="百分比 2 5 5 3 6" xfId="14551"/>
    <cellStyle name="百分比 2 3 3 4 7 2 2" xfId="14552"/>
    <cellStyle name="百分比 2 5 5 3 6 2" xfId="14553"/>
    <cellStyle name="常规 5 2 4 5 2" xfId="14554"/>
    <cellStyle name="百分比 2 3 3 4 7 3" xfId="14555"/>
    <cellStyle name="百分比 2 5 5 3 7" xfId="14556"/>
    <cellStyle name="百分比 2 3 3 4 8" xfId="14557"/>
    <cellStyle name="百分比 2 4 2 11" xfId="14558"/>
    <cellStyle name="百分比 2 3 3 4 8 2" xfId="14559"/>
    <cellStyle name="百分比 2 3 3 4 9" xfId="14560"/>
    <cellStyle name="百分比 2 3 3 5" xfId="14561"/>
    <cellStyle name="常规 2 2 4 3 3 2 2" xfId="14562"/>
    <cellStyle name="百分比 2 3 3 5 10" xfId="14563"/>
    <cellStyle name="常规 2 2 4 3 3 2 3" xfId="14564"/>
    <cellStyle name="百分比 2 3 3 5 11" xfId="14565"/>
    <cellStyle name="标题 1 2 2 2 5" xfId="14566"/>
    <cellStyle name="百分比 2 3 3 5 2" xfId="14567"/>
    <cellStyle name="标题 1 2 2 2 5 2" xfId="14568"/>
    <cellStyle name="百分比 2 3 3 5 2 2" xfId="14569"/>
    <cellStyle name="百分比 2 3 3 5 2 2 2" xfId="14570"/>
    <cellStyle name="百分比 2 3 3 5 2 2 2 2" xfId="14571"/>
    <cellStyle name="百分比 2 3 3 5 2 2 2 2 2" xfId="14572"/>
    <cellStyle name="百分比 2 3 3 5 2 2 2 3" xfId="14573"/>
    <cellStyle name="常规 5 3 2 3 2 3" xfId="14574"/>
    <cellStyle name="百分比 2 3 3 5 2 2 3 2" xfId="14575"/>
    <cellStyle name="百分比 2 3 3 5 2 2 4" xfId="14576"/>
    <cellStyle name="常规 6 3 2 3 3 3 2" xfId="14577"/>
    <cellStyle name="百分比 2 3 3 5 2 3" xfId="14578"/>
    <cellStyle name="常规 6 3 2 3 3 3 2 2" xfId="14579"/>
    <cellStyle name="百分比 2 3 3 5 2 3 2" xfId="14580"/>
    <cellStyle name="百分比 2 3 3 5 2 3 2 2" xfId="14581"/>
    <cellStyle name="常规 6 3 2 3 3 3 3" xfId="14582"/>
    <cellStyle name="百分比 2 3 3 5 2 4" xfId="14583"/>
    <cellStyle name="输出 2 3 2 2 3 2" xfId="14584"/>
    <cellStyle name="百分比 2 3 3 5 2 4 2 2" xfId="14585"/>
    <cellStyle name="输出 2 3 2 2 4" xfId="14586"/>
    <cellStyle name="百分比 2 3 3 5 2 4 3" xfId="14587"/>
    <cellStyle name="常规 2 4 3 2 3 2" xfId="14588"/>
    <cellStyle name="百分比 2 3 3 5 2 5" xfId="14589"/>
    <cellStyle name="输出 2 3 2 3 3 2" xfId="14590"/>
    <cellStyle name="百分比 2 3 3 5 2 5 2 2" xfId="14591"/>
    <cellStyle name="输出 2 3 2 3 4" xfId="14592"/>
    <cellStyle name="百分比 2 3 3 5 2 5 3" xfId="14593"/>
    <cellStyle name="常规 2 4 3 2 3 3" xfId="14594"/>
    <cellStyle name="百分比 2 3 3 5 2 6" xfId="14595"/>
    <cellStyle name="百分比 2 3 3 5 2 6 2" xfId="14596"/>
    <cellStyle name="常规 2 4 3 2 3 4" xfId="14597"/>
    <cellStyle name="百分比 2 3 3 5 2 7" xfId="14598"/>
    <cellStyle name="标题 1 2 2 2 6" xfId="14599"/>
    <cellStyle name="百分比 2 3 3 5 3" xfId="14600"/>
    <cellStyle name="百分比 2 3 3 5 3 2" xfId="14601"/>
    <cellStyle name="百分比 2 3 3 5 3 2 2" xfId="14602"/>
    <cellStyle name="百分比 2 3 3 5 3 2 2 2" xfId="14603"/>
    <cellStyle name="常规 2 3 4 3" xfId="14604"/>
    <cellStyle name="百分比 2 3 3 5 3 2 2 2 2" xfId="14605"/>
    <cellStyle name="常规 6 3 2 3 3 4 2" xfId="14606"/>
    <cellStyle name="百分比 2 3 3 5 3 3" xfId="14607"/>
    <cellStyle name="常规 6 3 2 3 3 4 2 2" xfId="14608"/>
    <cellStyle name="百分比 2 3 3 5 3 3 2" xfId="14609"/>
    <cellStyle name="常规 8 3 2 4 2" xfId="14610"/>
    <cellStyle name="常规 2 2 2 7 6" xfId="14611"/>
    <cellStyle name="百分比 2 3 3 5 3 3 2 2" xfId="14612"/>
    <cellStyle name="常规 6 3 2 3 3 4 3" xfId="14613"/>
    <cellStyle name="百分比 2 3 3 5 3 4" xfId="14614"/>
    <cellStyle name="百分比 2 3 3 5 3 4 2" xfId="14615"/>
    <cellStyle name="常规 8 3 3 4 2" xfId="14616"/>
    <cellStyle name="常规 2 2 3 7 6" xfId="14617"/>
    <cellStyle name="百分比 2 3 3 5 3 4 2 2" xfId="14618"/>
    <cellStyle name="百分比 2 3 3 5 3 4 3 2" xfId="14619"/>
    <cellStyle name="百分比 2 3 3 5 3 4 4" xfId="14620"/>
    <cellStyle name="常规 2 4 3 2 4 2" xfId="14621"/>
    <cellStyle name="百分比 2 3 3 5 3 5" xfId="14622"/>
    <cellStyle name="常规 2 4 3 2 4 2 2" xfId="14623"/>
    <cellStyle name="百分比 2 3 3 5 3 5 2" xfId="14624"/>
    <cellStyle name="常规 2 2 4 7 6" xfId="14625"/>
    <cellStyle name="百分比 2 3 3 5 3 5 2 2" xfId="14626"/>
    <cellStyle name="常规 2 4 3 2 4 3" xfId="14627"/>
    <cellStyle name="百分比 2 3 3 5 3 6" xfId="14628"/>
    <cellStyle name="百分比 2 3 3 5 3 6 2" xfId="14629"/>
    <cellStyle name="百分比 2 3 3 5 3 7" xfId="14630"/>
    <cellStyle name="百分比 2 3 3 5 3 7 2" xfId="14631"/>
    <cellStyle name="百分比 2 3 3 5 3 8" xfId="14632"/>
    <cellStyle name="百分比 2 3 3 5 3 9" xfId="14633"/>
    <cellStyle name="百分比 2 3 3 5 4" xfId="14634"/>
    <cellStyle name="百分比 2 3 3 5 4 2" xfId="14635"/>
    <cellStyle name="百分比 2 3 3 5 4 2 2" xfId="14636"/>
    <cellStyle name="百分比 2 3 3 5 4 2 2 2" xfId="14637"/>
    <cellStyle name="百分比 2 3 3 5 4 2 3" xfId="14638"/>
    <cellStyle name="常规 5 2 5 2 2" xfId="14639"/>
    <cellStyle name="常规 6 3 2 3 3 5 2" xfId="14640"/>
    <cellStyle name="百分比 2 3 3 5 4 3" xfId="14641"/>
    <cellStyle name="常规 5 2 5 2 2 2" xfId="14642"/>
    <cellStyle name="常规 3 2 3 2 2 6" xfId="14643"/>
    <cellStyle name="百分比 2 3 3 5 4 3 2" xfId="14644"/>
    <cellStyle name="常规 5 2 5 2 3" xfId="14645"/>
    <cellStyle name="百分比 2 3 3 5 4 4" xfId="14646"/>
    <cellStyle name="常规 2 2 2 2 6 2 4 2" xfId="14647"/>
    <cellStyle name="常规 2 2 2 2 2 4 2 2 2 2" xfId="14648"/>
    <cellStyle name="百分比 2 3 3 5 5" xfId="14649"/>
    <cellStyle name="常规 2 2 2 2 6 2 4 2 2" xfId="14650"/>
    <cellStyle name="百分比 2 3 3 5 5 2" xfId="14651"/>
    <cellStyle name="常规 5 2 5 3 2" xfId="14652"/>
    <cellStyle name="百分比 2 3 3 5 5 3" xfId="14653"/>
    <cellStyle name="常规 2 2 2 2 6 2 4 3" xfId="14654"/>
    <cellStyle name="百分比 2 3 3 5 6" xfId="14655"/>
    <cellStyle name="百分比 2 3 3 5 6 2" xfId="14656"/>
    <cellStyle name="百分比 2 5 6 2 6" xfId="14657"/>
    <cellStyle name="常规 5 2 5 4 2 2" xfId="14658"/>
    <cellStyle name="常规 3 2 3 4 2 6" xfId="14659"/>
    <cellStyle name="强调文字颜色 1 2 8" xfId="14660"/>
    <cellStyle name="百分比 2 3 3 5 6 3 2" xfId="14661"/>
    <cellStyle name="常规 5 2 5 4 3" xfId="14662"/>
    <cellStyle name="百分比 2 3 3 5 6 4" xfId="14663"/>
    <cellStyle name="百分比 2 3 3 5 7" xfId="14664"/>
    <cellStyle name="百分比 2 3 3 5 7 2" xfId="14665"/>
    <cellStyle name="百分比 2 5 6 3 6" xfId="14666"/>
    <cellStyle name="百分比 2 3 3 5 7 2 2" xfId="14667"/>
    <cellStyle name="百分比 2 5 6 3 6 2" xfId="14668"/>
    <cellStyle name="常规 5 2 5 5 2" xfId="14669"/>
    <cellStyle name="百分比 2 3 3 5 7 3" xfId="14670"/>
    <cellStyle name="百分比 2 5 6 3 7" xfId="14671"/>
    <cellStyle name="常规 5 2 5 5 2 2" xfId="14672"/>
    <cellStyle name="常规 3 2 3 5 2 6" xfId="14673"/>
    <cellStyle name="强调文字颜色 2 2 8" xfId="14674"/>
    <cellStyle name="百分比 2 3 3 5 7 3 2" xfId="14675"/>
    <cellStyle name="百分比 2 5 6 3 7 2" xfId="14676"/>
    <cellStyle name="常规 5 2 5 5 3" xfId="14677"/>
    <cellStyle name="百分比 2 3 3 5 7 4" xfId="14678"/>
    <cellStyle name="百分比 2 5 6 3 8" xfId="14679"/>
    <cellStyle name="百分比 2 3 3 5 8" xfId="14680"/>
    <cellStyle name="百分比 2 3 3 5 9" xfId="14681"/>
    <cellStyle name="百分比 2 3 3 5 9 2" xfId="14682"/>
    <cellStyle name="百分比 2 3 3 6" xfId="14683"/>
    <cellStyle name="标题 1 2 2 3 5" xfId="14684"/>
    <cellStyle name="百分比 2 3 3 6 2" xfId="14685"/>
    <cellStyle name="标题 1 2 2 3 5 2" xfId="14686"/>
    <cellStyle name="百分比 2 3 3 6 2 2" xfId="14687"/>
    <cellStyle name="百分比 2 3 3 6 2 2 2" xfId="14688"/>
    <cellStyle name="百分比 2 3 3 6 2 2 2 2" xfId="14689"/>
    <cellStyle name="百分比 2 5 5 2 3 2 2" xfId="14690"/>
    <cellStyle name="百分比 2 3 3 6 2 2 3" xfId="14691"/>
    <cellStyle name="百分比 2 3 3 6 2 3" xfId="14692"/>
    <cellStyle name="百分比 2 3 3 6 2 3 2" xfId="14693"/>
    <cellStyle name="百分比 2 3 3 6 2 4" xfId="14694"/>
    <cellStyle name="常规 6 2 2 3 4 2 2" xfId="14695"/>
    <cellStyle name="标题 1 2 2 3 6" xfId="14696"/>
    <cellStyle name="百分比 2 3 3 6 3" xfId="14697"/>
    <cellStyle name="百分比 2 3 3 6 3 2" xfId="14698"/>
    <cellStyle name="百分比 2 3 3 6 3 2 2" xfId="14699"/>
    <cellStyle name="百分比 2 3 3 6 3 3" xfId="14700"/>
    <cellStyle name="百分比 2 3 3 6 4" xfId="14701"/>
    <cellStyle name="百分比 2 3 3 6 4 2" xfId="14702"/>
    <cellStyle name="百分比 2 3 3 6 4 2 2" xfId="14703"/>
    <cellStyle name="常规 5 2 6 2 2" xfId="14704"/>
    <cellStyle name="百分比 2 3 3 6 4 3" xfId="14705"/>
    <cellStyle name="常规 5 2 6 2 2 2" xfId="14706"/>
    <cellStyle name="常规 3 2 4 2 2 6" xfId="14707"/>
    <cellStyle name="百分比 2 3 3 6 4 3 2" xfId="14708"/>
    <cellStyle name="常规 5 2 6 2 3" xfId="14709"/>
    <cellStyle name="百分比 2 3 3 6 4 4" xfId="14710"/>
    <cellStyle name="常规 2 2 2 2 6 2 5 2" xfId="14711"/>
    <cellStyle name="百分比 2 3 3 6 5" xfId="14712"/>
    <cellStyle name="百分比 2 3 3 6 5 2" xfId="14713"/>
    <cellStyle name="常规 5 2 6 3 2" xfId="14714"/>
    <cellStyle name="百分比 2 3 3 6 5 3" xfId="14715"/>
    <cellStyle name="常规 5 2 6 3 2 2" xfId="14716"/>
    <cellStyle name="常规 3 2 4 3 2 6" xfId="14717"/>
    <cellStyle name="百分比 2 3 3 6 5 3 2" xfId="14718"/>
    <cellStyle name="常规 5 2 6 3 3" xfId="14719"/>
    <cellStyle name="百分比 2 3 3 6 5 4" xfId="14720"/>
    <cellStyle name="百分比 2 3 3 6 6" xfId="14721"/>
    <cellStyle name="百分比 2 3 3 6 6 2" xfId="14722"/>
    <cellStyle name="百分比 2 3 3 6 7" xfId="14723"/>
    <cellStyle name="百分比 2 3 3 6 7 2" xfId="14724"/>
    <cellStyle name="常规 2 3 4 2 2 2 4" xfId="14725"/>
    <cellStyle name="百分比 2 3 3 6 8" xfId="14726"/>
    <cellStyle name="常规 3 4 5 3 2 2" xfId="14727"/>
    <cellStyle name="常规 10 2 2 2 4 2 2" xfId="14728"/>
    <cellStyle name="百分比 2 3 3 6 9" xfId="14729"/>
    <cellStyle name="百分比 2 3 3 7" xfId="14730"/>
    <cellStyle name="百分比 2 3 3 7 2" xfId="14731"/>
    <cellStyle name="百分比 2 3 3 7 2 2" xfId="14732"/>
    <cellStyle name="百分比 2 3 3 7 2 2 2" xfId="14733"/>
    <cellStyle name="百分比 2 3 3 7 2 3" xfId="14734"/>
    <cellStyle name="百分比 2 3 3 7 3" xfId="14735"/>
    <cellStyle name="百分比 2 3 3 7 3 2" xfId="14736"/>
    <cellStyle name="百分比 2 3 3 7 4" xfId="14737"/>
    <cellStyle name="百分比 2 3 3 7 5" xfId="14738"/>
    <cellStyle name="百分比 2 3 3 9" xfId="14739"/>
    <cellStyle name="百分比 2 3 6" xfId="14740"/>
    <cellStyle name="百分比 2 3 3 9 2" xfId="14741"/>
    <cellStyle name="百分比 2 3 6 2" xfId="14742"/>
    <cellStyle name="百分比 2 3 3 9 2 2" xfId="14743"/>
    <cellStyle name="百分比 2 3 7" xfId="14744"/>
    <cellStyle name="百分比 2 3 3 9 3" xfId="14745"/>
    <cellStyle name="百分比 2 3 7 2" xfId="14746"/>
    <cellStyle name="百分比 2 3 3 9 3 2" xfId="14747"/>
    <cellStyle name="百分比 2 3 8" xfId="14748"/>
    <cellStyle name="百分比 2 3 3 9 4" xfId="14749"/>
    <cellStyle name="百分比 2 3 4" xfId="14750"/>
    <cellStyle name="百分比 2 3 4 2" xfId="14751"/>
    <cellStyle name="百分比 2 3 4 2 2" xfId="14752"/>
    <cellStyle name="常规 6 2 3 4 2 2 3 3" xfId="14753"/>
    <cellStyle name="常规 2 3 4 6 3 3" xfId="14754"/>
    <cellStyle name="百分比 2 3 4 2 2 2 2" xfId="14755"/>
    <cellStyle name="常规 4 12 4" xfId="14756"/>
    <cellStyle name="百分比 2 3 4 2 2 2 2 2" xfId="14757"/>
    <cellStyle name="百分比 2 3 4 2 2 2 3" xfId="14758"/>
    <cellStyle name="百分比 2 3 4 2 2 3" xfId="14759"/>
    <cellStyle name="常规 2 3 4 6 4 3" xfId="14760"/>
    <cellStyle name="百分比 2 3 4 2 2 3 2" xfId="14761"/>
    <cellStyle name="百分比 2 3 4 2 2 3 2 2" xfId="14762"/>
    <cellStyle name="百分比 2 3 4 2 2 3 3" xfId="14763"/>
    <cellStyle name="百分比 2 3 4 2 2 4" xfId="14764"/>
    <cellStyle name="百分比 2 3 4 2 2 4 2" xfId="14765"/>
    <cellStyle name="百分比 2 3 4 2 2 4 2 2" xfId="14766"/>
    <cellStyle name="百分比 2 3 4 2 2 4 3" xfId="14767"/>
    <cellStyle name="百分比 2 3 4 2 2 5" xfId="14768"/>
    <cellStyle name="常规 2 2 2 3 2 2 3" xfId="14769"/>
    <cellStyle name="百分比 2 3 4 2 2 5 2" xfId="14770"/>
    <cellStyle name="百分比 2 3 4 2 2 6" xfId="14771"/>
    <cellStyle name="百分比 2 3 4 2 3" xfId="14772"/>
    <cellStyle name="常规 3 5 4 2 2 4" xfId="14773"/>
    <cellStyle name="百分比 2 3 4 2 3 2" xfId="14774"/>
    <cellStyle name="常规 3 5 4 2 2 4 2" xfId="14775"/>
    <cellStyle name="百分比 2 3 4 2 3 2 2" xfId="14776"/>
    <cellStyle name="常规 3 5 4 2 2 5" xfId="14777"/>
    <cellStyle name="百分比 2 3 4 2 3 3" xfId="14778"/>
    <cellStyle name="百分比 2 3 4 2 4" xfId="14779"/>
    <cellStyle name="常规 3 5 4 2 3 4" xfId="14780"/>
    <cellStyle name="百分比 2 3 4 2 4 2" xfId="14781"/>
    <cellStyle name="百分比 2 3 4 2 4 2 2" xfId="14782"/>
    <cellStyle name="常规 5 3 2 2 2" xfId="14783"/>
    <cellStyle name="百分比 2 3 4 2 4 3" xfId="14784"/>
    <cellStyle name="百分比 2 3 4 2 5" xfId="14785"/>
    <cellStyle name="百分比 2 3 4 2 5 2" xfId="14786"/>
    <cellStyle name="百分比 2 3 4 2 6" xfId="14787"/>
    <cellStyle name="百分比 2 3 4 3" xfId="14788"/>
    <cellStyle name="百分比 2 3 4 3 2" xfId="14789"/>
    <cellStyle name="常规 6 2 3 4 2 2 4 3" xfId="14790"/>
    <cellStyle name="百分比 2 3 4 3 2 2" xfId="14791"/>
    <cellStyle name="百分比 2 3 4 3 2 2 2" xfId="14792"/>
    <cellStyle name="百分比 2 3 4 3 2 3" xfId="14793"/>
    <cellStyle name="百分比 2 3 4 3 3" xfId="14794"/>
    <cellStyle name="百分比 2 3 4 3 3 2" xfId="14795"/>
    <cellStyle name="百分比 2 3 4 3 3 2 2" xfId="14796"/>
    <cellStyle name="百分比 2 3 4 3 3 3" xfId="14797"/>
    <cellStyle name="百分比 2 3 4 3 4" xfId="14798"/>
    <cellStyle name="百分比 2 3 4 3 4 2" xfId="14799"/>
    <cellStyle name="百分比 2 3 4 3 4 2 2" xfId="14800"/>
    <cellStyle name="常规 5 3 3 2 2" xfId="14801"/>
    <cellStyle name="百分比 2 3 4 3 4 3" xfId="14802"/>
    <cellStyle name="常规 2 2 2 2 6 3 2 2" xfId="14803"/>
    <cellStyle name="百分比 2 3 4 3 5" xfId="14804"/>
    <cellStyle name="常规 2 2 2 2 6 3 2 2 2" xfId="14805"/>
    <cellStyle name="百分比 2 3 4 3 5 2" xfId="14806"/>
    <cellStyle name="百分比 2 3 4 3 6" xfId="14807"/>
    <cellStyle name="常规 2 2 4 4 2 4 2 2" xfId="14808"/>
    <cellStyle name="常规 2 2 2 2 6 3 2 3" xfId="14809"/>
    <cellStyle name="百分比 2 3 4 4" xfId="14810"/>
    <cellStyle name="百分比 2 3 4 4 2" xfId="14811"/>
    <cellStyle name="百分比 2 3 4 4 2 2" xfId="14812"/>
    <cellStyle name="百分比 2 3 4 4 3" xfId="14813"/>
    <cellStyle name="百分比 2 3 4 5" xfId="14814"/>
    <cellStyle name="标题 1 2 3 2 5" xfId="14815"/>
    <cellStyle name="百分比 2 3 4 5 2" xfId="14816"/>
    <cellStyle name="百分比 2 3 4 5 2 2" xfId="14817"/>
    <cellStyle name="常规 2 6 5 2 2 2 2" xfId="14818"/>
    <cellStyle name="百分比 2 3 4 5 3" xfId="14819"/>
    <cellStyle name="百分比 2 3 4 6" xfId="14820"/>
    <cellStyle name="百分比 2 3 4 6 2" xfId="14821"/>
    <cellStyle name="百分比 2 3 4 7" xfId="14822"/>
    <cellStyle name="百分比 2 3 5" xfId="14823"/>
    <cellStyle name="百分比 2 3 5 2" xfId="14824"/>
    <cellStyle name="百分比 2 3 5 2 2" xfId="14825"/>
    <cellStyle name="百分比 2 3 5 2 2 2" xfId="14826"/>
    <cellStyle name="百分比 3 3 6 6" xfId="14827"/>
    <cellStyle name="百分比 2 3 5 2 2 2 2" xfId="14828"/>
    <cellStyle name="百分比 2 3 5 2 2 2 2 2" xfId="14829"/>
    <cellStyle name="百分比 2 3 5 2 2 2 3" xfId="14830"/>
    <cellStyle name="百分比 2 3 5 2 2 3" xfId="14831"/>
    <cellStyle name="百分比 2 3 5 2 2 3 2" xfId="14832"/>
    <cellStyle name="百分比 2 3 5 2 2 3 2 2" xfId="14833"/>
    <cellStyle name="百分比 2 3 5 2 2 3 3" xfId="14834"/>
    <cellStyle name="百分比 2 3 5 2 2 4" xfId="14835"/>
    <cellStyle name="百分比 2 3 5 2 2 4 2" xfId="14836"/>
    <cellStyle name="常规 3 6 2 4 3" xfId="14837"/>
    <cellStyle name="百分比 2 3 5 2 2 4 2 2" xfId="14838"/>
    <cellStyle name="百分比 2 3 5 2 2 4 3" xfId="14839"/>
    <cellStyle name="强调文字颜色 4 2 2 2 2 2" xfId="14840"/>
    <cellStyle name="百分比 2 3 5 2 2 5" xfId="14841"/>
    <cellStyle name="常规 2 2 3 3 2 2 3" xfId="14842"/>
    <cellStyle name="强调文字颜色 4 2 2 2 2 2 2" xfId="14843"/>
    <cellStyle name="百分比 2 3 5 2 2 5 2" xfId="14844"/>
    <cellStyle name="百分比 4 4 3 2 2 3 2" xfId="14845"/>
    <cellStyle name="强调文字颜色 4 2 2 2 2 3" xfId="14846"/>
    <cellStyle name="百分比 2 3 5 2 2 6" xfId="14847"/>
    <cellStyle name="百分比 2 3 5 2 3" xfId="14848"/>
    <cellStyle name="百分比 2 3 5 2 3 2" xfId="14849"/>
    <cellStyle name="百分比 2 3 5 2 3 2 2" xfId="14850"/>
    <cellStyle name="常规 4 2 2 5 2 3 2 2" xfId="14851"/>
    <cellStyle name="百分比 2 3 5 2 3 3" xfId="14852"/>
    <cellStyle name="百分比 2 3 5 2 4" xfId="14853"/>
    <cellStyle name="百分比 2 3 5 2 4 2" xfId="14854"/>
    <cellStyle name="百分比 2 3 5 2 4 2 2" xfId="14855"/>
    <cellStyle name="常规 5 4 2 2 2" xfId="14856"/>
    <cellStyle name="百分比 2 3 5 2 4 3" xfId="14857"/>
    <cellStyle name="百分比 2 3 5 2 5" xfId="14858"/>
    <cellStyle name="百分比 2 3 5 2 5 2" xfId="14859"/>
    <cellStyle name="百分比 2 3 5 2 6" xfId="14860"/>
    <cellStyle name="百分比 2 3 5 3" xfId="14861"/>
    <cellStyle name="百分比 2 3 5 3 2" xfId="14862"/>
    <cellStyle name="百分比 2 3 5 3 2 2" xfId="14863"/>
    <cellStyle name="百分比 2 3 5 3 2 2 2" xfId="14864"/>
    <cellStyle name="百分比 2 3 5 3 2 3" xfId="14865"/>
    <cellStyle name="常规 3 2 2 2 5 2 2 2" xfId="14866"/>
    <cellStyle name="百分比 2 3 5 3 3" xfId="14867"/>
    <cellStyle name="百分比 2 3 5 3 3 2" xfId="14868"/>
    <cellStyle name="百分比 4 4 6 6" xfId="14869"/>
    <cellStyle name="百分比 2 3 5 3 3 2 2" xfId="14870"/>
    <cellStyle name="常规 4 2 2 5 2 4 2 2" xfId="14871"/>
    <cellStyle name="百分比 2 3 5 3 3 3" xfId="14872"/>
    <cellStyle name="常规 2 3 3 10" xfId="14873"/>
    <cellStyle name="百分比 2 3 5 3 4" xfId="14874"/>
    <cellStyle name="百分比 2 3 5 3 4 2" xfId="14875"/>
    <cellStyle name="百分比 4 5 6 6" xfId="14876"/>
    <cellStyle name="百分比 2 3 5 3 4 2 2" xfId="14877"/>
    <cellStyle name="常规 5 4 3 2 2" xfId="14878"/>
    <cellStyle name="百分比 2 3 5 3 4 3" xfId="14879"/>
    <cellStyle name="常规 2 2 2 2 6 4 2 2" xfId="14880"/>
    <cellStyle name="百分比 2 3 5 3 5" xfId="14881"/>
    <cellStyle name="百分比 2 3 5 3 5 2" xfId="14882"/>
    <cellStyle name="百分比 2 3 5 3 6" xfId="14883"/>
    <cellStyle name="百分比 2 3 5 4" xfId="14884"/>
    <cellStyle name="百分比 2 3 5 4 2" xfId="14885"/>
    <cellStyle name="百分比 2 3 5 4 2 2" xfId="14886"/>
    <cellStyle name="百分比 2 3 5 4 3" xfId="14887"/>
    <cellStyle name="百分比 2 3 5 5" xfId="14888"/>
    <cellStyle name="常规 2 2 3 4 2 2 6" xfId="14889"/>
    <cellStyle name="百分比 2 3 5 5 2" xfId="14890"/>
    <cellStyle name="百分比 2 3 5 5 2 2" xfId="14891"/>
    <cellStyle name="常规 2 6 5 2 3 2 2" xfId="14892"/>
    <cellStyle name="常规 2 2 3 4 2 2 7" xfId="14893"/>
    <cellStyle name="百分比 2 3 5 5 3" xfId="14894"/>
    <cellStyle name="常规 2 3 10 8" xfId="14895"/>
    <cellStyle name="百分比 2 3 5 6 2" xfId="14896"/>
    <cellStyle name="百分比 2 3 6 2 2" xfId="14897"/>
    <cellStyle name="百分比 2 3 6 2 2 2" xfId="14898"/>
    <cellStyle name="百分比 2 3 6 2 2 2 2" xfId="14899"/>
    <cellStyle name="百分比 2 3 6 2 2 2 2 2" xfId="14900"/>
    <cellStyle name="百分比 2 3 6 2 2 2 3" xfId="14901"/>
    <cellStyle name="百分比 4 5 2 3 2 2 2" xfId="14902"/>
    <cellStyle name="百分比 2 3 6 2 2 3 2" xfId="14903"/>
    <cellStyle name="百分比 2 3 6 2 2 3 2 2" xfId="14904"/>
    <cellStyle name="百分比 2 3 6 2 2 3 3" xfId="14905"/>
    <cellStyle name="百分比 4 5 2 3 2 3" xfId="14906"/>
    <cellStyle name="百分比 3 3 2 2 2 5 2" xfId="14907"/>
    <cellStyle name="百分比 2 3 6 2 2 4" xfId="14908"/>
    <cellStyle name="百分比 2 3 6 2 2 4 2" xfId="14909"/>
    <cellStyle name="常规 2 3 12 3" xfId="14910"/>
    <cellStyle name="百分比 2 3 6 2 2 4 2 2" xfId="14911"/>
    <cellStyle name="百分比 2 3 6 2 2 4 3" xfId="14912"/>
    <cellStyle name="强调文字颜色 4 2 3 2 2 2" xfId="14913"/>
    <cellStyle name="百分比 2 3 6 2 2 5" xfId="14914"/>
    <cellStyle name="常规 2 2 4 3 2 2 3" xfId="14915"/>
    <cellStyle name="强调文字颜色 4 2 3 2 2 2 2" xfId="14916"/>
    <cellStyle name="百分比 2 3 6 2 2 5 2" xfId="14917"/>
    <cellStyle name="常规 10 14" xfId="14918"/>
    <cellStyle name="百分比 2 3 6 2 3" xfId="14919"/>
    <cellStyle name="百分比 2 3 6 2 3 2" xfId="14920"/>
    <cellStyle name="百分比 2 3 6 2 3 2 2" xfId="14921"/>
    <cellStyle name="百分比 4 5 2 3 3 2" xfId="14922"/>
    <cellStyle name="百分比 2 3 6 2 3 3" xfId="14923"/>
    <cellStyle name="百分比 2 3 6 2 4" xfId="14924"/>
    <cellStyle name="百分比 2 3 6 2 4 2" xfId="14925"/>
    <cellStyle name="常规 5 5 2 2 2" xfId="14926"/>
    <cellStyle name="百分比 4 5 2 3 4 2" xfId="14927"/>
    <cellStyle name="百分比 2 3 6 2 4 3" xfId="14928"/>
    <cellStyle name="百分比 2 3 6 2 5" xfId="14929"/>
    <cellStyle name="百分比 2 3 6 2 5 2" xfId="14930"/>
    <cellStyle name="常规 5 5 10" xfId="14931"/>
    <cellStyle name="百分比 2 3 6 2 6" xfId="14932"/>
    <cellStyle name="百分比 2 3 6 3" xfId="14933"/>
    <cellStyle name="百分比 2 3 6 3 2" xfId="14934"/>
    <cellStyle name="百分比 2 3 6 3 2 2" xfId="14935"/>
    <cellStyle name="百分比 2 3 6 3 2 2 2" xfId="14936"/>
    <cellStyle name="常规 2 2 2 6 2 2 3 2 2" xfId="14937"/>
    <cellStyle name="百分比 4 5 2 4 2 2" xfId="14938"/>
    <cellStyle name="百分比 2 3 6 3 2 3" xfId="14939"/>
    <cellStyle name="常规 3 2 2 2 5 3 2 2" xfId="14940"/>
    <cellStyle name="百分比 2 3 6 3 3" xfId="14941"/>
    <cellStyle name="百分比 2 3 6 3 3 2" xfId="14942"/>
    <cellStyle name="百分比 2 3 6 3 3 2 2" xfId="14943"/>
    <cellStyle name="百分比 2 3 6 3 3 3" xfId="14944"/>
    <cellStyle name="百分比 2 3 6 3 4" xfId="14945"/>
    <cellStyle name="百分比 2 3 6 3 4 2" xfId="14946"/>
    <cellStyle name="百分比 2 3 6 3 4 2 2" xfId="14947"/>
    <cellStyle name="常规 5 5 3 2 2" xfId="14948"/>
    <cellStyle name="百分比 2 3 6 3 4 3" xfId="14949"/>
    <cellStyle name="常规 2 2 2 2 6 5 2 2" xfId="14950"/>
    <cellStyle name="百分比 2 3 6 3 5" xfId="14951"/>
    <cellStyle name="百分比 2 3 6 3 5 2" xfId="14952"/>
    <cellStyle name="百分比 2 3 6 3 6" xfId="14953"/>
    <cellStyle name="百分比 2 3 6 4" xfId="14954"/>
    <cellStyle name="百分比 2 3 6 4 2" xfId="14955"/>
    <cellStyle name="百分比 2 3 6 4 2 2" xfId="14956"/>
    <cellStyle name="百分比 2 3 6 4 3" xfId="14957"/>
    <cellStyle name="百分比 2 3 6 5" xfId="14958"/>
    <cellStyle name="百分比 2 3 6 5 2" xfId="14959"/>
    <cellStyle name="百分比 2 3 6 5 2 2" xfId="14960"/>
    <cellStyle name="常规 2 6 5 2 4 2 2" xfId="14961"/>
    <cellStyle name="百分比 2 3 6 5 3" xfId="14962"/>
    <cellStyle name="百分比 2 3 6 6 2" xfId="14963"/>
    <cellStyle name="百分比 2 3 6 7" xfId="14964"/>
    <cellStyle name="百分比 4 2 3 2 2 3" xfId="14965"/>
    <cellStyle name="百分比 2 3 7 2 2" xfId="14966"/>
    <cellStyle name="百分比 4 2 3 2 2 3 2" xfId="14967"/>
    <cellStyle name="百分比 2 3 7 2 2 2" xfId="14968"/>
    <cellStyle name="百分比 4 2 3 2 2 3 2 2" xfId="14969"/>
    <cellStyle name="百分比 2 3 7 2 2 2 2" xfId="14970"/>
    <cellStyle name="百分比 4 5 3 3 2 2" xfId="14971"/>
    <cellStyle name="百分比 4 2 3 2 2 3 3" xfId="14972"/>
    <cellStyle name="百分比 2 3 7 2 2 3" xfId="14973"/>
    <cellStyle name="百分比 4 2 3 2 2 4" xfId="14974"/>
    <cellStyle name="百分比 2 3 7 2 3" xfId="14975"/>
    <cellStyle name="百分比 4 2 3 2 2 4 2" xfId="14976"/>
    <cellStyle name="百分比 2 3 7 2 3 2" xfId="14977"/>
    <cellStyle name="百分比 4 2 3 2 2 4 2 2" xfId="14978"/>
    <cellStyle name="百分比 2 3 7 2 3 2 2" xfId="14979"/>
    <cellStyle name="百分比 4 5 3 3 3 2" xfId="14980"/>
    <cellStyle name="百分比 4 2 3 2 2 4 3" xfId="14981"/>
    <cellStyle name="百分比 2 3 7 2 3 3" xfId="14982"/>
    <cellStyle name="百分比 4 2 3 2 2 5" xfId="14983"/>
    <cellStyle name="百分比 2 3 7 2 4" xfId="14984"/>
    <cellStyle name="百分比 4 2 3 2 2 5 2" xfId="14985"/>
    <cellStyle name="百分比 2 3 7 2 4 2" xfId="14986"/>
    <cellStyle name="百分比 2 3 7 2 4 2 2" xfId="14987"/>
    <cellStyle name="常规 5 6 2 2 2" xfId="14988"/>
    <cellStyle name="百分比 4 5 3 3 4 2" xfId="14989"/>
    <cellStyle name="百分比 2 3 7 2 4 3" xfId="14990"/>
    <cellStyle name="百分比 4 2 3 2 2 6" xfId="14991"/>
    <cellStyle name="百分比 2 3 7 2 5" xfId="14992"/>
    <cellStyle name="百分比 2 3 7 2 5 2" xfId="14993"/>
    <cellStyle name="常规 6 2 2 3 2 2 5 2" xfId="14994"/>
    <cellStyle name="百分比 2 3 7 2 6" xfId="14995"/>
    <cellStyle name="百分比 2 3 7 3" xfId="14996"/>
    <cellStyle name="常规 5 4 3 2 2 5" xfId="14997"/>
    <cellStyle name="常规 4 2 2 2 4 2 2 3" xfId="14998"/>
    <cellStyle name="百分比 4 2 3 2 3 3" xfId="14999"/>
    <cellStyle name="百分比 2 3 7 3 2" xfId="15000"/>
    <cellStyle name="常规 5 4 3 2 2 5 2" xfId="15001"/>
    <cellStyle name="常规 4 2 2 2 4 2 2 3 2" xfId="15002"/>
    <cellStyle name="百分比 4 2 3 2 3 3 2" xfId="15003"/>
    <cellStyle name="百分比 2 3 7 3 2 2" xfId="15004"/>
    <cellStyle name="常规 5 4 3 2 2 6" xfId="15005"/>
    <cellStyle name="常规 3 2 2 2 5 4 2 2" xfId="15006"/>
    <cellStyle name="常规 4 2 2 2 4 2 2 4" xfId="15007"/>
    <cellStyle name="百分比 4 2 3 2 3 4" xfId="15008"/>
    <cellStyle name="百分比 2 3 7 3 3" xfId="15009"/>
    <cellStyle name="百分比 2 3 7 4" xfId="15010"/>
    <cellStyle name="常规 5 4 3 2 3 5" xfId="15011"/>
    <cellStyle name="常规 4 2 2 2 4 2 3 3" xfId="15012"/>
    <cellStyle name="百分比 4 2 3 2 4 3" xfId="15013"/>
    <cellStyle name="百分比 2 3 7 4 2" xfId="15014"/>
    <cellStyle name="常规 4 2 2 2 4 2 3 3 2" xfId="15015"/>
    <cellStyle name="百分比 2 3 7 4 2 2" xfId="15016"/>
    <cellStyle name="常规 4 2 2 2 4 2 3 4" xfId="15017"/>
    <cellStyle name="百分比 2 3 7 4 3" xfId="15018"/>
    <cellStyle name="百分比 2 3 7 5" xfId="15019"/>
    <cellStyle name="百分比 4 2 3 2 5 3" xfId="15020"/>
    <cellStyle name="百分比 2 8 2 2 2 3" xfId="15021"/>
    <cellStyle name="百分比 2 3 7 5 2" xfId="15022"/>
    <cellStyle name="百分比 2 3 8 2" xfId="15023"/>
    <cellStyle name="百分比 4 2 3 3 2 3" xfId="15024"/>
    <cellStyle name="百分比 2 3 8 2 2" xfId="15025"/>
    <cellStyle name="百分比 4 2 3 3 2 3 2" xfId="15026"/>
    <cellStyle name="百分比 2 5 2 3 2 5" xfId="15027"/>
    <cellStyle name="百分比 2 3 8 2 2 2" xfId="15028"/>
    <cellStyle name="百分比 4 2 3 3 2 4" xfId="15029"/>
    <cellStyle name="百分比 2 3 8 2 3" xfId="15030"/>
    <cellStyle name="常规 5 2 9 2 2" xfId="15031"/>
    <cellStyle name="百分比 2 3 8 3" xfId="15032"/>
    <cellStyle name="百分比 4 2 3 3 3 3" xfId="15033"/>
    <cellStyle name="百分比 2 3 8 3 2" xfId="15034"/>
    <cellStyle name="百分比 4 2 3 3 3 3 2" xfId="15035"/>
    <cellStyle name="百分比 2 5 2 4 2 5" xfId="15036"/>
    <cellStyle name="百分比 2 3 8 3 2 2" xfId="15037"/>
    <cellStyle name="常规 5 2 3 10" xfId="15038"/>
    <cellStyle name="百分比 4 2 3 3 3 4" xfId="15039"/>
    <cellStyle name="百分比 2 3 8 3 3" xfId="15040"/>
    <cellStyle name="百分比 2 3 8 4" xfId="15041"/>
    <cellStyle name="常规 2 6 2 2 3" xfId="15042"/>
    <cellStyle name="百分比 4 2 3 3 4 3" xfId="15043"/>
    <cellStyle name="百分比 2 3 8 4 2" xfId="15044"/>
    <cellStyle name="常规 2 6 2 2 3 2" xfId="15045"/>
    <cellStyle name="百分比 2 5 2 5 2 5" xfId="15046"/>
    <cellStyle name="百分比 2 3 8 4 2 2" xfId="15047"/>
    <cellStyle name="常规 2 6 2 2 4" xfId="15048"/>
    <cellStyle name="百分比 2 3 8 4 3" xfId="15049"/>
    <cellStyle name="百分比 2 3 8 5" xfId="15050"/>
    <cellStyle name="常规 2 6 2 3 3" xfId="15051"/>
    <cellStyle name="百分比 4 2 3 3 5 3" xfId="15052"/>
    <cellStyle name="百分比 2 3 8 5 2" xfId="15053"/>
    <cellStyle name="百分比 2 3 8 6" xfId="15054"/>
    <cellStyle name="百分比 2 5 6 3 2 2 2" xfId="15055"/>
    <cellStyle name="百分比 2 3 9" xfId="15056"/>
    <cellStyle name="百分比 4 2 3 4 2 3" xfId="15057"/>
    <cellStyle name="百分比 2 3 9 2 2" xfId="15058"/>
    <cellStyle name="常规 5 2 9 3 2" xfId="15059"/>
    <cellStyle name="常规 4 2 3 3 2 3 2 2" xfId="15060"/>
    <cellStyle name="百分比 2 3 9 3" xfId="15061"/>
    <cellStyle name="百分比 2 4 10" xfId="15062"/>
    <cellStyle name="常规 3 2 2 3 4 4 3 2" xfId="15063"/>
    <cellStyle name="百分比 2 4 10 2" xfId="15064"/>
    <cellStyle name="百分比 2 4 10 2 2" xfId="15065"/>
    <cellStyle name="百分比 4 4 2 2 2 2 2 2" xfId="15066"/>
    <cellStyle name="百分比 2 4 11" xfId="15067"/>
    <cellStyle name="百分比 2 4 12" xfId="15068"/>
    <cellStyle name="百分比 2 4 2" xfId="15069"/>
    <cellStyle name="百分比 4 2 2 3 2 2 2 2 2" xfId="15070"/>
    <cellStyle name="百分比 2 5 5 4 5" xfId="15071"/>
    <cellStyle name="百分比 2 4 2 10" xfId="15072"/>
    <cellStyle name="百分比 2 4 2 10 2" xfId="15073"/>
    <cellStyle name="常规 6 4 3 2 2 5" xfId="15074"/>
    <cellStyle name="百分比 2 4 2 2" xfId="15075"/>
    <cellStyle name="常规 6 4 3 2 2 5 2" xfId="15076"/>
    <cellStyle name="百分比 2 4 2 2 2" xfId="15077"/>
    <cellStyle name="百分比 2 4 2 2 2 2" xfId="15078"/>
    <cellStyle name="百分比 2 4 2 2 2 2 2" xfId="15079"/>
    <cellStyle name="百分比 2 4 2 2 2 2 2 2" xfId="15080"/>
    <cellStyle name="常规 2 2 4 3 5 2 3 2" xfId="15081"/>
    <cellStyle name="百分比 2 4 2 2 2 2 2 3" xfId="15082"/>
    <cellStyle name="常规 2 2 4 3 5 2 3 3" xfId="15083"/>
    <cellStyle name="百分比 2 4 2 2 2 2 2 4" xfId="15084"/>
    <cellStyle name="百分比 2 4 2 2 2 2 3" xfId="15085"/>
    <cellStyle name="百分比 2 4 2 2 2 2 3 2" xfId="15086"/>
    <cellStyle name="常规 2 2 4 3 5 2 4 2" xfId="15087"/>
    <cellStyle name="百分比 2 4 2 2 2 2 3 3" xfId="15088"/>
    <cellStyle name="百分比 2 4 2 2 2 2 4" xfId="15089"/>
    <cellStyle name="百分比 2 4 2 2 2 2 4 2" xfId="15090"/>
    <cellStyle name="百分比 2 4 2 2 2 2 4 2 2" xfId="15091"/>
    <cellStyle name="常规 2 2 5 9" xfId="15092"/>
    <cellStyle name="百分比 2 4 2 2 2 2 4 3" xfId="15093"/>
    <cellStyle name="常规 3 5 2 3 2 2" xfId="15094"/>
    <cellStyle name="常规 2 2 4 3 5 2 5 2" xfId="15095"/>
    <cellStyle name="百分比 2 4 2 2 2 2 5" xfId="15096"/>
    <cellStyle name="百分比 2 4 2 2 2 2 5 2" xfId="15097"/>
    <cellStyle name="百分比 2 4 2 2 2 2 5 2 2" xfId="15098"/>
    <cellStyle name="百分比 2 4 2 2 2 2 5 3" xfId="15099"/>
    <cellStyle name="常规 3 5 2 3 3 2" xfId="15100"/>
    <cellStyle name="百分比 2 4 2 2 2 2 6" xfId="15101"/>
    <cellStyle name="百分比 2 4 2 2 2 2 6 2" xfId="15102"/>
    <cellStyle name="百分比 2 4 2 2 2 2 7" xfId="15103"/>
    <cellStyle name="百分比 2 4 2 2 2 3 2 2" xfId="15104"/>
    <cellStyle name="百分比 2 4 2 2 2 3 2 2 2" xfId="15105"/>
    <cellStyle name="常规 2 2 2 2 2 3 5 2 2" xfId="15106"/>
    <cellStyle name="百分比 2 4 2 2 2 3 3" xfId="15107"/>
    <cellStyle name="百分比 2 4 2 2 2 3 3 2" xfId="15108"/>
    <cellStyle name="百分比 2 4 2 2 2 3 4" xfId="15109"/>
    <cellStyle name="百分比 2 4 2 2 2 3 5" xfId="15110"/>
    <cellStyle name="百分比 2 4 2 2 2 4 2" xfId="15111"/>
    <cellStyle name="百分比 2 4 2 2 2 4 3" xfId="15112"/>
    <cellStyle name="百分比 2 4 2 2 2 5" xfId="15113"/>
    <cellStyle name="常规 7 2 2 3 2 7" xfId="15114"/>
    <cellStyle name="百分比 2 4 2 2 2 5 2" xfId="15115"/>
    <cellStyle name="百分比 2 4 2 2 2 5 3" xfId="15116"/>
    <cellStyle name="百分比 4 4 4 2 2 2" xfId="15117"/>
    <cellStyle name="百分比 2 4 2 2 2 6" xfId="15118"/>
    <cellStyle name="常规 7 2 2 3 3 7" xfId="15119"/>
    <cellStyle name="百分比 4 4 4 2 2 2 2" xfId="15120"/>
    <cellStyle name="百分比 2 4 2 2 2 6 2" xfId="15121"/>
    <cellStyle name="百分比 4 4 4 2 2 2 2 2" xfId="15122"/>
    <cellStyle name="百分比 2 4 2 2 2 6 2 2" xfId="15123"/>
    <cellStyle name="百分比 4 4 4 2 2 2 3" xfId="15124"/>
    <cellStyle name="百分比 2 4 2 2 2 6 3" xfId="15125"/>
    <cellStyle name="百分比 4 4 7 2 2" xfId="15126"/>
    <cellStyle name="百分比 4 4 4 2 2 3" xfId="15127"/>
    <cellStyle name="百分比 2 4 2 2 2 7" xfId="15128"/>
    <cellStyle name="百分比 4 4 4 2 2 3 2" xfId="15129"/>
    <cellStyle name="百分比 2 4 2 2 2 7 2" xfId="15130"/>
    <cellStyle name="百分比 4 4 4 2 2 4" xfId="15131"/>
    <cellStyle name="百分比 2 4 2 2 2 8" xfId="15132"/>
    <cellStyle name="百分比 2 4 2 2 3" xfId="15133"/>
    <cellStyle name="常规 3 6 2 2 2 4" xfId="15134"/>
    <cellStyle name="百分比 2 4 2 2 3 2" xfId="15135"/>
    <cellStyle name="常规 3 6 2 2 2 4 2" xfId="15136"/>
    <cellStyle name="百分比 2 4 2 2 3 2 2" xfId="15137"/>
    <cellStyle name="常规 3 6 2 2 2 4 2 2" xfId="15138"/>
    <cellStyle name="百分比 2 4 2 2 3 2 2 2" xfId="15139"/>
    <cellStyle name="百分比 2 4 2 2 3 2 2 3" xfId="15140"/>
    <cellStyle name="常规 3 6 2 2 2 4 3" xfId="15141"/>
    <cellStyle name="百分比 2 4 2 2 3 2 3" xfId="15142"/>
    <cellStyle name="百分比 2 4 2 2 3 2 3 2" xfId="15143"/>
    <cellStyle name="百分比 2 4 2 2 3 2 4" xfId="15144"/>
    <cellStyle name="百分比 2 4 2 2 3 3 2 2" xfId="15145"/>
    <cellStyle name="百分比 2 4 2 2 3 3 3" xfId="15146"/>
    <cellStyle name="百分比 2 4 2 2 3 4 2" xfId="15147"/>
    <cellStyle name="百分比 2 4 2 2 3 4 2 2" xfId="15148"/>
    <cellStyle name="百分比 2 4 2 2 3 4 3" xfId="15149"/>
    <cellStyle name="常规 3 6 2 2 2 7" xfId="15150"/>
    <cellStyle name="百分比 2 4 2 2 3 5" xfId="15151"/>
    <cellStyle name="常规 7 2 2 4 2 7" xfId="15152"/>
    <cellStyle name="百分比 2 4 2 2 3 5 2" xfId="15153"/>
    <cellStyle name="百分比 2 4 2 2 3 5 2 2" xfId="15154"/>
    <cellStyle name="百分比 2 4 2 2 3 5 3" xfId="15155"/>
    <cellStyle name="百分比 4 4 4 2 3 2" xfId="15156"/>
    <cellStyle name="百分比 2 4 2 2 3 6" xfId="15157"/>
    <cellStyle name="常规 7 2 2 4 3 7" xfId="15158"/>
    <cellStyle name="百分比 4 4 4 2 3 2 2" xfId="15159"/>
    <cellStyle name="百分比 2 4 2 2 3 6 2" xfId="15160"/>
    <cellStyle name="百分比 4 4 4 2 3 3" xfId="15161"/>
    <cellStyle name="百分比 2 4 2 2 3 7" xfId="15162"/>
    <cellStyle name="百分比 2 4 2 2 4" xfId="15163"/>
    <cellStyle name="常规 3 6 2 2 3 4" xfId="15164"/>
    <cellStyle name="百分比 2 4 2 2 4 2" xfId="15165"/>
    <cellStyle name="百分比 2 4 2 2 4 2 2" xfId="15166"/>
    <cellStyle name="百分比 2 4 2 2 4 2 2 2" xfId="15167"/>
    <cellStyle name="百分比 2 4 2 2 4 2 3" xfId="15168"/>
    <cellStyle name="百分比 2 4 2 2 5" xfId="15169"/>
    <cellStyle name="百分比 2 4 2 2 5 2" xfId="15170"/>
    <cellStyle name="常规 5 6 3 2 7" xfId="15171"/>
    <cellStyle name="百分比 2 4 2 2 5 2 2" xfId="15172"/>
    <cellStyle name="百分比 2 4 2 2 6" xfId="15173"/>
    <cellStyle name="百分比 2 4 2 2 6 2" xfId="15174"/>
    <cellStyle name="百分比 2 4 2 2 6 2 2" xfId="15175"/>
    <cellStyle name="百分比 2 4 2 2 6 3" xfId="15176"/>
    <cellStyle name="百分比 2 4 2 2 7" xfId="15177"/>
    <cellStyle name="常规 2 2 4 5 3 3 2" xfId="15178"/>
    <cellStyle name="百分比 2 4 2 2 7 2" xfId="15179"/>
    <cellStyle name="常规 2 2 4 5 3 3 2 2" xfId="15180"/>
    <cellStyle name="百分比 2 4 2 2 7 2 2" xfId="15181"/>
    <cellStyle name="常规 4 6 2 2 4 2 2" xfId="15182"/>
    <cellStyle name="百分比 2 4 2 2 8" xfId="15183"/>
    <cellStyle name="常规 2 2 4 5 3 3 3" xfId="15184"/>
    <cellStyle name="百分比 2 4 2 2 8 2" xfId="15185"/>
    <cellStyle name="百分比 2 4 2 2 9" xfId="15186"/>
    <cellStyle name="常规 6 4 3 2 2 6" xfId="15187"/>
    <cellStyle name="百分比 2 4 2 3" xfId="15188"/>
    <cellStyle name="百分比 2 4 2 3 2" xfId="15189"/>
    <cellStyle name="百分比 2 4 2 3 2 2" xfId="15190"/>
    <cellStyle name="百分比 2 4 2 3 2 2 2" xfId="15191"/>
    <cellStyle name="百分比 2 4 2 3 2 2 2 2" xfId="15192"/>
    <cellStyle name="百分比 2 4 2 3 2 2 2 2 2" xfId="15193"/>
    <cellStyle name="百分比 2 4 2 3 2 2 2 2 2 2" xfId="15194"/>
    <cellStyle name="百分比 2 4 2 3 2 2 2 3" xfId="15195"/>
    <cellStyle name="百分比 2 4 2 3 2 2 2 3 2" xfId="15196"/>
    <cellStyle name="百分比 2 4 2 3 2 2 2 4" xfId="15197"/>
    <cellStyle name="百分比 2 4 2 3 2 2 3" xfId="15198"/>
    <cellStyle name="百分比 2 4 2 3 2 2 3 2" xfId="15199"/>
    <cellStyle name="百分比 2 4 2 3 2 2 3 3" xfId="15200"/>
    <cellStyle name="百分比 2 4 2 3 2 2 4" xfId="15201"/>
    <cellStyle name="百分比 2 4 2 3 2 2 4 2" xfId="15202"/>
    <cellStyle name="百分比 2 4 2 3 2 2 4 2 2" xfId="15203"/>
    <cellStyle name="百分比 2 4 2 3 2 2 4 3" xfId="15204"/>
    <cellStyle name="常规 3 6 2 3 2 2" xfId="15205"/>
    <cellStyle name="百分比 2 4 2 3 2 2 5" xfId="15206"/>
    <cellStyle name="百分比 2 4 2 3 2 2 5 2" xfId="15207"/>
    <cellStyle name="百分比 2 4 2 3 2 2 5 2 2" xfId="15208"/>
    <cellStyle name="百分比 2 4 2 3 2 2 5 3" xfId="15209"/>
    <cellStyle name="常规 3 6 2 3 3 2" xfId="15210"/>
    <cellStyle name="百分比 2 4 2 3 2 2 6" xfId="15211"/>
    <cellStyle name="百分比 2 4 2 3 2 2 6 2" xfId="15212"/>
    <cellStyle name="百分比 2 4 2 3 2 2 7" xfId="15213"/>
    <cellStyle name="百分比 2 4 2 3 2 3 2" xfId="15214"/>
    <cellStyle name="百分比 2 4 2 3 2 3 2 2" xfId="15215"/>
    <cellStyle name="百分比 2 4 2 3 2 3 2 2 2" xfId="15216"/>
    <cellStyle name="百分比 2 4 2 3 2 3 2 3" xfId="15217"/>
    <cellStyle name="常规 3 3 3 3 2 2 3 2 2" xfId="15218"/>
    <cellStyle name="百分比 2 4 2 3 2 3 3" xfId="15219"/>
    <cellStyle name="百分比 2 4 2 3 2 3 3 2" xfId="15220"/>
    <cellStyle name="百分比 2 4 2 3 2 3 4" xfId="15221"/>
    <cellStyle name="百分比 2 4 2 3 2 3 5" xfId="15222"/>
    <cellStyle name="百分比 2 4 2 3 2 4" xfId="15223"/>
    <cellStyle name="百分比 2 4 2 3 2 4 2" xfId="15224"/>
    <cellStyle name="百分比 2 4 2 3 2 4 2 2" xfId="15225"/>
    <cellStyle name="常规 3 3 3 3 2 2 3 3 2" xfId="15226"/>
    <cellStyle name="百分比 2 4 2 3 2 4 3" xfId="15227"/>
    <cellStyle name="百分比 2 4 2 3 2 5 2 2" xfId="15228"/>
    <cellStyle name="百分比 2 4 2 3 2 5 3" xfId="15229"/>
    <cellStyle name="百分比 4 4 4 3 2 2 2" xfId="15230"/>
    <cellStyle name="百分比 2 4 2 3 2 6 2" xfId="15231"/>
    <cellStyle name="百分比 2 4 2 3 2 6 2 2" xfId="15232"/>
    <cellStyle name="百分比 2 4 2 3 2 6 3" xfId="15233"/>
    <cellStyle name="百分比 4 4 8 2 2" xfId="15234"/>
    <cellStyle name="百分比 4 4 4 3 2 3" xfId="15235"/>
    <cellStyle name="百分比 2 4 2 3 2 7" xfId="15236"/>
    <cellStyle name="百分比 2 4 2 3 2 7 2" xfId="15237"/>
    <cellStyle name="百分比 2 4 2 3 2 8" xfId="15238"/>
    <cellStyle name="百分比 2 4 2 3 3" xfId="15239"/>
    <cellStyle name="百分比 2 4 2 3 3 2" xfId="15240"/>
    <cellStyle name="百分比 2 4 2 3 3 2 2" xfId="15241"/>
    <cellStyle name="百分比 2 4 2 3 3 2 2 2" xfId="15242"/>
    <cellStyle name="百分比 2 4 2 3 3 2 2 2 2" xfId="15243"/>
    <cellStyle name="百分比 2 4 2 3 3 2 2 3" xfId="15244"/>
    <cellStyle name="百分比 2 4 2 3 3 2 3" xfId="15245"/>
    <cellStyle name="百分比 2 4 2 3 3 2 3 2" xfId="15246"/>
    <cellStyle name="百分比 2 4 2 3 3 2 4" xfId="15247"/>
    <cellStyle name="常规 3 4 8 2 2 2" xfId="15248"/>
    <cellStyle name="百分比 2 4 2 3 3 3" xfId="15249"/>
    <cellStyle name="百分比 2 4 2 3 3 3 2" xfId="15250"/>
    <cellStyle name="百分比 2 4 2 3 3 3 2 2" xfId="15251"/>
    <cellStyle name="百分比 2 4 2 3 3 3 3" xfId="15252"/>
    <cellStyle name="计算 2 2 2 2 2 2 2" xfId="15253"/>
    <cellStyle name="百分比 2 4 2 3 3 4" xfId="15254"/>
    <cellStyle name="百分比 2 4 2 3 3 4 2" xfId="15255"/>
    <cellStyle name="百分比 2 4 2 3 3 4 2 2" xfId="15256"/>
    <cellStyle name="百分比 2 4 2 3 3 4 3" xfId="15257"/>
    <cellStyle name="百分比 2 4 2 3 3 5 2 2" xfId="15258"/>
    <cellStyle name="百分比 2 4 2 3 3 5 3" xfId="15259"/>
    <cellStyle name="百分比 4 4 4 3 3 2 2" xfId="15260"/>
    <cellStyle name="百分比 2 4 2 3 3 6 2" xfId="15261"/>
    <cellStyle name="百分比 4 4 4 3 3 3" xfId="15262"/>
    <cellStyle name="百分比 2 4 2 3 3 7" xfId="15263"/>
    <cellStyle name="百分比 2 4 2 3 4" xfId="15264"/>
    <cellStyle name="百分比 2 4 2 3 4 2" xfId="15265"/>
    <cellStyle name="百分比 2 4 2 3 4 2 2" xfId="15266"/>
    <cellStyle name="百分比 2 4 2 3 4 2 2 2" xfId="15267"/>
    <cellStyle name="常规 2 6 3 6" xfId="15268"/>
    <cellStyle name="百分比 2 4 2 3 4 2 3" xfId="15269"/>
    <cellStyle name="百分比 2 4 2 3 4 3" xfId="15270"/>
    <cellStyle name="百分比 2 4 2 3 4 3 2" xfId="15271"/>
    <cellStyle name="百分比 2 4 2 3 4 4" xfId="15272"/>
    <cellStyle name="百分比 2 4 2 3 5" xfId="15273"/>
    <cellStyle name="百分比 2 4 2 3 5 2" xfId="15274"/>
    <cellStyle name="百分比 2 4 2 3 5 3" xfId="15275"/>
    <cellStyle name="百分比 2 4 2 3 6" xfId="15276"/>
    <cellStyle name="常规 2 2 4 4 3 2 2 2" xfId="15277"/>
    <cellStyle name="百分比 2 4 2 3 6 2" xfId="15278"/>
    <cellStyle name="百分比 2 4 2 3 6 3" xfId="15279"/>
    <cellStyle name="百分比 2 4 2 3 7" xfId="15280"/>
    <cellStyle name="常规 2 2 4 5 3 4 2" xfId="15281"/>
    <cellStyle name="百分比 2 4 2 3 7 2" xfId="15282"/>
    <cellStyle name="常规 2 2 4 5 3 4 2 2" xfId="15283"/>
    <cellStyle name="百分比 2 4 2 3 8" xfId="15284"/>
    <cellStyle name="常规 2 2 4 5 3 4 3" xfId="15285"/>
    <cellStyle name="百分比 2 4 2 3 8 2" xfId="15286"/>
    <cellStyle name="百分比 2 4 2 3 9" xfId="15287"/>
    <cellStyle name="常规 6 4 3 2 2 7" xfId="15288"/>
    <cellStyle name="百分比 2 4 2 4" xfId="15289"/>
    <cellStyle name="百分比 2 4 2 4 2" xfId="15290"/>
    <cellStyle name="百分比 2 4 2 4 2 2" xfId="15291"/>
    <cellStyle name="常规 5 3 2 7 3" xfId="15292"/>
    <cellStyle name="常规 6 3 3 2 2 3 2" xfId="15293"/>
    <cellStyle name="百分比 2 4 2 4 2 3" xfId="15294"/>
    <cellStyle name="常规 5 3 2 7 4" xfId="15295"/>
    <cellStyle name="常规 6 3 3 2 2 3 3" xfId="15296"/>
    <cellStyle name="百分比 2 4 2 4 2 4" xfId="15297"/>
    <cellStyle name="常规 5 3 2 7 5" xfId="15298"/>
    <cellStyle name="百分比 4 4 4 4 2 2" xfId="15299"/>
    <cellStyle name="百分比 4 2 2 3 3 3 3" xfId="15300"/>
    <cellStyle name="百分比 2 4 2 4 2 6" xfId="15301"/>
    <cellStyle name="百分比 2 4 2 4 2 7" xfId="15302"/>
    <cellStyle name="百分比 2 4 2 4 3" xfId="15303"/>
    <cellStyle name="百分比 2 4 2 4 3 2" xfId="15304"/>
    <cellStyle name="常规 6 3 3 2 2 4 2" xfId="15305"/>
    <cellStyle name="常规 3 4 8 3 2 2" xfId="15306"/>
    <cellStyle name="百分比 2 4 2 4 3 3" xfId="15307"/>
    <cellStyle name="常规 6 3 3 2 2 4 3" xfId="15308"/>
    <cellStyle name="计算 2 2 2 2 3 2 2" xfId="15309"/>
    <cellStyle name="百分比 2 4 2 4 3 4" xfId="15310"/>
    <cellStyle name="百分比 4 2 2 3 3 4 2" xfId="15311"/>
    <cellStyle name="计算 2 2 2 2 3 2 3" xfId="15312"/>
    <cellStyle name="百分比 2 4 2 4 3 5" xfId="15313"/>
    <cellStyle name="百分比 2 4 2 4 4" xfId="15314"/>
    <cellStyle name="百分比 2 4 2 4 4 2" xfId="15315"/>
    <cellStyle name="常规 6 3 3 2 2 5 2" xfId="15316"/>
    <cellStyle name="百分比 2 4 2 4 4 3" xfId="15317"/>
    <cellStyle name="百分比 2 4 2 4 5" xfId="15318"/>
    <cellStyle name="百分比 2 4 2 4 5 2" xfId="15319"/>
    <cellStyle name="百分比 2 4 2 4 5 3" xfId="15320"/>
    <cellStyle name="百分比 2 4 2 4 6" xfId="15321"/>
    <cellStyle name="百分比 2 4 2 4 6 2" xfId="15322"/>
    <cellStyle name="百分比 2 4 2 4 6 3" xfId="15323"/>
    <cellStyle name="百分比 2 4 2 4 7" xfId="15324"/>
    <cellStyle name="常规 2 2 4 5 3 5 2" xfId="15325"/>
    <cellStyle name="百分比 2 4 2 4 7 2" xfId="15326"/>
    <cellStyle name="百分比 2 4 2 4 8" xfId="15327"/>
    <cellStyle name="百分比 2 4 2 5" xfId="15328"/>
    <cellStyle name="百分比 2 4 2 5 2" xfId="15329"/>
    <cellStyle name="百分比 2 4 2 5 2 2" xfId="15330"/>
    <cellStyle name="常规 6 5 3 3" xfId="15331"/>
    <cellStyle name="百分比 2 4 2 5 2 2 2 2" xfId="15332"/>
    <cellStyle name="百分比 2 4 2 5 2 2 3" xfId="15333"/>
    <cellStyle name="百分比 2 4 2 5 2 3" xfId="15334"/>
    <cellStyle name="百分比 2 4 2 5 2 4" xfId="15335"/>
    <cellStyle name="百分比 2 4 2 5 3" xfId="15336"/>
    <cellStyle name="百分比 2 4 2 5 3 2" xfId="15337"/>
    <cellStyle name="常规 3 4 8 4 2 2" xfId="15338"/>
    <cellStyle name="百分比 2 4 2 5 3 3" xfId="15339"/>
    <cellStyle name="百分比 2 4 2 5 5 3" xfId="15340"/>
    <cellStyle name="常规 2 3 4" xfId="15341"/>
    <cellStyle name="百分比 2 4 2 5 6 2" xfId="15342"/>
    <cellStyle name="常规 2 4 3" xfId="15343"/>
    <cellStyle name="百分比 2 4 2 5 7" xfId="15344"/>
    <cellStyle name="百分比 2 4 2 6 2" xfId="15345"/>
    <cellStyle name="百分比 2 4 2 6 2 2" xfId="15346"/>
    <cellStyle name="百分比 2 4 2 6 2 3" xfId="15347"/>
    <cellStyle name="常规 6 2 2 4 3 2 2" xfId="15348"/>
    <cellStyle name="百分比 2 4 2 6 3" xfId="15349"/>
    <cellStyle name="常规 6 2 2 4 3 2 2 2" xfId="15350"/>
    <cellStyle name="百分比 2 4 2 6 3 2" xfId="15351"/>
    <cellStyle name="百分比 2 4 2 7" xfId="15352"/>
    <cellStyle name="百分比 2 4 2 7 2" xfId="15353"/>
    <cellStyle name="常规 6 2 2 4 3 3 2" xfId="15354"/>
    <cellStyle name="百分比 2 4 2 7 3" xfId="15355"/>
    <cellStyle name="常规 2 6 4 2 2 2 2" xfId="15356"/>
    <cellStyle name="百分比 2 4 2 8" xfId="15357"/>
    <cellStyle name="常规 2 6 4 2 2 2 2 2" xfId="15358"/>
    <cellStyle name="百分比 2 4 2 8 2" xfId="15359"/>
    <cellStyle name="百分比 2 4 2 8 2 2" xfId="15360"/>
    <cellStyle name="常规 6 2 2 4 3 4 2" xfId="15361"/>
    <cellStyle name="百分比 2 4 2 8 3" xfId="15362"/>
    <cellStyle name="常规 2 6 4 2 2 2 3" xfId="15363"/>
    <cellStyle name="百分比 2 4 2 9" xfId="15364"/>
    <cellStyle name="百分比 2 4 2 9 2" xfId="15365"/>
    <cellStyle name="常规 6 2 2 4 3 5 2" xfId="15366"/>
    <cellStyle name="百分比 2 4 2 9 3" xfId="15367"/>
    <cellStyle name="百分比 2 4 3" xfId="15368"/>
    <cellStyle name="百分比 2 4 3 2" xfId="15369"/>
    <cellStyle name="百分比 2 4 3 2 2 2" xfId="15370"/>
    <cellStyle name="常规 5 8" xfId="15371"/>
    <cellStyle name="常规 3 2 4 6 3 3" xfId="15372"/>
    <cellStyle name="百分比 2 4 3 2 2 2 2" xfId="15373"/>
    <cellStyle name="常规 5 8 2" xfId="15374"/>
    <cellStyle name="百分比 2 4 3 2 2 2 2 2" xfId="15375"/>
    <cellStyle name="常规 5 8 2 2" xfId="15376"/>
    <cellStyle name="百分比 2 4 3 2 2 2 2 2 2" xfId="15377"/>
    <cellStyle name="常规 5 8 3" xfId="15378"/>
    <cellStyle name="百分比 2 4 3 2 2 2 2 3" xfId="15379"/>
    <cellStyle name="常规 5 9" xfId="15380"/>
    <cellStyle name="百分比 2 4 3 2 2 2 3" xfId="15381"/>
    <cellStyle name="常规 5 9 2" xfId="15382"/>
    <cellStyle name="百分比 2 4 3 2 2 2 3 2" xfId="15383"/>
    <cellStyle name="常规 2 3 6 2 2" xfId="15384"/>
    <cellStyle name="常规 2 2 2 3 2 2 2 2 4 2" xfId="15385"/>
    <cellStyle name="百分比 2 4 3 2 2 2 4" xfId="15386"/>
    <cellStyle name="常规 6 8" xfId="15387"/>
    <cellStyle name="常规 3 2 4 6 4 3" xfId="15388"/>
    <cellStyle name="百分比 2 4 3 2 2 3 2" xfId="15389"/>
    <cellStyle name="常规 6 8 2" xfId="15390"/>
    <cellStyle name="百分比 2 4 3 2 2 3 2 2" xfId="15391"/>
    <cellStyle name="常规 6 9" xfId="15392"/>
    <cellStyle name="常规 2 2 2 2 3 3 5 2 2" xfId="15393"/>
    <cellStyle name="百分比 2 4 3 2 2 3 3" xfId="15394"/>
    <cellStyle name="百分比 2 4 3 2 2 4" xfId="15395"/>
    <cellStyle name="百分比 2 4 3 2 2 4 2" xfId="15396"/>
    <cellStyle name="百分比 2 4 3 2 2 4 2 2" xfId="15397"/>
    <cellStyle name="百分比 2 4 3 2 2 4 3" xfId="15398"/>
    <cellStyle name="百分比 2 4 3 2 2 5" xfId="15399"/>
    <cellStyle name="百分比 2 4 3 2 2 5 2" xfId="15400"/>
    <cellStyle name="百分比 2 4 3 2 2 5 2 2" xfId="15401"/>
    <cellStyle name="百分比 2 4 3 2 2 5 3" xfId="15402"/>
    <cellStyle name="百分比 4 4 5 2 2 2" xfId="15403"/>
    <cellStyle name="百分比 2 4 3 2 2 6" xfId="15404"/>
    <cellStyle name="百分比 4 4 5 2 2 2 2" xfId="15405"/>
    <cellStyle name="百分比 2 4 3 2 2 6 2" xfId="15406"/>
    <cellStyle name="百分比 4 5 7 2 2" xfId="15407"/>
    <cellStyle name="百分比 4 4 5 2 2 3" xfId="15408"/>
    <cellStyle name="百分比 2 4 3 2 2 7" xfId="15409"/>
    <cellStyle name="百分比 2 4 3 2 3" xfId="15410"/>
    <cellStyle name="百分比 2 4 3 2 3 2" xfId="15411"/>
    <cellStyle name="百分比 2 4 3 2 3 2 2" xfId="15412"/>
    <cellStyle name="百分比 2 4 3 2 3 2 2 2" xfId="15413"/>
    <cellStyle name="百分比 2 4 3 2 3 2 3" xfId="15414"/>
    <cellStyle name="百分比 2 4 3 2 3 3" xfId="15415"/>
    <cellStyle name="百分比 2 4 3 2 3 3 2" xfId="15416"/>
    <cellStyle name="百分比 2 4 3 2 3 4" xfId="15417"/>
    <cellStyle name="百分比 2 5 2 4 2 2 5 2 2" xfId="15418"/>
    <cellStyle name="百分比 2 4 3 2 3 5" xfId="15419"/>
    <cellStyle name="常规 3 5 2 2 5 2" xfId="15420"/>
    <cellStyle name="百分比 2 4 3 2 4" xfId="15421"/>
    <cellStyle name="百分比 2 4 3 2 4 2" xfId="15422"/>
    <cellStyle name="常规 6 2 2 2 2" xfId="15423"/>
    <cellStyle name="百分比 2 4 3 2 4 3" xfId="15424"/>
    <cellStyle name="百分比 2 4 3 2 5" xfId="15425"/>
    <cellStyle name="百分比 2 4 3 2 5 2" xfId="15426"/>
    <cellStyle name="百分比 2 4 3 2 5 2 2" xfId="15427"/>
    <cellStyle name="常规 6 2 2 3 2" xfId="15428"/>
    <cellStyle name="百分比 2 4 3 2 5 3" xfId="15429"/>
    <cellStyle name="常规 2 2 5 6 4 2 2" xfId="15430"/>
    <cellStyle name="百分比 2 4 3 2 6 2 2" xfId="15431"/>
    <cellStyle name="百分比 2 4 3 2 8" xfId="15432"/>
    <cellStyle name="常规 5 5 4 2 5 2" xfId="15433"/>
    <cellStyle name="百分比 2 4 3 3" xfId="15434"/>
    <cellStyle name="百分比 2 4 3 3 2" xfId="15435"/>
    <cellStyle name="百分比 2 4 3 3 2 2" xfId="15436"/>
    <cellStyle name="百分比 2 4 3 3 2 2 2" xfId="15437"/>
    <cellStyle name="百分比 2 4 3 3 2 2 2 2" xfId="15438"/>
    <cellStyle name="百分比 2 4 3 3 2 3" xfId="15439"/>
    <cellStyle name="百分比 2 4 3 3 2 3 2" xfId="15440"/>
    <cellStyle name="百分比 2 4 3 3 2 4" xfId="15441"/>
    <cellStyle name="百分比 2 4 3 3 3" xfId="15442"/>
    <cellStyle name="百分比 2 4 3 3 3 2" xfId="15443"/>
    <cellStyle name="百分比 2 4 3 3 3 2 2" xfId="15444"/>
    <cellStyle name="百分比 2 4 3 3 3 3" xfId="15445"/>
    <cellStyle name="百分比 2 4 3 3 4" xfId="15446"/>
    <cellStyle name="百分比 2 4 3 3 4 2" xfId="15447"/>
    <cellStyle name="百分比 2 4 3 3 4 2 2" xfId="15448"/>
    <cellStyle name="常规 6 2 3 2 2" xfId="15449"/>
    <cellStyle name="百分比 3 2 4 2 2 2 2 2" xfId="15450"/>
    <cellStyle name="百分比 2 4 3 3 4 3" xfId="15451"/>
    <cellStyle name="常规 2 2 2 2 7 2 2 2" xfId="15452"/>
    <cellStyle name="百分比 2 4 3 3 5" xfId="15453"/>
    <cellStyle name="常规 2 2 2 2 7 2 2 2 2" xfId="15454"/>
    <cellStyle name="百分比 2 4 3 3 5 2" xfId="15455"/>
    <cellStyle name="常规 6 2 3 3 2" xfId="15456"/>
    <cellStyle name="百分比 2 4 3 3 5 3" xfId="15457"/>
    <cellStyle name="百分比 2 4 3 4" xfId="15458"/>
    <cellStyle name="百分比 2 4 3 4 2" xfId="15459"/>
    <cellStyle name="常规 5 2 2 2 2 5 3" xfId="15460"/>
    <cellStyle name="百分比 2 4 3 4 2 2" xfId="15461"/>
    <cellStyle name="常规 5 2 2 2 2 5 4" xfId="15462"/>
    <cellStyle name="百分比 2 4 3 4 2 3" xfId="15463"/>
    <cellStyle name="百分比 2 4 3 4 3" xfId="15464"/>
    <cellStyle name="常规 7 2 4 2 2 2 3" xfId="15465"/>
    <cellStyle name="百分比 2 4 3 4 3 2" xfId="15466"/>
    <cellStyle name="百分比 2 4 3 4 4" xfId="15467"/>
    <cellStyle name="常规 2 2 2 2 7 2 3 2" xfId="15468"/>
    <cellStyle name="百分比 2 4 3 4 5" xfId="15469"/>
    <cellStyle name="百分比 2 4 3 5" xfId="15470"/>
    <cellStyle name="百分比 2 4 3 5 2" xfId="15471"/>
    <cellStyle name="常规 5 2 2 2 3 5 3" xfId="15472"/>
    <cellStyle name="百分比 2 4 3 5 2 2" xfId="15473"/>
    <cellStyle name="百分比 2 4 3 5 3" xfId="15474"/>
    <cellStyle name="百分比 2 4 3 6" xfId="15475"/>
    <cellStyle name="百分比 2 4 3 6 2" xfId="15476"/>
    <cellStyle name="常规 2 2 13 3" xfId="15477"/>
    <cellStyle name="百分比 2 4 3 6 2 2" xfId="15478"/>
    <cellStyle name="常规 6 2 2 4 4 2 2" xfId="15479"/>
    <cellStyle name="百分比 2 4 3 6 3" xfId="15480"/>
    <cellStyle name="百分比 2 4 3 7" xfId="15481"/>
    <cellStyle name="百分比 2 4 3 7 2" xfId="15482"/>
    <cellStyle name="百分比 2 4 3 7 2 2" xfId="15483"/>
    <cellStyle name="百分比 2 4 3 7 3" xfId="15484"/>
    <cellStyle name="常规 2 6 4 2 2 3 2" xfId="15485"/>
    <cellStyle name="百分比 2 4 3 8" xfId="15486"/>
    <cellStyle name="常规 2 6 4 2 2 3 2 2" xfId="15487"/>
    <cellStyle name="百分比 2 4 3 8 2" xfId="15488"/>
    <cellStyle name="常规 2 6 4 2 2 3 3" xfId="15489"/>
    <cellStyle name="百分比 2 4 3 9" xfId="15490"/>
    <cellStyle name="百分比 2 4 4" xfId="15491"/>
    <cellStyle name="百分比 2 4 4 2" xfId="15492"/>
    <cellStyle name="百分比 2 4 4 2 2" xfId="15493"/>
    <cellStyle name="百分比 2 4 4 2 2 2 2" xfId="15494"/>
    <cellStyle name="百分比 2 4 4 2 2 2 2 2" xfId="15495"/>
    <cellStyle name="百分比 2 4 4 2 2 2 2 2 2" xfId="15496"/>
    <cellStyle name="百分比 2 4 4 2 2 2 2 3" xfId="15497"/>
    <cellStyle name="百分比 2 4 4 2 2 2 3" xfId="15498"/>
    <cellStyle name="百分比 2 4 4 2 2 2 3 2" xfId="15499"/>
    <cellStyle name="常规 3 3 6 2 2" xfId="15500"/>
    <cellStyle name="常规 2 2 2 3 2 3 2 2 4 2" xfId="15501"/>
    <cellStyle name="百分比 2 4 4 2 2 2 4" xfId="15502"/>
    <cellStyle name="百分比 2 4 4 2 2 3" xfId="15503"/>
    <cellStyle name="百分比 2 4 4 2 2 3 2" xfId="15504"/>
    <cellStyle name="百分比 2 4 4 2 2 3 3" xfId="15505"/>
    <cellStyle name="百分比 2 4 4 2 2 4" xfId="15506"/>
    <cellStyle name="百分比 2 4 4 2 2 4 2" xfId="15507"/>
    <cellStyle name="百分比 2 4 4 2 2 4 2 2" xfId="15508"/>
    <cellStyle name="百分比 2 4 4 2 2 4 3" xfId="15509"/>
    <cellStyle name="百分比 2 4 4 2 2 5" xfId="15510"/>
    <cellStyle name="常规 2 3 2 3 2 2 3" xfId="15511"/>
    <cellStyle name="百分比 2 4 4 2 2 5 2" xfId="15512"/>
    <cellStyle name="常规 2 3 2 3 2 2 3 2" xfId="15513"/>
    <cellStyle name="百分比 2 4 4 2 2 5 2 2" xfId="15514"/>
    <cellStyle name="常规 2 3 2 3 2 2 4" xfId="15515"/>
    <cellStyle name="百分比 2 4 4 2 2 5 3" xfId="15516"/>
    <cellStyle name="百分比 4 4 6 2 2 2" xfId="15517"/>
    <cellStyle name="百分比 2 4 4 2 2 6" xfId="15518"/>
    <cellStyle name="常规 2 3 2 3 2 3 3" xfId="15519"/>
    <cellStyle name="常规 2 3 2 2 9" xfId="15520"/>
    <cellStyle name="百分比 2 4 4 2 2 6 2" xfId="15521"/>
    <cellStyle name="百分比 2 4 4 2 2 7" xfId="15522"/>
    <cellStyle name="百分比 2 4 4 2 3" xfId="15523"/>
    <cellStyle name="百分比 2 4 4 2 3 2" xfId="15524"/>
    <cellStyle name="百分比 2 4 4 2 3 2 2 2" xfId="15525"/>
    <cellStyle name="百分比 2 4 4 2 3 2 3" xfId="15526"/>
    <cellStyle name="百分比 2 4 4 2 3 3" xfId="15527"/>
    <cellStyle name="百分比 2 4 4 2 3 4" xfId="15528"/>
    <cellStyle name="百分比 2 4 4 2 3 5" xfId="15529"/>
    <cellStyle name="常规 3 5 2 3 5 2" xfId="15530"/>
    <cellStyle name="百分比 2 4 4 2 4" xfId="15531"/>
    <cellStyle name="百分比 2 4 4 2 5" xfId="15532"/>
    <cellStyle name="百分比 2 4 4 2 8" xfId="15533"/>
    <cellStyle name="百分比 2 4 4 3" xfId="15534"/>
    <cellStyle name="百分比 2 4 4 3 2" xfId="15535"/>
    <cellStyle name="百分比 2 4 4 3 2 2" xfId="15536"/>
    <cellStyle name="百分比 2 4 4 3 2 2 2" xfId="15537"/>
    <cellStyle name="百分比 2 4 4 3 2 2 2 2" xfId="15538"/>
    <cellStyle name="百分比 2 4 4 3 2 2 3" xfId="15539"/>
    <cellStyle name="百分比 2 4 4 3 2 3" xfId="15540"/>
    <cellStyle name="百分比 2 4 4 3 2 3 2" xfId="15541"/>
    <cellStyle name="百分比 2 4 4 3 2 4" xfId="15542"/>
    <cellStyle name="百分比 2 4 4 3 3" xfId="15543"/>
    <cellStyle name="百分比 2 4 4 3 3 2" xfId="15544"/>
    <cellStyle name="百分比 2 4 4 3 3 2 2" xfId="15545"/>
    <cellStyle name="百分比 2 4 4 3 3 3" xfId="15546"/>
    <cellStyle name="百分比 2 4 4 3 4" xfId="15547"/>
    <cellStyle name="常规 3 2 4 4 2 2 2 2" xfId="15548"/>
    <cellStyle name="百分比 2 4 4 3 5" xfId="15549"/>
    <cellStyle name="常规 3 2 4 4 2 2 2 3" xfId="15550"/>
    <cellStyle name="常规 2 2 2 2 7 3 2 2" xfId="15551"/>
    <cellStyle name="百分比 2 4 4 4" xfId="15552"/>
    <cellStyle name="百分比 2 4 4 4 2" xfId="15553"/>
    <cellStyle name="百分比 2 4 4 4 2 2" xfId="15554"/>
    <cellStyle name="百分比 2 4 4 4 2 3" xfId="15555"/>
    <cellStyle name="百分比 2 4 4 4 3" xfId="15556"/>
    <cellStyle name="百分比 2 4 4 4 3 2" xfId="15557"/>
    <cellStyle name="百分比 2 4 4 4 4" xfId="15558"/>
    <cellStyle name="常规 3 2 4 4 2 2 3 2" xfId="15559"/>
    <cellStyle name="百分比 2 4 4 4 5" xfId="15560"/>
    <cellStyle name="常规 3 2 4 4 2 2 3 3" xfId="15561"/>
    <cellStyle name="百分比 2 4 4 5" xfId="15562"/>
    <cellStyle name="百分比 2 4 4 5 2" xfId="15563"/>
    <cellStyle name="百分比 2 4 4 5 2 2" xfId="15564"/>
    <cellStyle name="百分比 2 4 4 5 3" xfId="15565"/>
    <cellStyle name="常规 10 2 3 2 2 2 2 2" xfId="15566"/>
    <cellStyle name="百分比 2 4 4 6" xfId="15567"/>
    <cellStyle name="百分比 2 4 4 6 2" xfId="15568"/>
    <cellStyle name="百分比 2 4 4 6 2 2" xfId="15569"/>
    <cellStyle name="常规 6 2 2 4 5 2 2" xfId="15570"/>
    <cellStyle name="百分比 2 4 4 6 3" xfId="15571"/>
    <cellStyle name="百分比 2 4 4 7" xfId="15572"/>
    <cellStyle name="百分比 2 4 4 7 2" xfId="15573"/>
    <cellStyle name="百分比 2 4 4 7 2 2" xfId="15574"/>
    <cellStyle name="百分比 2 4 4 7 3" xfId="15575"/>
    <cellStyle name="常规 2 6 4 2 2 4 2" xfId="15576"/>
    <cellStyle name="百分比 2 4 4 8" xfId="15577"/>
    <cellStyle name="常规 2 6 4 2 2 4 2 2" xfId="15578"/>
    <cellStyle name="百分比 2 4 4 8 2" xfId="15579"/>
    <cellStyle name="常规 2 6 4 2 2 4 3" xfId="15580"/>
    <cellStyle name="百分比 2 4 4 9" xfId="15581"/>
    <cellStyle name="百分比 4 5 2 2 2 2 2" xfId="15582"/>
    <cellStyle name="百分比 2 4 5" xfId="15583"/>
    <cellStyle name="百分比 4 5 2 2 2 2 2 2" xfId="15584"/>
    <cellStyle name="百分比 2 4 5 2" xfId="15585"/>
    <cellStyle name="百分比 2 4 5 2 2" xfId="15586"/>
    <cellStyle name="常规 7 2 2 3 4 3" xfId="15587"/>
    <cellStyle name="百分比 2 4 5 2 2 2" xfId="15588"/>
    <cellStyle name="百分比 2 4 5 2 2 2 2" xfId="15589"/>
    <cellStyle name="百分比 2 4 5 2 2 2 2 2" xfId="15590"/>
    <cellStyle name="百分比 2 4 5 2 2 3" xfId="15591"/>
    <cellStyle name="百分比 2 4 5 2 2 4" xfId="15592"/>
    <cellStyle name="百分比 2 4 5 2 3" xfId="15593"/>
    <cellStyle name="常规 7 2 2 3 5 3" xfId="15594"/>
    <cellStyle name="百分比 2 4 5 2 3 2" xfId="15595"/>
    <cellStyle name="百分比 2 4 5 2 4" xfId="15596"/>
    <cellStyle name="百分比 2 4 5 2 5" xfId="15597"/>
    <cellStyle name="百分比 2 4 5 3" xfId="15598"/>
    <cellStyle name="百分比 2 4 5 3 2" xfId="15599"/>
    <cellStyle name="常规 7 2 2 4 4 3" xfId="15600"/>
    <cellStyle name="百分比 2 4 5 3 2 2" xfId="15601"/>
    <cellStyle name="百分比 2 4 5 3 2 2 2" xfId="15602"/>
    <cellStyle name="百分比 2 4 5 3 2 3" xfId="15603"/>
    <cellStyle name="百分比 2 4 5 3 3" xfId="15604"/>
    <cellStyle name="常规 7 2 2 4 5 3" xfId="15605"/>
    <cellStyle name="百分比 2 4 5 3 3 2" xfId="15606"/>
    <cellStyle name="百分比 2 4 5 3 4" xfId="15607"/>
    <cellStyle name="常规 3 2 4 4 2 3 2 2" xfId="15608"/>
    <cellStyle name="常规 2 2 2 2 7 4 2 2" xfId="15609"/>
    <cellStyle name="百分比 2 4 5 3 5" xfId="15610"/>
    <cellStyle name="百分比 2 4 5 4" xfId="15611"/>
    <cellStyle name="百分比 2 4 5 4 2" xfId="15612"/>
    <cellStyle name="常规 7 2 2 5 4 3" xfId="15613"/>
    <cellStyle name="百分比 2 4 5 4 2 2" xfId="15614"/>
    <cellStyle name="百分比 2 4 5 4 3" xfId="15615"/>
    <cellStyle name="百分比 2 4 5 5" xfId="15616"/>
    <cellStyle name="常规 2 2 3 5 2 2 6" xfId="15617"/>
    <cellStyle name="百分比 2 4 5 5 2" xfId="15618"/>
    <cellStyle name="常规 7 2 2 6 4 3" xfId="15619"/>
    <cellStyle name="百分比 2 4 5 5 2 2" xfId="15620"/>
    <cellStyle name="常规 2 2 3 5 2 2 7" xfId="15621"/>
    <cellStyle name="百分比 2 4 5 5 3" xfId="15622"/>
    <cellStyle name="百分比 6 10" xfId="15623"/>
    <cellStyle name="百分比 2 4 5 6 2" xfId="15624"/>
    <cellStyle name="百分比 2 4 5 6 2 2" xfId="15625"/>
    <cellStyle name="百分比 2 4 5 6 3" xfId="15626"/>
    <cellStyle name="百分比 2 4 5 7" xfId="15627"/>
    <cellStyle name="百分比 2 4 5 7 2" xfId="15628"/>
    <cellStyle name="常规 2 6 4 2 2 5 2" xfId="15629"/>
    <cellStyle name="百分比 2 4 5 8" xfId="15630"/>
    <cellStyle name="百分比 4 5 2 2 2 2 3" xfId="15631"/>
    <cellStyle name="常规 2 2 2 2 2 3 2 2 3 2 2" xfId="15632"/>
    <cellStyle name="百分比 2 4 6" xfId="15633"/>
    <cellStyle name="百分比 2 4 6 2" xfId="15634"/>
    <cellStyle name="百分比 2 4 6 2 2" xfId="15635"/>
    <cellStyle name="常规 7 2 3 3 4 3" xfId="15636"/>
    <cellStyle name="百分比 2 4 6 2 2 2" xfId="15637"/>
    <cellStyle name="百分比 2 4 6 2 2 2 2" xfId="15638"/>
    <cellStyle name="常规 2 10 2 2 2 2" xfId="15639"/>
    <cellStyle name="百分比 4 6 2 3 2 2" xfId="15640"/>
    <cellStyle name="百分比 2 4 6 2 2 3" xfId="15641"/>
    <cellStyle name="百分比 2 4 6 2 3" xfId="15642"/>
    <cellStyle name="百分比 2 4 6 2 3 2" xfId="15643"/>
    <cellStyle name="百分比 2 4 6 2 4" xfId="15644"/>
    <cellStyle name="百分比 2 4 6 3" xfId="15645"/>
    <cellStyle name="百分比 2 4 6 3 2" xfId="15646"/>
    <cellStyle name="百分比 2 4 6 3 2 2" xfId="15647"/>
    <cellStyle name="百分比 2 4 6 3 3" xfId="15648"/>
    <cellStyle name="百分比 2 4 6 4" xfId="15649"/>
    <cellStyle name="百分比 2 4 6 4 2" xfId="15650"/>
    <cellStyle name="百分比 2 4 6 4 2 2" xfId="15651"/>
    <cellStyle name="百分比 2 4 6 4 3" xfId="15652"/>
    <cellStyle name="百分比 2 4 6 5" xfId="15653"/>
    <cellStyle name="百分比 2 4 6 5 2" xfId="15654"/>
    <cellStyle name="百分比 2 4 6 5 2 2" xfId="15655"/>
    <cellStyle name="百分比 2 4 6 5 3" xfId="15656"/>
    <cellStyle name="百分比 2 4 6 6 2" xfId="15657"/>
    <cellStyle name="百分比 2 4 6 7" xfId="15658"/>
    <cellStyle name="百分比 2 4 7" xfId="15659"/>
    <cellStyle name="百分比 2 5 6 11" xfId="15660"/>
    <cellStyle name="百分比 2 4 7 2" xfId="15661"/>
    <cellStyle name="百分比 2 4 7 3" xfId="15662"/>
    <cellStyle name="百分比 2 4 7 4" xfId="15663"/>
    <cellStyle name="百分比 2 4 7 5" xfId="15664"/>
    <cellStyle name="百分比 2 4 8" xfId="15665"/>
    <cellStyle name="百分比 2 4 8 2" xfId="15666"/>
    <cellStyle name="百分比 2 4 8 3" xfId="15667"/>
    <cellStyle name="百分比 2 5 6 3 2 3 2" xfId="15668"/>
    <cellStyle name="常规 3 2 2 3 3 2 2 2" xfId="15669"/>
    <cellStyle name="百分比 2 4 9" xfId="15670"/>
    <cellStyle name="常规 3 2 2 3 3 2 2 2 2" xfId="15671"/>
    <cellStyle name="百分比 2 4 9 2" xfId="15672"/>
    <cellStyle name="常规 3 2 2 3 3 2 2 2 2 2" xfId="15673"/>
    <cellStyle name="百分比 2 4 9 2 2" xfId="15674"/>
    <cellStyle name="常规 4 2 3 3 2 4 2 2" xfId="15675"/>
    <cellStyle name="常规 3 2 2 3 3 2 2 2 3" xfId="15676"/>
    <cellStyle name="百分比 2 4 9 3" xfId="15677"/>
    <cellStyle name="常规 6 2 9 2" xfId="15678"/>
    <cellStyle name="百分比 2 5" xfId="15679"/>
    <cellStyle name="百分比 3 2 5 2 2 3" xfId="15680"/>
    <cellStyle name="常规 6 2 9 2 2" xfId="15681"/>
    <cellStyle name="百分比 2 5 2" xfId="15682"/>
    <cellStyle name="百分比 2 5 2 10" xfId="15683"/>
    <cellStyle name="百分比 2 5 2 10 2" xfId="15684"/>
    <cellStyle name="百分比 2 5 2 10 3" xfId="15685"/>
    <cellStyle name="百分比 2 5 2 11" xfId="15686"/>
    <cellStyle name="百分比 2 5 2 11 2" xfId="15687"/>
    <cellStyle name="百分比 2 5 2 12" xfId="15688"/>
    <cellStyle name="百分比 2 5 2 12 2" xfId="15689"/>
    <cellStyle name="常规 2 2 2 10 4 2" xfId="15690"/>
    <cellStyle name="百分比 2 5 2 13" xfId="15691"/>
    <cellStyle name="常规 2 2 3 2 2 5 2" xfId="15692"/>
    <cellStyle name="常规 2 2 2 10 4 3" xfId="15693"/>
    <cellStyle name="百分比 2 5 2 14" xfId="15694"/>
    <cellStyle name="百分比 2 5 2 2" xfId="15695"/>
    <cellStyle name="百分比 2 5 2 2 2" xfId="15696"/>
    <cellStyle name="百分比 2 5 2 2 2 2" xfId="15697"/>
    <cellStyle name="标题 3 2 2 3 4" xfId="15698"/>
    <cellStyle name="百分比 2 5 2 2 2 2 2" xfId="15699"/>
    <cellStyle name="标题 3 2 2 3 4 2" xfId="15700"/>
    <cellStyle name="百分比 2 5 2 2 2 2 2 2" xfId="15701"/>
    <cellStyle name="百分比 2 5 2 2 2 2 2 2 2" xfId="15702"/>
    <cellStyle name="常规 3 2 5 7" xfId="15703"/>
    <cellStyle name="常规 2 14 6" xfId="15704"/>
    <cellStyle name="标题 3 2 2 3 4 2 2" xfId="15705"/>
    <cellStyle name="百分比 2 5 2 2 2 2 2 2 2 2" xfId="15706"/>
    <cellStyle name="标题 3 2 2 3 4 3" xfId="15707"/>
    <cellStyle name="百分比 2 5 2 2 2 2 2 3" xfId="15708"/>
    <cellStyle name="常规 2 15 6" xfId="15709"/>
    <cellStyle name="常规 3 3 2 2 2 2 4" xfId="15710"/>
    <cellStyle name="百分比 2 5 2 2 2 2 2 3 2" xfId="15711"/>
    <cellStyle name="常规 3 2 6 7" xfId="15712"/>
    <cellStyle name="常规 2 2 7 2 2 2" xfId="15713"/>
    <cellStyle name="百分比 2 5 2 2 2 2 2 4" xfId="15714"/>
    <cellStyle name="标题 3 2 2 3 5" xfId="15715"/>
    <cellStyle name="百分比 4 3 3 6 2" xfId="15716"/>
    <cellStyle name="百分比 2 5 2 2 2 2 3" xfId="15717"/>
    <cellStyle name="标题 3 2 2 3 5 2" xfId="15718"/>
    <cellStyle name="百分比 2 5 2 2 2 2 3 2" xfId="15719"/>
    <cellStyle name="百分比 2 5 2 2 2 2 3 2 2" xfId="15720"/>
    <cellStyle name="常规 3 3 5 7" xfId="15721"/>
    <cellStyle name="百分比 2 5 2 2 2 2 3 3" xfId="15722"/>
    <cellStyle name="常规 6 2 4 3 4 2 2" xfId="15723"/>
    <cellStyle name="标题 3 2 2 3 6" xfId="15724"/>
    <cellStyle name="常规 10 2 4 2 2" xfId="15725"/>
    <cellStyle name="百分比 2 5 2 2 2 2 4" xfId="15726"/>
    <cellStyle name="常规 10 2 4 2 2 2" xfId="15727"/>
    <cellStyle name="百分比 2 5 2 2 2 2 4 2" xfId="15728"/>
    <cellStyle name="常规 10 2 4 2 2 3" xfId="15729"/>
    <cellStyle name="百分比 2 5 2 2 2 2 4 3" xfId="15730"/>
    <cellStyle name="百分比 2 5 2 2 2 2 5" xfId="15731"/>
    <cellStyle name="常规 3 6 5 2" xfId="15732"/>
    <cellStyle name="常规 10 2 4 2 3" xfId="15733"/>
    <cellStyle name="百分比 2 5 2 2 2 2 5 2" xfId="15734"/>
    <cellStyle name="常规 3 6 5 2 2" xfId="15735"/>
    <cellStyle name="常规 10 2 4 2 3 2" xfId="15736"/>
    <cellStyle name="百分比 2 5 2 2 2 2 5 2 2" xfId="15737"/>
    <cellStyle name="常规 3 5 5 7" xfId="15738"/>
    <cellStyle name="常规 10 2 3 2 8" xfId="15739"/>
    <cellStyle name="常规 10 2 4 2 3 2 2" xfId="15740"/>
    <cellStyle name="常规 10 2 4 2 3 3" xfId="15741"/>
    <cellStyle name="百分比 2 5 2 2 2 2 5 3" xfId="15742"/>
    <cellStyle name="百分比 2 5 2 2 2 2 6" xfId="15743"/>
    <cellStyle name="常规 3 6 5 3" xfId="15744"/>
    <cellStyle name="常规 10 2 4 2 4" xfId="15745"/>
    <cellStyle name="常规 10 2 4 2 4 2" xfId="15746"/>
    <cellStyle name="百分比 2 5 2 2 2 2 6 2" xfId="15747"/>
    <cellStyle name="常规 10 2 4 2 5" xfId="15748"/>
    <cellStyle name="百分比 2 5 2 2 2 2 7" xfId="15749"/>
    <cellStyle name="百分比 2 5 2 2 2 3 2" xfId="15750"/>
    <cellStyle name="百分比 2 5 2 2 2 3 2 2" xfId="15751"/>
    <cellStyle name="百分比 2 5 2 2 2 3 2 2 2" xfId="15752"/>
    <cellStyle name="常规 4 2 5 7" xfId="15753"/>
    <cellStyle name="百分比 2 5 2 2 2 3 2 3" xfId="15754"/>
    <cellStyle name="常规 2 2 2 3 2 3 5 2 2" xfId="15755"/>
    <cellStyle name="百分比 2 5 2 2 2 3 3" xfId="15756"/>
    <cellStyle name="百分比 2 5 2 2 2 3 3 2" xfId="15757"/>
    <cellStyle name="常规 10 2 4 3 2" xfId="15758"/>
    <cellStyle name="百分比 2 5 2 2 2 3 4" xfId="15759"/>
    <cellStyle name="百分比 2 5 2 2 2 3 5" xfId="15760"/>
    <cellStyle name="常规 3 6 6 2" xfId="15761"/>
    <cellStyle name="常规 10 2 4 3 3" xfId="15762"/>
    <cellStyle name="百分比 2 5 2 2 3" xfId="15763"/>
    <cellStyle name="百分比 2 5 2 2 3 2" xfId="15764"/>
    <cellStyle name="标题 3 2 3 3 4" xfId="15765"/>
    <cellStyle name="百分比 2 5 2 2 3 2 2" xfId="15766"/>
    <cellStyle name="常规 2 4 2 3 2 3" xfId="15767"/>
    <cellStyle name="百分比 2 5 2 2 3 2 2 2" xfId="15768"/>
    <cellStyle name="常规 2 4 2 3 2 3 2" xfId="15769"/>
    <cellStyle name="百分比 2 5 2 2 3 2 2 2 2" xfId="15770"/>
    <cellStyle name="常规 2 4 2 3 2 4" xfId="15771"/>
    <cellStyle name="百分比 2 5 2 2 3 2 2 3" xfId="15772"/>
    <cellStyle name="百分比 2 5 2 2 3 2 3" xfId="15773"/>
    <cellStyle name="常规 2 4 2 3 3 3" xfId="15774"/>
    <cellStyle name="百分比 2 5 2 2 3 2 3 2" xfId="15775"/>
    <cellStyle name="常规 10 2 5 2 2" xfId="15776"/>
    <cellStyle name="百分比 2 5 2 2 3 2 4" xfId="15777"/>
    <cellStyle name="百分比 2 5 2 2 3 3" xfId="15778"/>
    <cellStyle name="标题 3 2 3 4 4" xfId="15779"/>
    <cellStyle name="百分比 2 5 2 2 3 3 2" xfId="15780"/>
    <cellStyle name="常规 2 4 2 4 2 3" xfId="15781"/>
    <cellStyle name="百分比 2 5 2 2 3 3 2 2" xfId="15782"/>
    <cellStyle name="百分比 2 5 2 2 3 3 3" xfId="15783"/>
    <cellStyle name="百分比 2 5 2 2 4" xfId="15784"/>
    <cellStyle name="百分比 2 5 2 2 4 2" xfId="15785"/>
    <cellStyle name="百分比 2 5 2 2 4 2 3" xfId="15786"/>
    <cellStyle name="常规 10 2 6 2 2" xfId="15787"/>
    <cellStyle name="百分比 2 5 2 2 4 2 4" xfId="15788"/>
    <cellStyle name="百分比 2 5 2 2 4 3" xfId="15789"/>
    <cellStyle name="百分比 2 5 2 2 5" xfId="15790"/>
    <cellStyle name="百分比 2 5 2 2 5 2" xfId="15791"/>
    <cellStyle name="百分比 2 5 2 2 5 2 2" xfId="15792"/>
    <cellStyle name="百分比 2 5 2 2 5 3" xfId="15793"/>
    <cellStyle name="百分比 2 5 2 2 6" xfId="15794"/>
    <cellStyle name="百分比 2 5 2 2 6 2" xfId="15795"/>
    <cellStyle name="百分比 4 4 3 2 6" xfId="15796"/>
    <cellStyle name="百分比 2 5 2 2 6 2 2" xfId="15797"/>
    <cellStyle name="常规 6 3 2 3 2 2 2 2 2" xfId="15798"/>
    <cellStyle name="百分比 2 5 2 2 6 3" xfId="15799"/>
    <cellStyle name="常规 2 2 2 4 2 2 2" xfId="15800"/>
    <cellStyle name="百分比 2 5 2 3" xfId="15801"/>
    <cellStyle name="常规 2 2 2 4 2 2 2 2" xfId="15802"/>
    <cellStyle name="百分比 2 5 2 3 2" xfId="15803"/>
    <cellStyle name="常规 2 2 2 4 2 2 2 2 2" xfId="15804"/>
    <cellStyle name="百分比 2 5 2 3 2 2" xfId="15805"/>
    <cellStyle name="常规 2 2 2 4 2 2 2 2 2 2" xfId="15806"/>
    <cellStyle name="百分比 2 5 2 3 2 2 2" xfId="15807"/>
    <cellStyle name="百分比 2 5 2 3 2 2 2 2" xfId="15808"/>
    <cellStyle name="百分比 2 5 2 3 2 2 2 2 2" xfId="15809"/>
    <cellStyle name="百分比 2 5 2 3 2 2 2 2 3" xfId="15810"/>
    <cellStyle name="百分比 2 5 2 3 2 2 2 3" xfId="15811"/>
    <cellStyle name="常规 2 3 7 2 2 2" xfId="15812"/>
    <cellStyle name="百分比 2 5 2 3 2 2 2 4" xfId="15813"/>
    <cellStyle name="百分比 4 4 3 6 2" xfId="15814"/>
    <cellStyle name="百分比 2 5 2 3 2 2 3" xfId="15815"/>
    <cellStyle name="百分比 2 5 2 3 2 2 3 2" xfId="15816"/>
    <cellStyle name="百分比 4 2 3 4 2 2 6" xfId="15817"/>
    <cellStyle name="百分比 2 5 2 3 2 2 3 2 2" xfId="15818"/>
    <cellStyle name="百分比 2 5 2 3 2 2 3 3" xfId="15819"/>
    <cellStyle name="常规 10 3 4 2 2" xfId="15820"/>
    <cellStyle name="百分比 2 5 2 3 2 2 4" xfId="15821"/>
    <cellStyle name="百分比 2 5 2 3 2 2 4 2" xfId="15822"/>
    <cellStyle name="常规 2 3 11 2 2" xfId="15823"/>
    <cellStyle name="百分比 2 5 2 3 2 2 4 3" xfId="15824"/>
    <cellStyle name="百分比 2 5 2 3 2 2 5 2" xfId="15825"/>
    <cellStyle name="常规 4 6 5 2 2" xfId="15826"/>
    <cellStyle name="常规 2 6 3 2 2 6" xfId="15827"/>
    <cellStyle name="标题 5 3 3 3" xfId="15828"/>
    <cellStyle name="百分比 2 5 2 3 2 2 5 2 2" xfId="15829"/>
    <cellStyle name="常规 2 3 11 3 2" xfId="15830"/>
    <cellStyle name="百分比 2 5 2 3 2 2 5 3" xfId="15831"/>
    <cellStyle name="百分比 2 5 2 3 2 2 6" xfId="15832"/>
    <cellStyle name="常规 4 6 5 3" xfId="15833"/>
    <cellStyle name="百分比 2 5 2 3 2 2 6 2" xfId="15834"/>
    <cellStyle name="百分比 2 5 2 3 2 2 7" xfId="15835"/>
    <cellStyle name="百分比 2 5 2 3 2 3 2" xfId="15836"/>
    <cellStyle name="百分比 2 5 2 3 2 3 2 2" xfId="15837"/>
    <cellStyle name="常规 2 2 6 6 3" xfId="15838"/>
    <cellStyle name="百分比 2 5 2 3 2 3 2 2 2" xfId="15839"/>
    <cellStyle name="百分比 2 5 2 3 2 3 2 3" xfId="15840"/>
    <cellStyle name="常规 2 2 2 3 2 4 5 2 2" xfId="15841"/>
    <cellStyle name="百分比 2 5 2 3 2 3 3" xfId="15842"/>
    <cellStyle name="百分比 2 5 2 3 2 3 3 2" xfId="15843"/>
    <cellStyle name="常规 10 3 4 3 2" xfId="15844"/>
    <cellStyle name="百分比 2 5 2 3 2 3 4" xfId="15845"/>
    <cellStyle name="百分比 2 5 2 3 2 3 5" xfId="15846"/>
    <cellStyle name="常规 4 6 6 2" xfId="15847"/>
    <cellStyle name="百分比 2 5 2 3 2 4" xfId="15848"/>
    <cellStyle name="百分比 2 5 2 3 2 4 2" xfId="15849"/>
    <cellStyle name="百分比 2 5 2 3 2 4 2 2" xfId="15850"/>
    <cellStyle name="百分比 2 5 2 3 2 4 3" xfId="15851"/>
    <cellStyle name="百分比 2 5 2 3 2 5 2" xfId="15852"/>
    <cellStyle name="常规 3 2 2 11" xfId="15853"/>
    <cellStyle name="百分比 4 2 3 3 2 3 2 2" xfId="15854"/>
    <cellStyle name="百分比 2 5 2 3 2 5 2 2" xfId="15855"/>
    <cellStyle name="常规 3 2 2 11 2" xfId="15856"/>
    <cellStyle name="百分比 2 5 2 3 2 5 3" xfId="15857"/>
    <cellStyle name="常规 3 2 2 12" xfId="15858"/>
    <cellStyle name="百分比 4 5 4 3 2 2" xfId="15859"/>
    <cellStyle name="百分比 4 2 3 3 2 3 3" xfId="15860"/>
    <cellStyle name="百分比 2 5 2 3 2 6" xfId="15861"/>
    <cellStyle name="百分比 4 5 4 3 2 2 2" xfId="15862"/>
    <cellStyle name="百分比 2 5 2 3 2 6 2" xfId="15863"/>
    <cellStyle name="百分比 2 5 2 3 2 6 2 2" xfId="15864"/>
    <cellStyle name="百分比 2 5 2 3 2 6 3" xfId="15865"/>
    <cellStyle name="百分比 4 5 4 3 2 3" xfId="15866"/>
    <cellStyle name="百分比 2 5 2 3 2 7" xfId="15867"/>
    <cellStyle name="百分比 2 5 2 3 2 7 2" xfId="15868"/>
    <cellStyle name="常规 2 2 2 4 2 2 2 3" xfId="15869"/>
    <cellStyle name="百分比 2 5 2 3 3" xfId="15870"/>
    <cellStyle name="常规 2 2 2 4 2 2 2 3 2" xfId="15871"/>
    <cellStyle name="百分比 2 5 2 3 3 2" xfId="15872"/>
    <cellStyle name="常规 2 2 2 4 2 2 2 3 2 2" xfId="15873"/>
    <cellStyle name="百分比 2 5 2 3 3 2 2" xfId="15874"/>
    <cellStyle name="常规 2 5 2 3 2 3" xfId="15875"/>
    <cellStyle name="百分比 2 5 2 3 3 2 2 2" xfId="15876"/>
    <cellStyle name="常规 2 5 2 3 2 3 2" xfId="15877"/>
    <cellStyle name="百分比 2 5 2 3 3 2 2 2 2" xfId="15878"/>
    <cellStyle name="常规 2 5 2 3 2 4" xfId="15879"/>
    <cellStyle name="百分比 2 5 2 3 3 2 2 3" xfId="15880"/>
    <cellStyle name="百分比 4 4 4 6 2" xfId="15881"/>
    <cellStyle name="百分比 2 5 2 3 3 2 3" xfId="15882"/>
    <cellStyle name="常规 2 5 2 3 3 3" xfId="15883"/>
    <cellStyle name="百分比 2 5 2 3 3 2 3 2" xfId="15884"/>
    <cellStyle name="常规 10 3 5 2 2" xfId="15885"/>
    <cellStyle name="百分比 2 5 2 3 3 2 4" xfId="15886"/>
    <cellStyle name="常规 2 2 2 4 2 2 2 3 3" xfId="15887"/>
    <cellStyle name="百分比 2 5 2 3 3 3" xfId="15888"/>
    <cellStyle name="百分比 2 5 2 3 3 3 2" xfId="15889"/>
    <cellStyle name="常规 2 5 2 4 2 3" xfId="15890"/>
    <cellStyle name="百分比 2 5 2 3 3 3 2 2" xfId="15891"/>
    <cellStyle name="百分比 2 5 2 3 3 3 3" xfId="15892"/>
    <cellStyle name="百分比 2 5 2 3 3 4" xfId="15893"/>
    <cellStyle name="百分比 4 2 3 3 2 4 2" xfId="15894"/>
    <cellStyle name="百分比 2 5 2 3 3 5" xfId="15895"/>
    <cellStyle name="百分比 4 2 3 3 2 4 2 2" xfId="15896"/>
    <cellStyle name="百分比 2 5 2 3 3 5 2" xfId="15897"/>
    <cellStyle name="常规 2 5 2 6 2 3" xfId="15898"/>
    <cellStyle name="百分比 2 5 2 3 3 5 2 2" xfId="15899"/>
    <cellStyle name="百分比 2 5 2 3 3 5 3" xfId="15900"/>
    <cellStyle name="百分比 4 5 4 3 3 2" xfId="15901"/>
    <cellStyle name="百分比 4 2 3 3 2 4 3" xfId="15902"/>
    <cellStyle name="百分比 2 5 2 3 3 6" xfId="15903"/>
    <cellStyle name="百分比 4 5 4 3 3 2 2" xfId="15904"/>
    <cellStyle name="百分比 2 5 2 3 3 6 2" xfId="15905"/>
    <cellStyle name="百分比 4 5 4 3 3 3" xfId="15906"/>
    <cellStyle name="百分比 2 5 2 3 3 7" xfId="15907"/>
    <cellStyle name="常规 2 2 2 4 2 2 2 4" xfId="15908"/>
    <cellStyle name="百分比 2 5 2 3 4" xfId="15909"/>
    <cellStyle name="常规 2 2 2 4 2 2 2 4 2" xfId="15910"/>
    <cellStyle name="百分比 2 5 2 3 4 2" xfId="15911"/>
    <cellStyle name="常规 2 2 2 4 2 2 2 4 2 2" xfId="15912"/>
    <cellStyle name="百分比 2 5 2 3 4 2 2" xfId="15913"/>
    <cellStyle name="常规 2 5 3 3 2 3" xfId="15914"/>
    <cellStyle name="百分比 2 5 2 3 4 2 2 2" xfId="15915"/>
    <cellStyle name="百分比 2 5 2 3 4 2 3" xfId="15916"/>
    <cellStyle name="常规 2 2 2 4 2 2 2 4 3" xfId="15917"/>
    <cellStyle name="百分比 2 5 2 3 4 3" xfId="15918"/>
    <cellStyle name="百分比 2 5 2 3 4 3 2" xfId="15919"/>
    <cellStyle name="百分比 2 5 2 3 4 4" xfId="15920"/>
    <cellStyle name="常规 2 2 2 4 2 2 2 5" xfId="15921"/>
    <cellStyle name="百分比 2 5 2 3 5" xfId="15922"/>
    <cellStyle name="常规 2 2 2 4 2 2 2 5 2" xfId="15923"/>
    <cellStyle name="百分比 2 5 2 3 5 2" xfId="15924"/>
    <cellStyle name="百分比 2 5 2 3 5 3" xfId="15925"/>
    <cellStyle name="常规 2 2 2 4 2 2 2 6" xfId="15926"/>
    <cellStyle name="百分比 2 5 2 3 6" xfId="15927"/>
    <cellStyle name="百分比 2 5 2 3 6 2" xfId="15928"/>
    <cellStyle name="百分比 4 4 4 2 6" xfId="15929"/>
    <cellStyle name="常规 6 3 2 3 2 2 3 2 2" xfId="15930"/>
    <cellStyle name="百分比 2 5 2 3 6 3" xfId="15931"/>
    <cellStyle name="常规 4 7 2 4 2" xfId="15932"/>
    <cellStyle name="百分比 2 5 2 3 7 2 2" xfId="15933"/>
    <cellStyle name="常规 4 7 2 5" xfId="15934"/>
    <cellStyle name="百分比 2 5 2 3 7 3" xfId="15935"/>
    <cellStyle name="常规 4 7 3 4" xfId="15936"/>
    <cellStyle name="百分比 2 5 2 3 8 2" xfId="15937"/>
    <cellStyle name="百分比 2 5 2 3 9" xfId="15938"/>
    <cellStyle name="常规 2 2 2 4 2 2 3" xfId="15939"/>
    <cellStyle name="百分比 2 5 2 4" xfId="15940"/>
    <cellStyle name="常规 2 2 2 4 2 2 3 2" xfId="15941"/>
    <cellStyle name="百分比 2 5 2 4 2" xfId="15942"/>
    <cellStyle name="百分比 2 5 2 4 2 2" xfId="15943"/>
    <cellStyle name="常规 6 3 2 7 3" xfId="15944"/>
    <cellStyle name="常规 2 2 2 4 2 2 3 2 2" xfId="15945"/>
    <cellStyle name="百分比 2 5 2 4 2 2 2 2 2" xfId="15946"/>
    <cellStyle name="百分比 2 5 2 4 2 2 2 2 2 2" xfId="15947"/>
    <cellStyle name="百分比 2 5 2 4 2 2 2 2 3" xfId="15948"/>
    <cellStyle name="常规 10 5 8" xfId="15949"/>
    <cellStyle name="百分比 2 5 2 4 2 2 2 3" xfId="15950"/>
    <cellStyle name="百分比 2 5 2 4 2 2 2 3 2" xfId="15951"/>
    <cellStyle name="常规 2 4 7 2 2 2" xfId="15952"/>
    <cellStyle name="百分比 2 5 2 4 2 2 2 4" xfId="15953"/>
    <cellStyle name="常规 10 6 7" xfId="15954"/>
    <cellStyle name="百分比 2 5 2 4 2 2 3 2" xfId="15955"/>
    <cellStyle name="百分比 2 5 2 4 2 2 3 2 2" xfId="15956"/>
    <cellStyle name="百分比 2 5 2 4 2 2 3 3" xfId="15957"/>
    <cellStyle name="常规 10 4 4 2 2" xfId="15958"/>
    <cellStyle name="百分比 2 5 2 4 2 2 4" xfId="15959"/>
    <cellStyle name="百分比 2 5 2 4 2 2 4 2" xfId="15960"/>
    <cellStyle name="百分比 2 5 2 4 2 2 4 2 2" xfId="15961"/>
    <cellStyle name="百分比 2 5 2 4 2 2 4 3" xfId="15962"/>
    <cellStyle name="百分比 2 5 2 4 2 2 5" xfId="15963"/>
    <cellStyle name="常规 5 6 5 2" xfId="15964"/>
    <cellStyle name="百分比 2 5 2 4 2 2 5 2" xfId="15965"/>
    <cellStyle name="常规 5 6 5 2 2" xfId="15966"/>
    <cellStyle name="百分比 2 5 2 4 2 2 5 3" xfId="15967"/>
    <cellStyle name="计算 2 2 2 3 2" xfId="15968"/>
    <cellStyle name="百分比 2 5 2 4 2 2 6" xfId="15969"/>
    <cellStyle name="常规 5 6 5 3" xfId="15970"/>
    <cellStyle name="计算 2 2 2 3 2 2" xfId="15971"/>
    <cellStyle name="百分比 2 5 2 4 2 2 6 2" xfId="15972"/>
    <cellStyle name="计算 2 2 2 3 3" xfId="15973"/>
    <cellStyle name="百分比 2 5 2 4 2 2 7" xfId="15974"/>
    <cellStyle name="常规 5 6 5 4" xfId="15975"/>
    <cellStyle name="常规 5 2 2 4 5 2" xfId="15976"/>
    <cellStyle name="常规 6 3 4 2 2 3 2" xfId="15977"/>
    <cellStyle name="百分比 2 5 2 4 2 3" xfId="15978"/>
    <cellStyle name="常规 6 3 4 2 2 3 2 2" xfId="15979"/>
    <cellStyle name="百分比 2 5 2 4 2 3 2" xfId="15980"/>
    <cellStyle name="常规 11 5 7" xfId="15981"/>
    <cellStyle name="百分比 2 5 2 4 2 3 2 2" xfId="15982"/>
    <cellStyle name="百分比 2 5 2 4 2 3 2 2 2" xfId="15983"/>
    <cellStyle name="注释 2 2 3 2 2 2" xfId="15984"/>
    <cellStyle name="百分比 2 5 2 4 2 3 2 3" xfId="15985"/>
    <cellStyle name="百分比 2 5 2 4 2 3 3" xfId="15986"/>
    <cellStyle name="常规 11 6 7" xfId="15987"/>
    <cellStyle name="百分比 2 5 2 4 2 3 3 2" xfId="15988"/>
    <cellStyle name="常规 10 4 4 3 2" xfId="15989"/>
    <cellStyle name="百分比 2 5 2 4 2 3 4" xfId="15990"/>
    <cellStyle name="百分比 2 5 2 4 2 3 5" xfId="15991"/>
    <cellStyle name="常规 5 6 6 2" xfId="15992"/>
    <cellStyle name="常规 6 3 4 2 2 3 3" xfId="15993"/>
    <cellStyle name="百分比 2 5 2 4 2 4" xfId="15994"/>
    <cellStyle name="百分比 2 5 2 4 2 4 2" xfId="15995"/>
    <cellStyle name="百分比 2 5 2 4 2 4 2 2" xfId="15996"/>
    <cellStyle name="百分比 2 5 2 4 2 4 3" xfId="15997"/>
    <cellStyle name="百分比 4 2 3 3 3 3 2 2" xfId="15998"/>
    <cellStyle name="百分比 2 5 2 4 2 5 2" xfId="15999"/>
    <cellStyle name="百分比 6 2 5 3" xfId="16000"/>
    <cellStyle name="百分比 2 5 2 4 2 5 2 2" xfId="16001"/>
    <cellStyle name="百分比 2 5 2 4 2 5 3" xfId="16002"/>
    <cellStyle name="百分比 4 5 4 4 2 2" xfId="16003"/>
    <cellStyle name="百分比 4 2 3 3 3 3 3" xfId="16004"/>
    <cellStyle name="百分比 2 5 2 4 2 6" xfId="16005"/>
    <cellStyle name="百分比 2 5 2 4 2 6 2" xfId="16006"/>
    <cellStyle name="百分比 6 3 5 3" xfId="16007"/>
    <cellStyle name="百分比 2 5 2 4 2 6 2 2" xfId="16008"/>
    <cellStyle name="百分比 2 5 2 4 2 6 3" xfId="16009"/>
    <cellStyle name="百分比 2 5 2 4 2 7" xfId="16010"/>
    <cellStyle name="百分比 2 5 2 4 2 7 2" xfId="16011"/>
    <cellStyle name="常规 2 2 2 4 2 2 3 3" xfId="16012"/>
    <cellStyle name="百分比 2 5 2 4 3" xfId="16013"/>
    <cellStyle name="百分比 2 5 2 4 3 2" xfId="16014"/>
    <cellStyle name="常规 6 3 2 8 3" xfId="16015"/>
    <cellStyle name="百分比 2 5 2 4 3 2 2" xfId="16016"/>
    <cellStyle name="常规 2 6 2 3 2 3" xfId="16017"/>
    <cellStyle name="百分比 2 5 2 4 3 2 2 2" xfId="16018"/>
    <cellStyle name="百分比 2 5 2 4 3 2 2 2 2" xfId="16019"/>
    <cellStyle name="百分比 2 5 2 4 3 2 2 3" xfId="16020"/>
    <cellStyle name="百分比 4 5 4 6 2" xfId="16021"/>
    <cellStyle name="百分比 2 5 2 4 3 2 3" xfId="16022"/>
    <cellStyle name="常规 2 6 2 3 3 3" xfId="16023"/>
    <cellStyle name="百分比 2 5 2 4 3 2 3 2" xfId="16024"/>
    <cellStyle name="常规 10 4 5 2 2" xfId="16025"/>
    <cellStyle name="百分比 2 5 2 4 3 2 4" xfId="16026"/>
    <cellStyle name="常规 6 3 4 2 2 4 2" xfId="16027"/>
    <cellStyle name="百分比 2 5 2 4 3 3" xfId="16028"/>
    <cellStyle name="常规 6 3 4 2 2 4 2 2" xfId="16029"/>
    <cellStyle name="百分比 2 5 2 4 3 3 2" xfId="16030"/>
    <cellStyle name="百分比 2 5 2 4 3 3 2 2" xfId="16031"/>
    <cellStyle name="百分比 2 5 2 4 3 3 3" xfId="16032"/>
    <cellStyle name="常规 6 3 4 2 2 4 3" xfId="16033"/>
    <cellStyle name="百分比 2 5 2 4 3 4" xfId="16034"/>
    <cellStyle name="百分比 2 5 2 4 3 4 2" xfId="16035"/>
    <cellStyle name="百分比 2 5 2 4 3 4 2 2" xfId="16036"/>
    <cellStyle name="百分比 2 5 2 4 3 4 3" xfId="16037"/>
    <cellStyle name="百分比 4 2 3 3 3 4 2" xfId="16038"/>
    <cellStyle name="百分比 2 5 2 4 3 5" xfId="16039"/>
    <cellStyle name="百分比 4 2 3 3 3 4 2 2" xfId="16040"/>
    <cellStyle name="百分比 2 5 2 4 3 5 2" xfId="16041"/>
    <cellStyle name="百分比 2 5 2 4 3 5 2 2" xfId="16042"/>
    <cellStyle name="百分比 2 5 2 4 3 5 3" xfId="16043"/>
    <cellStyle name="百分比 4 2 3 3 3 4 3" xfId="16044"/>
    <cellStyle name="百分比 2 5 2 4 3 6" xfId="16045"/>
    <cellStyle name="百分比 2 5 2 4 3 6 2" xfId="16046"/>
    <cellStyle name="百分比 2 5 2 4 3 7" xfId="16047"/>
    <cellStyle name="常规 2 2 2 4 2 2 3 4" xfId="16048"/>
    <cellStyle name="百分比 2 5 2 4 4" xfId="16049"/>
    <cellStyle name="百分比 2 5 2 4 4 2" xfId="16050"/>
    <cellStyle name="百分比 2 5 2 4 4 2 2" xfId="16051"/>
    <cellStyle name="常规 2 6 3 3 2 3" xfId="16052"/>
    <cellStyle name="百分比 2 5 2 4 4 2 2 2" xfId="16053"/>
    <cellStyle name="标题 4 2 2 2 2 5 2" xfId="16054"/>
    <cellStyle name="百分比 2 5 2 4 4 2 3" xfId="16055"/>
    <cellStyle name="常规 6 3 4 2 2 5 2" xfId="16056"/>
    <cellStyle name="百分比 2 5 2 4 4 3" xfId="16057"/>
    <cellStyle name="百分比 2 5 2 4 4 3 2" xfId="16058"/>
    <cellStyle name="百分比 2 5 2 4 4 4" xfId="16059"/>
    <cellStyle name="百分比 2 5 2 4 5" xfId="16060"/>
    <cellStyle name="百分比 2 5 2 4 5 2" xfId="16061"/>
    <cellStyle name="百分比 2 5 2 4 5 3" xfId="16062"/>
    <cellStyle name="百分比 2 5 2 4 6" xfId="16063"/>
    <cellStyle name="常规 5 5 3 2 4 2 2" xfId="16064"/>
    <cellStyle name="百分比 2 5 2 4 6 2" xfId="16065"/>
    <cellStyle name="百分比 4 4 5 2 6" xfId="16066"/>
    <cellStyle name="常规 6 3 2 3 2 2 4 2 2" xfId="16067"/>
    <cellStyle name="百分比 2 5 2 4 6 3" xfId="16068"/>
    <cellStyle name="常规 6 2 3 4 5" xfId="16069"/>
    <cellStyle name="常规 4 8 2 4 2" xfId="16070"/>
    <cellStyle name="百分比 2 5 2 4 7 2 2" xfId="16071"/>
    <cellStyle name="常规 4 8 2 5" xfId="16072"/>
    <cellStyle name="百分比 2 5 2 4 7 3" xfId="16073"/>
    <cellStyle name="常规 4 8 3 4" xfId="16074"/>
    <cellStyle name="百分比 2 5 2 4 8 2" xfId="16075"/>
    <cellStyle name="百分比 2 5 2 4 9" xfId="16076"/>
    <cellStyle name="常规 2 2 2 4 2 2 4" xfId="16077"/>
    <cellStyle name="百分比 2 5 2 5" xfId="16078"/>
    <cellStyle name="常规 2 2 2 4 2 2 4 2" xfId="16079"/>
    <cellStyle name="百分比 2 5 2 5 2" xfId="16080"/>
    <cellStyle name="常规 2 2 2 4 2 2 4 2 2" xfId="16081"/>
    <cellStyle name="百分比 2 5 2 5 2 2" xfId="16082"/>
    <cellStyle name="百分比 2 5 2 5 2 2 2 2 2" xfId="16083"/>
    <cellStyle name="百分比 2 5 2 5 2 2 2 3" xfId="16084"/>
    <cellStyle name="常规 10 5 4 2 2" xfId="16085"/>
    <cellStyle name="百分比 2 5 2 5 2 2 4" xfId="16086"/>
    <cellStyle name="百分比 2 5 2 5 2 3" xfId="16087"/>
    <cellStyle name="百分比 2 5 2 5 2 3 2" xfId="16088"/>
    <cellStyle name="百分比 2 5 2 5 2 3 3" xfId="16089"/>
    <cellStyle name="百分比 2 5 2 5 2 4" xfId="16090"/>
    <cellStyle name="百分比 2 5 2 5 2 4 2" xfId="16091"/>
    <cellStyle name="百分比 2 5 2 5 2 4 2 2" xfId="16092"/>
    <cellStyle name="百分比 2 5 2 5 2 4 3" xfId="16093"/>
    <cellStyle name="常规 2 6 2 2 3 2 2" xfId="16094"/>
    <cellStyle name="百分比 2 5 2 5 2 5 2" xfId="16095"/>
    <cellStyle name="百分比 2 5 2 5 2 5 2 2" xfId="16096"/>
    <cellStyle name="百分比 2 5 2 5 2 5 3" xfId="16097"/>
    <cellStyle name="百分比 4 5 4 5 2 2" xfId="16098"/>
    <cellStyle name="常规 2 6 2 2 3 3" xfId="16099"/>
    <cellStyle name="百分比 2 5 2 5 2 6" xfId="16100"/>
    <cellStyle name="百分比 2 5 2 5 2 6 2" xfId="16101"/>
    <cellStyle name="常规 2 6 2 2 3 4" xfId="16102"/>
    <cellStyle name="百分比 2 5 2 5 2 7" xfId="16103"/>
    <cellStyle name="常规 2 2 2 4 2 2 4 3" xfId="16104"/>
    <cellStyle name="百分比 2 5 2 5 3" xfId="16105"/>
    <cellStyle name="百分比 2 5 2 5 3 2" xfId="16106"/>
    <cellStyle name="百分比 2 5 2 5 3 2 2" xfId="16107"/>
    <cellStyle name="常规 2 7 2 3 2 3" xfId="16108"/>
    <cellStyle name="百分比 2 5 2 5 3 2 2 2" xfId="16109"/>
    <cellStyle name="百分比 2 5 2 5 3 2 2 2 2" xfId="16110"/>
    <cellStyle name="常规 2 2 2 3 2 2 2 3 2" xfId="16111"/>
    <cellStyle name="百分比 2 5 2 5 3 2 2 3" xfId="16112"/>
    <cellStyle name="百分比 2 5 2 5 3 2 3" xfId="16113"/>
    <cellStyle name="常规 2 7 2 3 3 3" xfId="16114"/>
    <cellStyle name="百分比 2 5 2 5 3 2 3 2" xfId="16115"/>
    <cellStyle name="百分比 2 5 2 5 3 2 4" xfId="16116"/>
    <cellStyle name="百分比 2 5 2 5 3 3" xfId="16117"/>
    <cellStyle name="百分比 2 5 2 5 3 3 2" xfId="16118"/>
    <cellStyle name="百分比 2 5 2 5 3 3 3" xfId="16119"/>
    <cellStyle name="百分比 2 5 2 5 3 4" xfId="16120"/>
    <cellStyle name="百分比 2 5 2 5 3 4 2" xfId="16121"/>
    <cellStyle name="百分比 2 5 2 5 3 4 2 2" xfId="16122"/>
    <cellStyle name="百分比 2 5 2 5 3 4 3" xfId="16123"/>
    <cellStyle name="百分比 2 5 2 5 3 4 3 2" xfId="16124"/>
    <cellStyle name="百分比 2 5 2 5 3 4 4" xfId="16125"/>
    <cellStyle name="常规 2 6 2 2 4 2" xfId="16126"/>
    <cellStyle name="百分比 2 5 2 5 3 5" xfId="16127"/>
    <cellStyle name="常规 2 6 2 2 4 2 2" xfId="16128"/>
    <cellStyle name="百分比 2 5 2 5 3 5 2" xfId="16129"/>
    <cellStyle name="百分比 2 5 2 5 3 5 2 2" xfId="16130"/>
    <cellStyle name="百分比 2 5 2 5 3 5 3" xfId="16131"/>
    <cellStyle name="百分比 2 5 2 5 3 5 3 2" xfId="16132"/>
    <cellStyle name="百分比 2 5 2 5 3 5 4" xfId="16133"/>
    <cellStyle name="常规 2 6 2 2 4 3" xfId="16134"/>
    <cellStyle name="百分比 2 5 2 5 3 6" xfId="16135"/>
    <cellStyle name="百分比 2 5 2 5 3 6 2" xfId="16136"/>
    <cellStyle name="百分比 2 5 2 5 3 7" xfId="16137"/>
    <cellStyle name="百分比 2 5 2 5 3 7 2" xfId="16138"/>
    <cellStyle name="百分比 2 5 2 5 4" xfId="16139"/>
    <cellStyle name="百分比 2 5 2 5 4 2" xfId="16140"/>
    <cellStyle name="百分比 2 5 2 5 4 2 2" xfId="16141"/>
    <cellStyle name="百分比 2 5 2 5 4 2 2 2" xfId="16142"/>
    <cellStyle name="百分比 2 5 2 5 4 2 3" xfId="16143"/>
    <cellStyle name="百分比 2 5 2 5 4 3" xfId="16144"/>
    <cellStyle name="百分比 2 5 2 5 4 3 2" xfId="16145"/>
    <cellStyle name="百分比 2 5 2 5 4 4" xfId="16146"/>
    <cellStyle name="百分比 2 5 2 5 5" xfId="16147"/>
    <cellStyle name="百分比 2 5 2 5 5 2" xfId="16148"/>
    <cellStyle name="百分比 2 5 2 5 5 3" xfId="16149"/>
    <cellStyle name="百分比 2 5 2 5 6" xfId="16150"/>
    <cellStyle name="常规 5 5 3 2 4 3 2" xfId="16151"/>
    <cellStyle name="百分比 2 5 2 5 6 2" xfId="16152"/>
    <cellStyle name="百分比 2 5 2 5 6 3" xfId="16153"/>
    <cellStyle name="百分比 2 5 2 5 6 4" xfId="16154"/>
    <cellStyle name="常规 4 9 2 4 2" xfId="16155"/>
    <cellStyle name="百分比 2 5 2 5 7 2 2" xfId="16156"/>
    <cellStyle name="常规 4 9 2 5" xfId="16157"/>
    <cellStyle name="百分比 2 5 2 5 7 3" xfId="16158"/>
    <cellStyle name="常规 4 9 2 5 2" xfId="16159"/>
    <cellStyle name="百分比 2 5 2 5 7 3 2" xfId="16160"/>
    <cellStyle name="常规 4 9 2 6" xfId="16161"/>
    <cellStyle name="百分比 2 5 2 5 7 4" xfId="16162"/>
    <cellStyle name="常规 4 9 3 4" xfId="16163"/>
    <cellStyle name="百分比 2 5 2 5 8 2" xfId="16164"/>
    <cellStyle name="百分比 2 5 2 5 9" xfId="16165"/>
    <cellStyle name="常规 4 9 4 4" xfId="16166"/>
    <cellStyle name="百分比 2 5 2 5 9 2" xfId="16167"/>
    <cellStyle name="常规 2 2 2 4 2 2 5" xfId="16168"/>
    <cellStyle name="百分比 2 5 2 6" xfId="16169"/>
    <cellStyle name="常规 2 2 2 4 2 2 5 2" xfId="16170"/>
    <cellStyle name="百分比 2 5 2 6 2" xfId="16171"/>
    <cellStyle name="百分比 2 5 2 6 2 2" xfId="16172"/>
    <cellStyle name="百分比 2 5 2 6 2 3" xfId="16173"/>
    <cellStyle name="百分比 2 5 2 6 2 3 2" xfId="16174"/>
    <cellStyle name="百分比 2 5 2 6 2 4" xfId="16175"/>
    <cellStyle name="常规 6 2 2 5 3 2 2" xfId="16176"/>
    <cellStyle name="百分比 2 5 2 6 3" xfId="16177"/>
    <cellStyle name="百分比 2 5 2 6 3 2" xfId="16178"/>
    <cellStyle name="百分比 2 5 2 6 3 2 2" xfId="16179"/>
    <cellStyle name="百分比 2 5 2 6 3 3" xfId="16180"/>
    <cellStyle name="百分比 2 5 2 6 4" xfId="16181"/>
    <cellStyle name="百分比 2 5 2 6 4 2" xfId="16182"/>
    <cellStyle name="百分比 2 5 2 6 4 2 2" xfId="16183"/>
    <cellStyle name="百分比 2 5 2 6 4 3" xfId="16184"/>
    <cellStyle name="百分比 2 5 2 6 4 3 2" xfId="16185"/>
    <cellStyle name="百分比 2 5 2 6 5" xfId="16186"/>
    <cellStyle name="百分比 2 5 2 6 5 2" xfId="16187"/>
    <cellStyle name="百分比 2 5 2 6 5 3" xfId="16188"/>
    <cellStyle name="百分比 2 5 2 6 6" xfId="16189"/>
    <cellStyle name="百分比 2 5 2 6 6 2" xfId="16190"/>
    <cellStyle name="百分比 2 5 2 6 7 2" xfId="16191"/>
    <cellStyle name="百分比 2 5 2 6 8" xfId="16192"/>
    <cellStyle name="常规 3 4 7 2 2 2" xfId="16193"/>
    <cellStyle name="百分比 2 5 2 6 9" xfId="16194"/>
    <cellStyle name="百分比 2 5 2 7" xfId="16195"/>
    <cellStyle name="常规 2 4 2 6 2 2 2" xfId="16196"/>
    <cellStyle name="常规 2 2 2 4 2 2 6" xfId="16197"/>
    <cellStyle name="百分比 2 5 2 7 2" xfId="16198"/>
    <cellStyle name="百分比 2 5 2 7 2 2" xfId="16199"/>
    <cellStyle name="百分比 2 5 2 7 2 2 2" xfId="16200"/>
    <cellStyle name="百分比 2 5 2 7 2 3" xfId="16201"/>
    <cellStyle name="百分比 2 5 2 7 3" xfId="16202"/>
    <cellStyle name="百分比 2 5 2 7 3 2" xfId="16203"/>
    <cellStyle name="百分比 2 5 2 7 4" xfId="16204"/>
    <cellStyle name="百分比 2 5 2 7 5" xfId="16205"/>
    <cellStyle name="常规 2 6 4 2 3 2 2" xfId="16206"/>
    <cellStyle name="常规 2 2 2 4 2 2 7" xfId="16207"/>
    <cellStyle name="百分比 2 5 2 8" xfId="16208"/>
    <cellStyle name="百分比 2 5 2 8 2" xfId="16209"/>
    <cellStyle name="百分比 2 5 2 8 2 2" xfId="16210"/>
    <cellStyle name="常规 6 2 3 5 2 2 2 2" xfId="16211"/>
    <cellStyle name="百分比 2 5 2 8 3" xfId="16212"/>
    <cellStyle name="百分比 2 5 2 9" xfId="16213"/>
    <cellStyle name="常规 2 2 2 15" xfId="16214"/>
    <cellStyle name="百分比 2 5 2 9 2" xfId="16215"/>
    <cellStyle name="百分比 2 5 2 9 3" xfId="16216"/>
    <cellStyle name="百分比 2 5 2 9 3 2" xfId="16217"/>
    <cellStyle name="百分比 3 3 4 2 2" xfId="16218"/>
    <cellStyle name="百分比 2 5 2 9 4" xfId="16219"/>
    <cellStyle name="百分比 2 5 3" xfId="16220"/>
    <cellStyle name="百分比 2 5 3 2" xfId="16221"/>
    <cellStyle name="百分比 2 5 3 2 2" xfId="16222"/>
    <cellStyle name="百分比 2 5 3 2 2 2" xfId="16223"/>
    <cellStyle name="常规 2 2 2 6 3 7" xfId="16224"/>
    <cellStyle name="常规 2 10 7" xfId="16225"/>
    <cellStyle name="标题 4 2 2 3 4" xfId="16226"/>
    <cellStyle name="百分比 2 5 3 2 2 2 2" xfId="16227"/>
    <cellStyle name="标题 4 2 2 3 4 2" xfId="16228"/>
    <cellStyle name="百分比 2 5 3 2 2 2 2 2" xfId="16229"/>
    <cellStyle name="标题 4 2 2 3 4 2 2" xfId="16230"/>
    <cellStyle name="百分比 2 5 3 2 2 2 2 2 2" xfId="16231"/>
    <cellStyle name="标题 4 2 2 3 4 3" xfId="16232"/>
    <cellStyle name="百分比 2 5 3 2 2 2 2 3" xfId="16233"/>
    <cellStyle name="常规 2 10 8" xfId="16234"/>
    <cellStyle name="标题 4 2 2 3 5" xfId="16235"/>
    <cellStyle name="百分比 2 5 3 2 2 2 3" xfId="16236"/>
    <cellStyle name="标题 4 2 2 3 5 2" xfId="16237"/>
    <cellStyle name="百分比 2 5 3 2 2 2 3 2" xfId="16238"/>
    <cellStyle name="常规 6 2 5 3 4 2 2" xfId="16239"/>
    <cellStyle name="标题 4 2 2 3 6" xfId="16240"/>
    <cellStyle name="常规 11 2 4 2 2" xfId="16241"/>
    <cellStyle name="百分比 2 5 3 2 2 2 4" xfId="16242"/>
    <cellStyle name="常规 3 2 2 8" xfId="16243"/>
    <cellStyle name="常规 2 11 7" xfId="16244"/>
    <cellStyle name="百分比 2 5 3 2 2 3 2" xfId="16245"/>
    <cellStyle name="常规 3 2 2 8 2" xfId="16246"/>
    <cellStyle name="百分比 2 5 3 2 2 3 2 2" xfId="16247"/>
    <cellStyle name="常规 3 2 2 9" xfId="16248"/>
    <cellStyle name="常规 2 11 8" xfId="16249"/>
    <cellStyle name="百分比 2 5 3 2 2 3 3" xfId="16250"/>
    <cellStyle name="百分比 2 5 3 2 3" xfId="16251"/>
    <cellStyle name="百分比 2 5 3 2 3 2" xfId="16252"/>
    <cellStyle name="百分比 2 5 3 2 3 2 2" xfId="16253"/>
    <cellStyle name="常规 3 4 2 3 2 3" xfId="16254"/>
    <cellStyle name="百分比 2 5 3 2 3 2 2 2" xfId="16255"/>
    <cellStyle name="百分比 2 5 3 2 3 2 3" xfId="16256"/>
    <cellStyle name="百分比 2 5 3 2 3 3" xfId="16257"/>
    <cellStyle name="常规 3 3 2 8" xfId="16258"/>
    <cellStyle name="百分比 2 5 3 2 3 3 2" xfId="16259"/>
    <cellStyle name="常规 3 5 3 2 5 2" xfId="16260"/>
    <cellStyle name="百分比 2 5 3 2 4" xfId="16261"/>
    <cellStyle name="百分比 2 5 3 2 4 2" xfId="16262"/>
    <cellStyle name="百分比 2 5 3 2 4 2 2" xfId="16263"/>
    <cellStyle name="常规 7 2 2 2 2" xfId="16264"/>
    <cellStyle name="百分比 2 5 3 2 4 3" xfId="16265"/>
    <cellStyle name="百分比 2 5 3 2 5" xfId="16266"/>
    <cellStyle name="百分比 2 5 3 2 5 2" xfId="16267"/>
    <cellStyle name="百分比 2 5 3 2 5 2 2" xfId="16268"/>
    <cellStyle name="常规 7 2 2 3 2" xfId="16269"/>
    <cellStyle name="百分比 2 5 3 2 5 3" xfId="16270"/>
    <cellStyle name="常规 2 2 2 4 2 3 2" xfId="16271"/>
    <cellStyle name="百分比 2 5 3 3" xfId="16272"/>
    <cellStyle name="常规 2 2 2 4 2 3 2 2" xfId="16273"/>
    <cellStyle name="百分比 2 5 3 3 2" xfId="16274"/>
    <cellStyle name="常规 2 2 2 4 2 3 2 2 2" xfId="16275"/>
    <cellStyle name="百分比 2 5 3 3 2 2" xfId="16276"/>
    <cellStyle name="百分比 2 5 3 3 2 2 2" xfId="16277"/>
    <cellStyle name="百分比 2 5 3 3 2 2 2 2" xfId="16278"/>
    <cellStyle name="百分比 2 5 3 3 2 3" xfId="16279"/>
    <cellStyle name="常规 4 2 2 8" xfId="16280"/>
    <cellStyle name="百分比 2 5 3 3 2 3 2" xfId="16281"/>
    <cellStyle name="百分比 2 5 3 3 2 4" xfId="16282"/>
    <cellStyle name="常规 2 2 2 4 2 3 2 3" xfId="16283"/>
    <cellStyle name="百分比 2 5 3 3 3" xfId="16284"/>
    <cellStyle name="百分比 2 5 3 3 3 2" xfId="16285"/>
    <cellStyle name="百分比 2 5 3 3 3 2 2" xfId="16286"/>
    <cellStyle name="百分比 2 5 3 3 3 3" xfId="16287"/>
    <cellStyle name="百分比 2 5 3 3 4" xfId="16288"/>
    <cellStyle name="百分比 2 5 3 3 4 2" xfId="16289"/>
    <cellStyle name="百分比 2 5 3 3 4 2 2" xfId="16290"/>
    <cellStyle name="常规 7 2 3 2 2" xfId="16291"/>
    <cellStyle name="百分比 2 5 3 3 4 3" xfId="16292"/>
    <cellStyle name="常规 2 2 2 2 8 2 2 2" xfId="16293"/>
    <cellStyle name="百分比 2 5 3 3 5" xfId="16294"/>
    <cellStyle name="百分比 2 5 3 3 5 2" xfId="16295"/>
    <cellStyle name="常规 7 2 3 3 2" xfId="16296"/>
    <cellStyle name="百分比 2 5 3 3 5 3" xfId="16297"/>
    <cellStyle name="常规 2 2 2 4 2 3 3" xfId="16298"/>
    <cellStyle name="百分比 2 5 3 4" xfId="16299"/>
    <cellStyle name="常规 2 2 2 4 2 3 3 2" xfId="16300"/>
    <cellStyle name="百分比 2 5 3 4 2" xfId="16301"/>
    <cellStyle name="常规 2 2 2 4 2 3 3 2 2" xfId="16302"/>
    <cellStyle name="百分比 2 5 3 4 2 2" xfId="16303"/>
    <cellStyle name="常规 2 2 2 4 2 3 3 3" xfId="16304"/>
    <cellStyle name="百分比 2 5 3 4 3" xfId="16305"/>
    <cellStyle name="百分比 2 5 3 4 3 2" xfId="16306"/>
    <cellStyle name="百分比 2 5 3 4 4" xfId="16307"/>
    <cellStyle name="百分比 2 5 3 4 5" xfId="16308"/>
    <cellStyle name="常规 2 2 2 4 2 3 4" xfId="16309"/>
    <cellStyle name="百分比 2 5 3 5" xfId="16310"/>
    <cellStyle name="常规 2 2 2 4 2 3 4 2" xfId="16311"/>
    <cellStyle name="百分比 2 5 3 5 2" xfId="16312"/>
    <cellStyle name="常规 2 2 2 4 2 3 4 2 2" xfId="16313"/>
    <cellStyle name="百分比 2 5 3 5 2 2" xfId="16314"/>
    <cellStyle name="常规 2 2 2 4 2 3 4 3" xfId="16315"/>
    <cellStyle name="百分比 2 5 3 5 3" xfId="16316"/>
    <cellStyle name="常规 2 2 2 4 2 3 5" xfId="16317"/>
    <cellStyle name="百分比 2 5 3 6" xfId="16318"/>
    <cellStyle name="常规 2 2 2 4 2 3 5 2" xfId="16319"/>
    <cellStyle name="百分比 2 5 3 6 2" xfId="16320"/>
    <cellStyle name="百分比 2 6 2 2 2 3 3" xfId="16321"/>
    <cellStyle name="百分比 2 5 3 6 2 2" xfId="16322"/>
    <cellStyle name="常规 6 2 2 5 4 2 2" xfId="16323"/>
    <cellStyle name="百分比 2 5 3 6 3" xfId="16324"/>
    <cellStyle name="常规 2 2 2 4 2 3 6" xfId="16325"/>
    <cellStyle name="百分比 2 5 3 7" xfId="16326"/>
    <cellStyle name="百分比 2 5 3 7 2" xfId="16327"/>
    <cellStyle name="百分比 2 5 3 7 2 2" xfId="16328"/>
    <cellStyle name="百分比 2 5 3 7 3" xfId="16329"/>
    <cellStyle name="常规 2 2 2 4 2 3 7" xfId="16330"/>
    <cellStyle name="百分比 2 5 3 8" xfId="16331"/>
    <cellStyle name="百分比 2 5 3 8 2" xfId="16332"/>
    <cellStyle name="百分比 2 5 3 9" xfId="16333"/>
    <cellStyle name="常规 2 3 4 3 2 2 3 2 2" xfId="16334"/>
    <cellStyle name="百分比 2 5 4" xfId="16335"/>
    <cellStyle name="百分比 2 5 4 2" xfId="16336"/>
    <cellStyle name="百分比 2 5 4 2 2" xfId="16337"/>
    <cellStyle name="百分比 2 5 4 2 2 2 2" xfId="16338"/>
    <cellStyle name="常规 2 2 5 2 2 4" xfId="16339"/>
    <cellStyle name="百分比 2 5 4 2 2 2 2 2" xfId="16340"/>
    <cellStyle name="常规 2 2 5 2 2 4 2" xfId="16341"/>
    <cellStyle name="百分比 2 5 4 2 2 2 2 2 2" xfId="16342"/>
    <cellStyle name="常规 2 2 5 2 2 5" xfId="16343"/>
    <cellStyle name="百分比 2 5 4 2 2 2 2 3" xfId="16344"/>
    <cellStyle name="百分比 2 5 4 2 2 2 3" xfId="16345"/>
    <cellStyle name="常规 2 2 5 2 3 4" xfId="16346"/>
    <cellStyle name="百分比 2 5 4 2 2 2 3 2" xfId="16347"/>
    <cellStyle name="常规 12 2 4 2 2" xfId="16348"/>
    <cellStyle name="百分比 2 5 4 2 2 2 4" xfId="16349"/>
    <cellStyle name="百分比 2 5 4 2 2 3" xfId="16350"/>
    <cellStyle name="百分比 2 5 4 2 2 3 2" xfId="16351"/>
    <cellStyle name="常规 2 2 5 3 2 4" xfId="16352"/>
    <cellStyle name="百分比 2 5 4 2 2 3 2 2" xfId="16353"/>
    <cellStyle name="百分比 2 5 4 2 2 3 3" xfId="16354"/>
    <cellStyle name="百分比 2 5 4 2 3" xfId="16355"/>
    <cellStyle name="百分比 2 5 4 2 3 2" xfId="16356"/>
    <cellStyle name="常规 4 4 2 3 2 3" xfId="16357"/>
    <cellStyle name="常规 2 2 6 2 2 4" xfId="16358"/>
    <cellStyle name="百分比 2 5 4 2 3 2 2 2" xfId="16359"/>
    <cellStyle name="百分比 2 5 4 2 3 2 3" xfId="16360"/>
    <cellStyle name="百分比 2 5 4 2 3 3" xfId="16361"/>
    <cellStyle name="百分比 2 5 4 2 3 3 2" xfId="16362"/>
    <cellStyle name="常规 3 5 3 3 5 2" xfId="16363"/>
    <cellStyle name="百分比 2 5 4 2 4" xfId="16364"/>
    <cellStyle name="百分比 2 5 4 2 4 2 2" xfId="16365"/>
    <cellStyle name="常规 7 3 2 2 2" xfId="16366"/>
    <cellStyle name="常规 2 2 8 2 2 4 2 2" xfId="16367"/>
    <cellStyle name="百分比 2 5 4 2 4 3" xfId="16368"/>
    <cellStyle name="百分比 2 5 4 2 5" xfId="16369"/>
    <cellStyle name="常规 7 3" xfId="16370"/>
    <cellStyle name="百分比 2 5 4 2 5 2 2" xfId="16371"/>
    <cellStyle name="常规 7 3 2 3 2" xfId="16372"/>
    <cellStyle name="百分比 2 5 4 2 5 3" xfId="16373"/>
    <cellStyle name="百分比 2 5 4 2 6 2 2" xfId="16374"/>
    <cellStyle name="常规 6 6 2 4" xfId="16375"/>
    <cellStyle name="常规 5 2 3 4 2 2" xfId="16376"/>
    <cellStyle name="百分比 2 5 4 2 7 2" xfId="16377"/>
    <cellStyle name="常规 5 2 3 4 3" xfId="16378"/>
    <cellStyle name="百分比 2 5 4 2 8" xfId="16379"/>
    <cellStyle name="常规 2 2 2 4 2 4 2" xfId="16380"/>
    <cellStyle name="百分比 2 5 4 3" xfId="16381"/>
    <cellStyle name="常规 2 2 2 4 2 4 2 2" xfId="16382"/>
    <cellStyle name="百分比 2 5 4 3 2" xfId="16383"/>
    <cellStyle name="常规 2 2 2 2 2 2 2 2 6" xfId="16384"/>
    <cellStyle name="百分比 2 5 4 3 2 2" xfId="16385"/>
    <cellStyle name="百分比 2 5 4 3 2 2 2" xfId="16386"/>
    <cellStyle name="常规 2 3 5 2 2 4" xfId="16387"/>
    <cellStyle name="百分比 2 5 4 3 2 2 2 2" xfId="16388"/>
    <cellStyle name="百分比 2 5 4 3 2 2 3" xfId="16389"/>
    <cellStyle name="常规 2 2 2 2 2 2 2 2 7" xfId="16390"/>
    <cellStyle name="百分比 2 5 4 3 2 3" xfId="16391"/>
    <cellStyle name="百分比 2 5 4 3 2 3 2" xfId="16392"/>
    <cellStyle name="百分比 2 5 4 3 3" xfId="16393"/>
    <cellStyle name="百分比 2 5 4 3 3 2" xfId="16394"/>
    <cellStyle name="百分比 2 5 4 3 3 2 2" xfId="16395"/>
    <cellStyle name="百分比 2 5 4 3 3 3" xfId="16396"/>
    <cellStyle name="百分比 2 5 4 3 4" xfId="16397"/>
    <cellStyle name="常规 3 2 4 4 3 2 2 2" xfId="16398"/>
    <cellStyle name="百分比 2 5 4 3 4 2" xfId="16399"/>
    <cellStyle name="常规 14 9" xfId="16400"/>
    <cellStyle name="百分比 2 5 4 3 4 2 2" xfId="16401"/>
    <cellStyle name="常规 7 3 3 2 2" xfId="16402"/>
    <cellStyle name="百分比 2 5 4 3 4 3" xfId="16403"/>
    <cellStyle name="常规 2 2 2 2 8 3 2 2" xfId="16404"/>
    <cellStyle name="百分比 2 5 4 3 5" xfId="16405"/>
    <cellStyle name="百分比 2 5 4 3 5 2" xfId="16406"/>
    <cellStyle name="常规 7 3 3 3 2" xfId="16407"/>
    <cellStyle name="百分比 2 5 4 3 5 3" xfId="16408"/>
    <cellStyle name="常规 2 2 2 4 2 4 3" xfId="16409"/>
    <cellStyle name="百分比 2 5 4 4" xfId="16410"/>
    <cellStyle name="百分比 2 5 4 4 2" xfId="16411"/>
    <cellStyle name="百分比 2 5 4 4 2 2" xfId="16412"/>
    <cellStyle name="百分比 2 5 4 4 2 2 2" xfId="16413"/>
    <cellStyle name="百分比 2 5 4 4 2 3" xfId="16414"/>
    <cellStyle name="百分比 2 5 4 4 3" xfId="16415"/>
    <cellStyle name="百分比 2 5 4 4 3 2" xfId="16416"/>
    <cellStyle name="百分比 2 5 4 4 4" xfId="16417"/>
    <cellStyle name="百分比 2 5 4 4 5" xfId="16418"/>
    <cellStyle name="常规 3 3 3 5 2 2 2" xfId="16419"/>
    <cellStyle name="百分比 2 5 4 5" xfId="16420"/>
    <cellStyle name="百分比 2 5 4 5 2" xfId="16421"/>
    <cellStyle name="百分比 2 5 4 5 2 2" xfId="16422"/>
    <cellStyle name="百分比 2 5 4 5 3" xfId="16423"/>
    <cellStyle name="常规 10 2 3 2 2 3 2 2" xfId="16424"/>
    <cellStyle name="百分比 2 5 4 6" xfId="16425"/>
    <cellStyle name="百分比 2 5 4 6 2" xfId="16426"/>
    <cellStyle name="百分比 2 5 4 6 2 2" xfId="16427"/>
    <cellStyle name="百分比 2 5 4 6 3" xfId="16428"/>
    <cellStyle name="百分比 2 5 4 7" xfId="16429"/>
    <cellStyle name="百分比 2 5 4 7 2" xfId="16430"/>
    <cellStyle name="百分比 2 5 4 7 2 2" xfId="16431"/>
    <cellStyle name="百分比 2 5 4 7 3" xfId="16432"/>
    <cellStyle name="百分比 2 5 4 8" xfId="16433"/>
    <cellStyle name="百分比 2 5 4 8 2" xfId="16434"/>
    <cellStyle name="百分比 2 5 4 9" xfId="16435"/>
    <cellStyle name="百分比 4 5 2 2 2 3 2" xfId="16436"/>
    <cellStyle name="百分比 2 5 5" xfId="16437"/>
    <cellStyle name="百分比 4 5 2 2 2 3 2 2" xfId="16438"/>
    <cellStyle name="百分比 2 5 5 2" xfId="16439"/>
    <cellStyle name="检查单元格 2 2 2 2 4 3" xfId="16440"/>
    <cellStyle name="百分比 2 5 5 2 2" xfId="16441"/>
    <cellStyle name="常规 7 3 2 3 4 3" xfId="16442"/>
    <cellStyle name="百分比 2 5 5 2 2 2" xfId="16443"/>
    <cellStyle name="百分比 2 5 5 2 2 2 2" xfId="16444"/>
    <cellStyle name="常规 3 2 5 2 2 4" xfId="16445"/>
    <cellStyle name="百分比 2 5 5 2 2 2 2 2" xfId="16446"/>
    <cellStyle name="百分比 2 5 5 2 2 2 2 2 2" xfId="16447"/>
    <cellStyle name="常规 4 3 2 5 6" xfId="16448"/>
    <cellStyle name="常规 3 2 5 2 2 4 2" xfId="16449"/>
    <cellStyle name="常规 4 2 2 2 2 3 2 2" xfId="16450"/>
    <cellStyle name="常规 3 2 5 2 2 5" xfId="16451"/>
    <cellStyle name="百分比 2 5 5 2 2 2 2 3" xfId="16452"/>
    <cellStyle name="百分比 2 5 5 2 2 2 3" xfId="16453"/>
    <cellStyle name="常规 3 2 5 2 3 4" xfId="16454"/>
    <cellStyle name="百分比 2 5 5 2 2 2 3 2" xfId="16455"/>
    <cellStyle name="常规 13 2 4 2 2" xfId="16456"/>
    <cellStyle name="百分比 2 5 5 2 2 2 4" xfId="16457"/>
    <cellStyle name="百分比 2 5 5 2 2 3" xfId="16458"/>
    <cellStyle name="常规 3 2 2 2 2 2 2" xfId="16459"/>
    <cellStyle name="百分比 2 5 5 2 2 3 2" xfId="16460"/>
    <cellStyle name="常规 3 2 2 2 2 2 2 2" xfId="16461"/>
    <cellStyle name="百分比 2 5 5 2 2 3 2 2" xfId="16462"/>
    <cellStyle name="常规 3 2 2 2 2 2 2 2 2" xfId="16463"/>
    <cellStyle name="百分比 2 5 5 2 2 3 3" xfId="16464"/>
    <cellStyle name="常规 3 2 2 2 2 2 2 3" xfId="16465"/>
    <cellStyle name="百分比 2 5 5 2 3" xfId="16466"/>
    <cellStyle name="百分比 2 5 5 2 3 2" xfId="16467"/>
    <cellStyle name="常规 5 4 2 3 2 3" xfId="16468"/>
    <cellStyle name="常规 3 2 6 2 2 4" xfId="16469"/>
    <cellStyle name="百分比 2 5 5 2 3 2 2 2" xfId="16470"/>
    <cellStyle name="百分比 2 5 5 2 3 2 3" xfId="16471"/>
    <cellStyle name="常规 4 2 2 7 2 3 2 2" xfId="16472"/>
    <cellStyle name="百分比 2 5 5 2 3 3" xfId="16473"/>
    <cellStyle name="常规 3 2 2 2 2 3 2" xfId="16474"/>
    <cellStyle name="百分比 2 5 5 2 3 3 2" xfId="16475"/>
    <cellStyle name="常规 3 2 2 2 2 3 2 2" xfId="16476"/>
    <cellStyle name="百分比 2 5 5 2 4" xfId="16477"/>
    <cellStyle name="百分比 2 5 5 2 4 2 2" xfId="16478"/>
    <cellStyle name="常规 7 4 2 2 2" xfId="16479"/>
    <cellStyle name="百分比 2 5 5 2 4 3" xfId="16480"/>
    <cellStyle name="常规 3 2 2 2 2 4 2" xfId="16481"/>
    <cellStyle name="常规 7 2 3 2 2 5 2" xfId="16482"/>
    <cellStyle name="百分比 2 5 5 2 5" xfId="16483"/>
    <cellStyle name="好 2 6 2" xfId="16484"/>
    <cellStyle name="百分比 2 5 5 2 5 2 2" xfId="16485"/>
    <cellStyle name="常规 7 4 2 3 2" xfId="16486"/>
    <cellStyle name="好 2 7" xfId="16487"/>
    <cellStyle name="百分比 2 5 5 2 5 3" xfId="16488"/>
    <cellStyle name="常规 3 2 2 2 2 5 2" xfId="16489"/>
    <cellStyle name="百分比 2 5 5 2 6 2 2" xfId="16490"/>
    <cellStyle name="常规 7 4 2 4 2" xfId="16491"/>
    <cellStyle name="常规 5 2 4 2 2 2 2" xfId="16492"/>
    <cellStyle name="百分比 2 5 5 2 6 3" xfId="16493"/>
    <cellStyle name="常规 3 2 2 2 2 6 2" xfId="16494"/>
    <cellStyle name="常规 5 2 4 4 2 2" xfId="16495"/>
    <cellStyle name="常规 3 2 2 4 2 6" xfId="16496"/>
    <cellStyle name="百分比 2 5 5 2 7 2" xfId="16497"/>
    <cellStyle name="常规 5 2 4 4 3" xfId="16498"/>
    <cellStyle name="百分比 2 5 5 2 8" xfId="16499"/>
    <cellStyle name="常规 2 2 2 4 2 5 2" xfId="16500"/>
    <cellStyle name="百分比 2 5 5 3" xfId="16501"/>
    <cellStyle name="常规 2 2 2 4 2 5 2 2" xfId="16502"/>
    <cellStyle name="百分比 2 5 5 3 2" xfId="16503"/>
    <cellStyle name="常规 2 2 2 2 2 3 2 2 6" xfId="16504"/>
    <cellStyle name="百分比 2 5 5 3 2 2" xfId="16505"/>
    <cellStyle name="百分比 2 5 5 3 2 2 2" xfId="16506"/>
    <cellStyle name="常规 3 3 5 2 2 4" xfId="16507"/>
    <cellStyle name="百分比 5 4 6" xfId="16508"/>
    <cellStyle name="百分比 2 5 5 3 2 2 2 2" xfId="16509"/>
    <cellStyle name="百分比 2 5 5 3 2 2 3" xfId="16510"/>
    <cellStyle name="百分比 2 5 5 3 2 3" xfId="16511"/>
    <cellStyle name="常规 3 2 2 2 3 2 2" xfId="16512"/>
    <cellStyle name="常规 2 2 2 2 2 3 2 2 7" xfId="16513"/>
    <cellStyle name="百分比 2 5 5 3 2 3 2" xfId="16514"/>
    <cellStyle name="常规 3 2 2 2 3 2 2 2" xfId="16515"/>
    <cellStyle name="百分比 2 5 5 3 3" xfId="16516"/>
    <cellStyle name="百分比 2 5 5 3 3 2" xfId="16517"/>
    <cellStyle name="百分比 2 5 5 3 3 2 2" xfId="16518"/>
    <cellStyle name="常规 4 2 2 7 2 4 2 2" xfId="16519"/>
    <cellStyle name="百分比 2 5 5 3 3 3" xfId="16520"/>
    <cellStyle name="常规 3 2 2 2 3 3 2" xfId="16521"/>
    <cellStyle name="百分比 2 5 5 3 4" xfId="16522"/>
    <cellStyle name="常规 3 2 4 4 3 3 2 2" xfId="16523"/>
    <cellStyle name="百分比 2 5 5 3 4 2" xfId="16524"/>
    <cellStyle name="百分比 2 5 5 3 4 2 2" xfId="16525"/>
    <cellStyle name="常规 7 4 3 2 2" xfId="16526"/>
    <cellStyle name="百分比 2 5 5 3 4 3" xfId="16527"/>
    <cellStyle name="常规 3 2 2 2 3 4 2" xfId="16528"/>
    <cellStyle name="常规 2 2 2 2 8 4 2 2" xfId="16529"/>
    <cellStyle name="百分比 2 5 5 3 5" xfId="16530"/>
    <cellStyle name="百分比 2 5 5 3 5 2" xfId="16531"/>
    <cellStyle name="常规 7 4 3 3 2" xfId="16532"/>
    <cellStyle name="百分比 2 5 5 3 5 3" xfId="16533"/>
    <cellStyle name="常规 3 2 2 2 3 5 2" xfId="16534"/>
    <cellStyle name="常规 2 2 2 4 2 5 3" xfId="16535"/>
    <cellStyle name="百分比 2 5 5 4" xfId="16536"/>
    <cellStyle name="百分比 2 5 5 4 2" xfId="16537"/>
    <cellStyle name="百分比 2 5 5 4 2 2" xfId="16538"/>
    <cellStyle name="百分比 2 5 5 4 2 3" xfId="16539"/>
    <cellStyle name="常规 3 2 2 2 4 2 2" xfId="16540"/>
    <cellStyle name="百分比 2 5 5 4 3" xfId="16541"/>
    <cellStyle name="百分比 2 5 5 4 3 2" xfId="16542"/>
    <cellStyle name="百分比 2 5 5 4 4" xfId="16543"/>
    <cellStyle name="常规 3 3 3 5 2 3 2" xfId="16544"/>
    <cellStyle name="百分比 2 5 5 5" xfId="16545"/>
    <cellStyle name="百分比 2 5 5 5 2" xfId="16546"/>
    <cellStyle name="百分比 2 5 5 5 2 2" xfId="16547"/>
    <cellStyle name="百分比 2 5 5 5 3" xfId="16548"/>
    <cellStyle name="常规 10 2 3 2 2 3 3 2" xfId="16549"/>
    <cellStyle name="百分比 2 5 5 6" xfId="16550"/>
    <cellStyle name="百分比 2 5 5 6 2" xfId="16551"/>
    <cellStyle name="百分比 2 5 5 6 2 2" xfId="16552"/>
    <cellStyle name="百分比 2 5 5 6 3" xfId="16553"/>
    <cellStyle name="百分比 2 5 5 7" xfId="16554"/>
    <cellStyle name="百分比 2 5 5 7 2" xfId="16555"/>
    <cellStyle name="百分比 2 5 5 7 2 2" xfId="16556"/>
    <cellStyle name="百分比 2 5 5 7 3" xfId="16557"/>
    <cellStyle name="百分比 2 5 5 8" xfId="16558"/>
    <cellStyle name="百分比 2 5 5 8 2" xfId="16559"/>
    <cellStyle name="百分比 2 5 5 9" xfId="16560"/>
    <cellStyle name="百分比 4 5 2 2 2 3 3" xfId="16561"/>
    <cellStyle name="百分比 2 5 6" xfId="16562"/>
    <cellStyle name="百分比 2 5 6 2" xfId="16563"/>
    <cellStyle name="百分比 2 5 6 2 2" xfId="16564"/>
    <cellStyle name="常规 7 3 3 3 4 3" xfId="16565"/>
    <cellStyle name="百分比 2 5 6 2 2 2" xfId="16566"/>
    <cellStyle name="百分比 2 5 6 2 2 2 2" xfId="16567"/>
    <cellStyle name="百分比 2 5 6 2 2 2 3" xfId="16568"/>
    <cellStyle name="百分比 2 5 6 2 2 3" xfId="16569"/>
    <cellStyle name="常规 3 2 2 3 2 2 2" xfId="16570"/>
    <cellStyle name="常规 2 11 2 2 2 2" xfId="16571"/>
    <cellStyle name="百分比 4 7 2 3 2 2" xfId="16572"/>
    <cellStyle name="百分比 2 5 6 2 2 3 2" xfId="16573"/>
    <cellStyle name="常规 3 2 2 3 2 2 2 2" xfId="16574"/>
    <cellStyle name="常规 2 11 2 2 2 2 2" xfId="16575"/>
    <cellStyle name="百分比 2 5 6 2 3" xfId="16576"/>
    <cellStyle name="百分比 2 5 6 2 3 2" xfId="16577"/>
    <cellStyle name="百分比 2 5 6 2 3 2 2" xfId="16578"/>
    <cellStyle name="常规 4 2 2 7 3 3 2 2" xfId="16579"/>
    <cellStyle name="百分比 2 5 6 2 3 3" xfId="16580"/>
    <cellStyle name="常规 3 2 2 3 2 3 2" xfId="16581"/>
    <cellStyle name="常规 2 11 2 2 3 2" xfId="16582"/>
    <cellStyle name="百分比 2 5 6 2 4" xfId="16583"/>
    <cellStyle name="常规 2 3 4 4 2 2 2 2 2" xfId="16584"/>
    <cellStyle name="百分比 2 5 6 2 4 2 2" xfId="16585"/>
    <cellStyle name="常规 2 11 2 2 4 2" xfId="16586"/>
    <cellStyle name="常规 7 5 2 2 2" xfId="16587"/>
    <cellStyle name="百分比 2 5 6 2 4 3" xfId="16588"/>
    <cellStyle name="常规 3 2 2 3 2 4 2" xfId="16589"/>
    <cellStyle name="百分比 2 5 6 2 5" xfId="16590"/>
    <cellStyle name="百分比 2 5 6 2 5 2 2" xfId="16591"/>
    <cellStyle name="常规 2 11 2 2 5 2" xfId="16592"/>
    <cellStyle name="常规 7 5 2 3 2" xfId="16593"/>
    <cellStyle name="百分比 2 5 6 2 5 3" xfId="16594"/>
    <cellStyle name="常规 3 2 2 3 2 5 2" xfId="16595"/>
    <cellStyle name="常规 2 2 2 4 2 6 2" xfId="16596"/>
    <cellStyle name="百分比 2 5 6 3" xfId="16597"/>
    <cellStyle name="百分比 2 5 6 3 2" xfId="16598"/>
    <cellStyle name="百分比 2 5 6 3 2 2" xfId="16599"/>
    <cellStyle name="百分比 2 5 6 3 2 2 3" xfId="16600"/>
    <cellStyle name="百分比 2 5 6 3 2 3" xfId="16601"/>
    <cellStyle name="常规 3 2 2 3 3 2 2" xfId="16602"/>
    <cellStyle name="常规 2 11 2 3 2 2" xfId="16603"/>
    <cellStyle name="百分比 4 7 2 4 2 2" xfId="16604"/>
    <cellStyle name="百分比 2 5 6 3 2 4" xfId="16605"/>
    <cellStyle name="常规 3 2 2 3 3 2 3" xfId="16606"/>
    <cellStyle name="百分比 2 5 6 3 3" xfId="16607"/>
    <cellStyle name="百分比 2 5 6 3 3 2" xfId="16608"/>
    <cellStyle name="百分比 3 3 9" xfId="16609"/>
    <cellStyle name="百分比 2 5 6 3 3 2 2" xfId="16610"/>
    <cellStyle name="百分比 2 5 6 3 3 3" xfId="16611"/>
    <cellStyle name="常规 3 2 2 3 3 3 2" xfId="16612"/>
    <cellStyle name="百分比 2 5 6 3 4" xfId="16613"/>
    <cellStyle name="常规 3 2 4 4 3 4 2 2" xfId="16614"/>
    <cellStyle name="百分比 2 5 6 3 4 2" xfId="16615"/>
    <cellStyle name="百分比 4 3 9" xfId="16616"/>
    <cellStyle name="百分比 2 5 6 3 4 2 2" xfId="16617"/>
    <cellStyle name="常规 7 5 3 2 2" xfId="16618"/>
    <cellStyle name="百分比 2 5 6 3 4 3" xfId="16619"/>
    <cellStyle name="常规 3 2 2 3 3 4 2" xfId="16620"/>
    <cellStyle name="百分比 4 4 9" xfId="16621"/>
    <cellStyle name="常规 7 5 3 2 2 2" xfId="16622"/>
    <cellStyle name="百分比 2 5 6 3 4 3 2" xfId="16623"/>
    <cellStyle name="常规 3 2 2 3 3 4 2 2" xfId="16624"/>
    <cellStyle name="常规 4 2 2 3 2 2 2 4" xfId="16625"/>
    <cellStyle name="常规 7 5 3 2 3" xfId="16626"/>
    <cellStyle name="百分比 2 5 6 3 4 4" xfId="16627"/>
    <cellStyle name="常规 3 2 2 3 3 4 3" xfId="16628"/>
    <cellStyle name="百分比 2 5 6 3 5" xfId="16629"/>
    <cellStyle name="百分比 2 5 6 3 5 2" xfId="16630"/>
    <cellStyle name="常规 7 5 3 3 2" xfId="16631"/>
    <cellStyle name="百分比 2 5 6 3 5 3" xfId="16632"/>
    <cellStyle name="常规 3 2 2 3 3 5 2" xfId="16633"/>
    <cellStyle name="常规 7 5 3 3 2 2" xfId="16634"/>
    <cellStyle name="常规 3 3 5 2 2 7" xfId="16635"/>
    <cellStyle name="百分比 2 5 6 3 5 3 2" xfId="16636"/>
    <cellStyle name="常规 3 2 2 3 3 5 2 2" xfId="16637"/>
    <cellStyle name="常规 7 5 3 3 3" xfId="16638"/>
    <cellStyle name="百分比 2 5 6 3 5 4" xfId="16639"/>
    <cellStyle name="常规 3 2 2 3 3 5 3" xfId="16640"/>
    <cellStyle name="常规 5 2 5 5 4" xfId="16641"/>
    <cellStyle name="常规 2 3 2 4 3 3 2 2" xfId="16642"/>
    <cellStyle name="百分比 2 5 6 3 9" xfId="16643"/>
    <cellStyle name="常规 2 2 2 4 2 6 3" xfId="16644"/>
    <cellStyle name="百分比 2 5 6 4" xfId="16645"/>
    <cellStyle name="百分比 2 5 6 4 2" xfId="16646"/>
    <cellStyle name="百分比 2 5 6 4 2 2" xfId="16647"/>
    <cellStyle name="百分比 3 2 5 2 3" xfId="16648"/>
    <cellStyle name="百分比 2 5 6 4 2 2 2" xfId="16649"/>
    <cellStyle name="百分比 2 5 6 4 2 3" xfId="16650"/>
    <cellStyle name="常规 3 2 2 3 4 2 2" xfId="16651"/>
    <cellStyle name="常规 2 11 2 4 2 2" xfId="16652"/>
    <cellStyle name="百分比 2 5 6 4 3" xfId="16653"/>
    <cellStyle name="百分比 2 5 6 4 3 2" xfId="16654"/>
    <cellStyle name="百分比 2 5 6 5" xfId="16655"/>
    <cellStyle name="百分比 2 5 6 5 2" xfId="16656"/>
    <cellStyle name="百分比 2 5 6 5 2 2" xfId="16657"/>
    <cellStyle name="百分比 2 5 6 6" xfId="16658"/>
    <cellStyle name="百分比 2 5 6 6 2" xfId="16659"/>
    <cellStyle name="百分比 2 5 6 6 2 2" xfId="16660"/>
    <cellStyle name="百分比 2 5 6 7" xfId="16661"/>
    <cellStyle name="常规 2 2 4 3 4 2 2 7" xfId="16662"/>
    <cellStyle name="百分比 2 5 6 7 2" xfId="16663"/>
    <cellStyle name="百分比 2 5 6 7 2 2" xfId="16664"/>
    <cellStyle name="百分比 2 5 6 8" xfId="16665"/>
    <cellStyle name="百分比 2 5 6 8 2" xfId="16666"/>
    <cellStyle name="百分比 2 5 6 9" xfId="16667"/>
    <cellStyle name="百分比 2 5 6 9 2" xfId="16668"/>
    <cellStyle name="百分比 2 5 7" xfId="16669"/>
    <cellStyle name="百分比 2 5 7 2" xfId="16670"/>
    <cellStyle name="百分比 2 5 7 3" xfId="16671"/>
    <cellStyle name="百分比 2 5 7 4" xfId="16672"/>
    <cellStyle name="常规 4 2 2 2 7 2" xfId="16673"/>
    <cellStyle name="百分比 2 5 7 4 3 2" xfId="16674"/>
    <cellStyle name="常规 4 2 2 2 8" xfId="16675"/>
    <cellStyle name="百分比 2 5 7 4 4" xfId="16676"/>
    <cellStyle name="常规 2 3 4 2 2 3 2" xfId="16677"/>
    <cellStyle name="百分比 2 5 7 5" xfId="16678"/>
    <cellStyle name="常规 4 2 2 3 6 2" xfId="16679"/>
    <cellStyle name="百分比 2 5 7 5 2 2" xfId="16680"/>
    <cellStyle name="常规 4 2 2 3 7 2" xfId="16681"/>
    <cellStyle name="百分比 2 5 7 5 3 2" xfId="16682"/>
    <cellStyle name="常规 4 2 2 3 8" xfId="16683"/>
    <cellStyle name="百分比 2 5 7 5 4" xfId="16684"/>
    <cellStyle name="常规 2 3 4 2 2 4 2" xfId="16685"/>
    <cellStyle name="百分比 2 5 7 6" xfId="16686"/>
    <cellStyle name="常规 4 2 2 4 6" xfId="16687"/>
    <cellStyle name="百分比 2 5 7 6 2" xfId="16688"/>
    <cellStyle name="百分比 2 5 7 7" xfId="16689"/>
    <cellStyle name="常规 4 2 2 5 6" xfId="16690"/>
    <cellStyle name="百分比 2 5 7 7 2" xfId="16691"/>
    <cellStyle name="百分比 2 5 7 9" xfId="16692"/>
    <cellStyle name="常规 4 2 2 2 2 2 2 3" xfId="16693"/>
    <cellStyle name="百分比 2 5 8" xfId="16694"/>
    <cellStyle name="百分比 2 5 8 2" xfId="16695"/>
    <cellStyle name="百分比 2 5 8 3" xfId="16696"/>
    <cellStyle name="百分比 2 5 8 4" xfId="16697"/>
    <cellStyle name="百分比 2 5 8 5" xfId="16698"/>
    <cellStyle name="常规 3 2 2 3 3 2 3 2" xfId="16699"/>
    <cellStyle name="百分比 2 5 9" xfId="16700"/>
    <cellStyle name="常规 3 2 2 3 3 2 3 2 2" xfId="16701"/>
    <cellStyle name="百分比 2 5 9 2" xfId="16702"/>
    <cellStyle name="百分比 2 5 9 2 2" xfId="16703"/>
    <cellStyle name="百分比 2 5 9 3" xfId="16704"/>
    <cellStyle name="常规 6 2 9 3" xfId="16705"/>
    <cellStyle name="常规 4 2 3 4 2 3 2" xfId="16706"/>
    <cellStyle name="百分比 2 6" xfId="16707"/>
    <cellStyle name="常规 15 2" xfId="16708"/>
    <cellStyle name="常规 20 2" xfId="16709"/>
    <cellStyle name="常规 4 2 3 4 2 3 2 2" xfId="16710"/>
    <cellStyle name="百分比 2 6 2" xfId="16711"/>
    <cellStyle name="常规 15 2 2" xfId="16712"/>
    <cellStyle name="常规 20 2 2" xfId="16713"/>
    <cellStyle name="百分比 3 2 5 2 3 3" xfId="16714"/>
    <cellStyle name="百分比 2 6 2 2" xfId="16715"/>
    <cellStyle name="常规 15 2 2 2" xfId="16716"/>
    <cellStyle name="常规 20 2 2 2" xfId="16717"/>
    <cellStyle name="百分比 2 6 2 2 2" xfId="16718"/>
    <cellStyle name="常规 15 2 2 2 2" xfId="16719"/>
    <cellStyle name="常规 20 2 2 2 2" xfId="16720"/>
    <cellStyle name="常规 6 4 4 6" xfId="16721"/>
    <cellStyle name="百分比 2 6 2 2 2 2" xfId="16722"/>
    <cellStyle name="常规 15 2 2 2 2 2" xfId="16723"/>
    <cellStyle name="常规 5 2 3 2 4 4" xfId="16724"/>
    <cellStyle name="百分比 2 6 2 2 2 2 2 2" xfId="16725"/>
    <cellStyle name="百分比 2 6 2 2 2 2 3" xfId="16726"/>
    <cellStyle name="常规 6 4 4 7" xfId="16727"/>
    <cellStyle name="百分比 2 6 2 2 2 3" xfId="16728"/>
    <cellStyle name="常规 5 2 3 2 4 5" xfId="16729"/>
    <cellStyle name="百分比 2 6 2 2 2 3 2 2" xfId="16730"/>
    <cellStyle name="常规 7 2 5 2 4 2" xfId="16731"/>
    <cellStyle name="常规 6 4 4 8" xfId="16732"/>
    <cellStyle name="百分比 2 6 2 2 2 4" xfId="16733"/>
    <cellStyle name="常规 7 2 5 2 4 2 2" xfId="16734"/>
    <cellStyle name="百分比 2 6 2 2 2 4 2" xfId="16735"/>
    <cellStyle name="百分比 2 6 2 2 2 4 2 2" xfId="16736"/>
    <cellStyle name="百分比 2 6 2 2 2 4 3" xfId="16737"/>
    <cellStyle name="常规 7 2 5 2 4 3" xfId="16738"/>
    <cellStyle name="百分比 2 6 2 2 2 5" xfId="16739"/>
    <cellStyle name="百分比 2 6 2 2 2 5 2" xfId="16740"/>
    <cellStyle name="百分比 2 6 2 2 2 6" xfId="16741"/>
    <cellStyle name="百分比 2 6 2 2 3" xfId="16742"/>
    <cellStyle name="常规 15 2 2 2 3" xfId="16743"/>
    <cellStyle name="常规 6 4 5 6" xfId="16744"/>
    <cellStyle name="百分比 2 6 2 2 3 2" xfId="16745"/>
    <cellStyle name="常规 5 2 3 2 5 4" xfId="16746"/>
    <cellStyle name="百分比 2 6 2 2 3 2 2" xfId="16747"/>
    <cellStyle name="常规 4 4 2 2 4 2 2" xfId="16748"/>
    <cellStyle name="百分比 2 6 2 2 4" xfId="16749"/>
    <cellStyle name="常规 6 4 6 6" xfId="16750"/>
    <cellStyle name="百分比 2 6 2 2 4 2" xfId="16751"/>
    <cellStyle name="百分比 2 6 2 2 4 2 2" xfId="16752"/>
    <cellStyle name="常规 6 4 6 7" xfId="16753"/>
    <cellStyle name="百分比 2 6 2 2 4 3" xfId="16754"/>
    <cellStyle name="百分比 2 6 2 2 5 2" xfId="16755"/>
    <cellStyle name="百分比 2 6 2 2 6" xfId="16756"/>
    <cellStyle name="百分比 2 6 2 3" xfId="16757"/>
    <cellStyle name="常规 15 2 2 3" xfId="16758"/>
    <cellStyle name="常规 20 2 2 3" xfId="16759"/>
    <cellStyle name="常规 2 2 2 4 3 2 2" xfId="16760"/>
    <cellStyle name="常规 2 2 2 4 3 2 2 2" xfId="16761"/>
    <cellStyle name="百分比 2 6 2 3 2" xfId="16762"/>
    <cellStyle name="常规 15 2 2 3 2" xfId="16763"/>
    <cellStyle name="百分比 2 6 2 3 2 2" xfId="16764"/>
    <cellStyle name="常规 15 2 2 3 2 2" xfId="16765"/>
    <cellStyle name="常规 5 2 3 3 4 4" xfId="16766"/>
    <cellStyle name="常规 2 2 2 4 3 2 2 2 2" xfId="16767"/>
    <cellStyle name="常规 2 2 2 4 3 2 2 2 2 2" xfId="16768"/>
    <cellStyle name="百分比 2 6 2 3 2 2 2" xfId="16769"/>
    <cellStyle name="常规 2 2 2 4 3 2 2 3" xfId="16770"/>
    <cellStyle name="百分比 2 6 2 3 3" xfId="16771"/>
    <cellStyle name="常规 15 2 2 3 3" xfId="16772"/>
    <cellStyle name="百分比 2 6 2 3 3 2" xfId="16773"/>
    <cellStyle name="常规 5 2 3 3 5 4" xfId="16774"/>
    <cellStyle name="常规 2 2 2 4 3 2 2 3 2" xfId="16775"/>
    <cellStyle name="常规 2 2 2 4 3 2 2 3 2 2" xfId="16776"/>
    <cellStyle name="百分比 2 6 2 3 3 2 2" xfId="16777"/>
    <cellStyle name="常规 4 4 2 2 4 3 2" xfId="16778"/>
    <cellStyle name="常规 2 2 2 4 3 2 2 4" xfId="16779"/>
    <cellStyle name="百分比 2 6 2 3 4" xfId="16780"/>
    <cellStyle name="常规 2 2 2 4 3 2 2 4 2" xfId="16781"/>
    <cellStyle name="百分比 2 6 2 3 4 2" xfId="16782"/>
    <cellStyle name="常规 2 2 2 4 3 2 2 4 2 2" xfId="16783"/>
    <cellStyle name="百分比 2 6 2 3 4 2 2" xfId="16784"/>
    <cellStyle name="常规 2 2 2 4 3 2 2 4 3" xfId="16785"/>
    <cellStyle name="百分比 2 6 2 3 4 3" xfId="16786"/>
    <cellStyle name="常规 2 2 2 4 3 2 2 5" xfId="16787"/>
    <cellStyle name="百分比 2 6 2 3 5" xfId="16788"/>
    <cellStyle name="常规 2 2 2 4 3 2 2 5 2" xfId="16789"/>
    <cellStyle name="百分比 2 6 2 3 5 2" xfId="16790"/>
    <cellStyle name="常规 2 2 2 4 3 2 2 6" xfId="16791"/>
    <cellStyle name="百分比 2 6 2 3 6" xfId="16792"/>
    <cellStyle name="常规 2 2 2 4 3 2 3" xfId="16793"/>
    <cellStyle name="百分比 2 6 2 4" xfId="16794"/>
    <cellStyle name="常规 15 2 2 4" xfId="16795"/>
    <cellStyle name="常规 2 2 2 4 3 2 3 3" xfId="16796"/>
    <cellStyle name="百分比 2 6 2 4 3" xfId="16797"/>
    <cellStyle name="常规 15 2 2 4 3" xfId="16798"/>
    <cellStyle name="常规 2 2 2 4 3 2 4" xfId="16799"/>
    <cellStyle name="百分比 2 6 2 5" xfId="16800"/>
    <cellStyle name="常规 15 2 2 5" xfId="16801"/>
    <cellStyle name="常规 2 2 2 4 3 2 4 2" xfId="16802"/>
    <cellStyle name="百分比 2 6 2 5 2" xfId="16803"/>
    <cellStyle name="常规 15 2 2 5 2" xfId="16804"/>
    <cellStyle name="常规 2 2 2 4 3 2 4 2 2" xfId="16805"/>
    <cellStyle name="百分比 2 6 2 5 2 2" xfId="16806"/>
    <cellStyle name="常规 2 2 2 4 3 2 4 3" xfId="16807"/>
    <cellStyle name="百分比 2 6 2 5 3" xfId="16808"/>
    <cellStyle name="常规 2 2 2 4 3 2 5" xfId="16809"/>
    <cellStyle name="百分比 2 6 2 6" xfId="16810"/>
    <cellStyle name="常规 15 2 2 6" xfId="16811"/>
    <cellStyle name="常规 2 2 2 4 3 2 5 2" xfId="16812"/>
    <cellStyle name="百分比 2 6 2 6 2" xfId="16813"/>
    <cellStyle name="百分比 2 6 2 7" xfId="16814"/>
    <cellStyle name="常规 15 2 2 7" xfId="16815"/>
    <cellStyle name="常规 2 4 2 6 3 2 2" xfId="16816"/>
    <cellStyle name="常规 2 2 2 4 3 2 6" xfId="16817"/>
    <cellStyle name="百分比 2 6 3" xfId="16818"/>
    <cellStyle name="常规 15 2 3" xfId="16819"/>
    <cellStyle name="常规 20 2 3" xfId="16820"/>
    <cellStyle name="百分比 2 6 3 2" xfId="16821"/>
    <cellStyle name="常规 15 2 3 2" xfId="16822"/>
    <cellStyle name="常规 20 2 3 2" xfId="16823"/>
    <cellStyle name="百分比 2 6 3 2 2" xfId="16824"/>
    <cellStyle name="常规 15 2 3 2 2" xfId="16825"/>
    <cellStyle name="常规 20 2 3 2 2" xfId="16826"/>
    <cellStyle name="百分比 2 6 3 2 2 2" xfId="16827"/>
    <cellStyle name="常规 5 2 4 2 4 4" xfId="16828"/>
    <cellStyle name="常规 3 2 2 6 3 7" xfId="16829"/>
    <cellStyle name="百分比 2 6 3 2 2 2 2" xfId="16830"/>
    <cellStyle name="百分比 2 6 3 2 2 2 2 2" xfId="16831"/>
    <cellStyle name="百分比 2 6 3 2 2 2 3" xfId="16832"/>
    <cellStyle name="百分比 2 6 3 2 2 3" xfId="16833"/>
    <cellStyle name="百分比 2 6 3 2 2 3 2" xfId="16834"/>
    <cellStyle name="百分比 2 6 3 2 2 3 2 2" xfId="16835"/>
    <cellStyle name="百分比 2 6 3 2 2 3 3" xfId="16836"/>
    <cellStyle name="常规 2 2 3 2 2 2 2 4 2 2" xfId="16837"/>
    <cellStyle name="百分比 2 6 3 2 2 4" xfId="16838"/>
    <cellStyle name="百分比 2 6 3 2 2 4 2" xfId="16839"/>
    <cellStyle name="百分比 2 6 3 2 2 4 2 2" xfId="16840"/>
    <cellStyle name="百分比 2 6 3 2 2 4 3" xfId="16841"/>
    <cellStyle name="百分比 2 6 3 2 2 5" xfId="16842"/>
    <cellStyle name="百分比 2 6 3 2 2 5 2" xfId="16843"/>
    <cellStyle name="百分比 2 6 3 2 2 6" xfId="16844"/>
    <cellStyle name="百分比 2 6 3 2 3" xfId="16845"/>
    <cellStyle name="百分比 2 6 3 2 3 2" xfId="16846"/>
    <cellStyle name="百分比 2 6 3 2 3 2 2" xfId="16847"/>
    <cellStyle name="常规 3 5 4 2 5 2" xfId="16848"/>
    <cellStyle name="百分比 2 6 3 2 4" xfId="16849"/>
    <cellStyle name="百分比 2 6 3 2 4 2" xfId="16850"/>
    <cellStyle name="百分比 2 6 3 2 4 2 2" xfId="16851"/>
    <cellStyle name="百分比 2 6 3 2 4 3" xfId="16852"/>
    <cellStyle name="百分比 2 6 3 2 5" xfId="16853"/>
    <cellStyle name="百分比 2 6 3 2 5 2" xfId="16854"/>
    <cellStyle name="百分比 2 6 3 2 6" xfId="16855"/>
    <cellStyle name="百分比 2 6 3 3" xfId="16856"/>
    <cellStyle name="常规 15 2 3 3" xfId="16857"/>
    <cellStyle name="常规 20 2 3 3" xfId="16858"/>
    <cellStyle name="常规 2 2 2 4 3 3 2" xfId="16859"/>
    <cellStyle name="常规 2 2 2 4 3 3 2 2" xfId="16860"/>
    <cellStyle name="百分比 2 6 3 3 2" xfId="16861"/>
    <cellStyle name="常规 2 2 2 4 3 3 2 2 2" xfId="16862"/>
    <cellStyle name="常规 3 2 2 3 4 8" xfId="16863"/>
    <cellStyle name="百分比 2 6 3 3 2 2" xfId="16864"/>
    <cellStyle name="常规 2 2 6 2 4" xfId="16865"/>
    <cellStyle name="百分比 2 6 3 3 2 2 2" xfId="16866"/>
    <cellStyle name="百分比 2 6 3 3 2 3" xfId="16867"/>
    <cellStyle name="常规 2 2 2 4 3 3 2 3" xfId="16868"/>
    <cellStyle name="百分比 2 6 3 3 3" xfId="16869"/>
    <cellStyle name="百分比 2 6 3 3 3 2" xfId="16870"/>
    <cellStyle name="百分比 2 6 3 3 3 3" xfId="16871"/>
    <cellStyle name="百分比 2 6 3 3 4" xfId="16872"/>
    <cellStyle name="百分比 2 6 3 3 4 2" xfId="16873"/>
    <cellStyle name="常规 2 2 8 2 4" xfId="16874"/>
    <cellStyle name="百分比 2 6 3 3 4 2 2" xfId="16875"/>
    <cellStyle name="百分比 2 6 3 3 4 3" xfId="16876"/>
    <cellStyle name="百分比 2 6 3 3 5" xfId="16877"/>
    <cellStyle name="百分比 2 6 3 3 5 2" xfId="16878"/>
    <cellStyle name="百分比 2 6 3 3 6" xfId="16879"/>
    <cellStyle name="常规 2 2 2 4 3 3 3" xfId="16880"/>
    <cellStyle name="百分比 2 6 3 4" xfId="16881"/>
    <cellStyle name="常规 15 2 3 4" xfId="16882"/>
    <cellStyle name="常规 2 2 2 4 3 3 3 3" xfId="16883"/>
    <cellStyle name="百分比 2 6 3 4 3" xfId="16884"/>
    <cellStyle name="常规 2 2 2 4 3 3 4" xfId="16885"/>
    <cellStyle name="百分比 2 6 3 5" xfId="16886"/>
    <cellStyle name="常规 2 2 2 4 3 3 4 2" xfId="16887"/>
    <cellStyle name="百分比 2 6 3 5 2" xfId="16888"/>
    <cellStyle name="常规 2 2 2 4 3 3 4 2 2" xfId="16889"/>
    <cellStyle name="百分比 2 6 3 5 2 2" xfId="16890"/>
    <cellStyle name="常规 2 2 2 4 3 3 4 3" xfId="16891"/>
    <cellStyle name="百分比 2 6 3 5 3" xfId="16892"/>
    <cellStyle name="常规 2 2 2 4 3 3 5" xfId="16893"/>
    <cellStyle name="百分比 2 6 3 6" xfId="16894"/>
    <cellStyle name="常规 2 2 2 4 3 3 5 2" xfId="16895"/>
    <cellStyle name="百分比 2 6 3 6 2" xfId="16896"/>
    <cellStyle name="常规 2 2 2 4 3 3 6" xfId="16897"/>
    <cellStyle name="百分比 2 6 3 7" xfId="16898"/>
    <cellStyle name="百分比 2 6 4" xfId="16899"/>
    <cellStyle name="常规 15 2 4" xfId="16900"/>
    <cellStyle name="常规 20 2 4" xfId="16901"/>
    <cellStyle name="常规 2 2 4 2 2 2 2" xfId="16902"/>
    <cellStyle name="百分比 2 6 4 2" xfId="16903"/>
    <cellStyle name="常规 15 2 4 2" xfId="16904"/>
    <cellStyle name="常规 20 2 4 2" xfId="16905"/>
    <cellStyle name="常规 2 2 4 2 2 2 2 2" xfId="16906"/>
    <cellStyle name="百分比 2 6 4 2 2" xfId="16907"/>
    <cellStyle name="常规 15 2 4 2 2" xfId="16908"/>
    <cellStyle name="常规 20 2 4 2 2" xfId="16909"/>
    <cellStyle name="常规 2 2 4 2 2 2 2 2 2" xfId="16910"/>
    <cellStyle name="百分比 2 6 4 2 2 2" xfId="16911"/>
    <cellStyle name="常规 5 2 5 2 4 4" xfId="16912"/>
    <cellStyle name="常规 2 2 2 3 5" xfId="16913"/>
    <cellStyle name="常规 2 2 4 2 2 2 2 2 2 2" xfId="16914"/>
    <cellStyle name="常规 3 2 3 2 4 8" xfId="16915"/>
    <cellStyle name="常规 2 2 2 3 5 2" xfId="16916"/>
    <cellStyle name="百分比 2 6 4 2 2 2 2" xfId="16917"/>
    <cellStyle name="常规 2 2 2 3 5 2 2" xfId="16918"/>
    <cellStyle name="百分比 2 6 4 2 2 2 2 2" xfId="16919"/>
    <cellStyle name="常规 14 4 2 3" xfId="16920"/>
    <cellStyle name="常规 2 2 2 3 5 3" xfId="16921"/>
    <cellStyle name="百分比 2 6 4 2 2 2 3" xfId="16922"/>
    <cellStyle name="常规 2 2 2 3 6" xfId="16923"/>
    <cellStyle name="百分比 2 6 4 2 2 3" xfId="16924"/>
    <cellStyle name="常规 2 2 2 3 6 2" xfId="16925"/>
    <cellStyle name="百分比 2 6 4 2 2 3 2" xfId="16926"/>
    <cellStyle name="常规 2 2 2 3 6 2 2" xfId="16927"/>
    <cellStyle name="百分比 2 6 4 2 2 3 2 2" xfId="16928"/>
    <cellStyle name="常规 2 2 2 3 6 3" xfId="16929"/>
    <cellStyle name="百分比 2 6 4 2 2 3 3" xfId="16930"/>
    <cellStyle name="常规 2 2 2 3 7" xfId="16931"/>
    <cellStyle name="百分比 2 6 4 2 2 4" xfId="16932"/>
    <cellStyle name="常规 2 2 2 3 7 2" xfId="16933"/>
    <cellStyle name="百分比 2 6 4 2 2 4 2" xfId="16934"/>
    <cellStyle name="常规 2 2 2 3 7 2 2" xfId="16935"/>
    <cellStyle name="百分比 2 6 4 2 2 4 2 2" xfId="16936"/>
    <cellStyle name="常规 2 2 2 3 7 3" xfId="16937"/>
    <cellStyle name="百分比 2 6 4 2 2 4 3" xfId="16938"/>
    <cellStyle name="常规 2 3 2 2 2 4 2" xfId="16939"/>
    <cellStyle name="常规 2 2 2 3 8" xfId="16940"/>
    <cellStyle name="百分比 2 6 4 2 2 5" xfId="16941"/>
    <cellStyle name="常规 2 2 2 3 8 2" xfId="16942"/>
    <cellStyle name="常规 2 5 2 3 2 2 3" xfId="16943"/>
    <cellStyle name="常规 2 3 2 2 2 4 2 2" xfId="16944"/>
    <cellStyle name="百分比 2 6 4 2 2 5 2" xfId="16945"/>
    <cellStyle name="常规 2 3 2 2 2 4 3" xfId="16946"/>
    <cellStyle name="常规 2 2 2 3 9" xfId="16947"/>
    <cellStyle name="百分比 2 6 4 2 2 6" xfId="16948"/>
    <cellStyle name="常规 2 2 4 2 2 2 2 2 3" xfId="16949"/>
    <cellStyle name="百分比 2 6 4 2 3" xfId="16950"/>
    <cellStyle name="常规 2 2 2 4 5" xfId="16951"/>
    <cellStyle name="百分比 2 6 4 2 3 2" xfId="16952"/>
    <cellStyle name="常规 2 2 2 4 5 2" xfId="16953"/>
    <cellStyle name="百分比 2 6 4 2 3 2 2" xfId="16954"/>
    <cellStyle name="常规 2 2 2 4 6" xfId="16955"/>
    <cellStyle name="百分比 2 6 4 2 3 3" xfId="16956"/>
    <cellStyle name="常规 3 5 4 3 5 2" xfId="16957"/>
    <cellStyle name="百分比 2 6 4 2 4" xfId="16958"/>
    <cellStyle name="常规 2 2 2 5 5" xfId="16959"/>
    <cellStyle name="百分比 2 6 4 2 4 2" xfId="16960"/>
    <cellStyle name="常规 2 2 2 5 5 2" xfId="16961"/>
    <cellStyle name="百分比 2 6 4 2 4 2 2" xfId="16962"/>
    <cellStyle name="常规 8 3 2 2 2" xfId="16963"/>
    <cellStyle name="常规 2 2 2 5 6" xfId="16964"/>
    <cellStyle name="百分比 2 6 4 2 4 3" xfId="16965"/>
    <cellStyle name="百分比 3 3 3 2 2 2 2 2" xfId="16966"/>
    <cellStyle name="百分比 2 6 4 2 5" xfId="16967"/>
    <cellStyle name="常规 2 2 2 6 5" xfId="16968"/>
    <cellStyle name="常规 2 12" xfId="16969"/>
    <cellStyle name="百分比 2 6 4 2 5 2" xfId="16970"/>
    <cellStyle name="百分比 2 6 4 2 6" xfId="16971"/>
    <cellStyle name="百分比 2 6 4 3" xfId="16972"/>
    <cellStyle name="常规 15 2 4 3" xfId="16973"/>
    <cellStyle name="常规 20 2 4 3" xfId="16974"/>
    <cellStyle name="常规 2 2 2 4 3 4 2" xfId="16975"/>
    <cellStyle name="常规 2 2 4 2 2 2 2 3" xfId="16976"/>
    <cellStyle name="常规 2 2 2 4 3 4 2 2" xfId="16977"/>
    <cellStyle name="常规 2 2 4 2 2 2 2 3 2" xfId="16978"/>
    <cellStyle name="常规 3 2 2 4 2 2 2 4" xfId="16979"/>
    <cellStyle name="百分比 2 6 4 3 2" xfId="16980"/>
    <cellStyle name="常规 2 2 3 3 5" xfId="16981"/>
    <cellStyle name="常规 2 2 4 2 2 2 2 3 2 2" xfId="16982"/>
    <cellStyle name="常规 3 2 2 4 2 2 2 4 2" xfId="16983"/>
    <cellStyle name="常规 2 2 2 2 3 2 2 2 6" xfId="16984"/>
    <cellStyle name="百分比 2 6 4 3 2 2" xfId="16985"/>
    <cellStyle name="常规 3 2 6 2 4" xfId="16986"/>
    <cellStyle name="常规 2 2 3 3 5 2" xfId="16987"/>
    <cellStyle name="百分比 2 6 4 3 2 2 2" xfId="16988"/>
    <cellStyle name="常规 2 2 3 3 6" xfId="16989"/>
    <cellStyle name="常规 2 2 2 2 3 2 2 2 7" xfId="16990"/>
    <cellStyle name="百分比 2 6 4 3 2 3" xfId="16991"/>
    <cellStyle name="常规 2 2 4 2 2 2 2 3 3" xfId="16992"/>
    <cellStyle name="常规 3 2 2 4 2 2 2 5" xfId="16993"/>
    <cellStyle name="百分比 2 6 4 3 3" xfId="16994"/>
    <cellStyle name="常规 2 2 3 4 5" xfId="16995"/>
    <cellStyle name="常规 3 2 2 4 2 2 2 5 2" xfId="16996"/>
    <cellStyle name="百分比 2 6 4 3 3 2" xfId="16997"/>
    <cellStyle name="常规 3 2 7 2 4" xfId="16998"/>
    <cellStyle name="常规 2 2 3 4 5 2" xfId="16999"/>
    <cellStyle name="百分比 2 6 4 3 3 2 2" xfId="17000"/>
    <cellStyle name="常规 2 2 3 4 6" xfId="17001"/>
    <cellStyle name="百分比 2 6 4 3 3 3" xfId="17002"/>
    <cellStyle name="常规 3 2 2 4 2 2 2 6" xfId="17003"/>
    <cellStyle name="百分比 2 6 4 3 4" xfId="17004"/>
    <cellStyle name="常规 2 2 3 5 5" xfId="17005"/>
    <cellStyle name="百分比 2 6 4 3 4 2" xfId="17006"/>
    <cellStyle name="常规 3 2 8 2 4" xfId="17007"/>
    <cellStyle name="常规 2 2 3 5 5 2" xfId="17008"/>
    <cellStyle name="百分比 2 6 4 3 4 2 2" xfId="17009"/>
    <cellStyle name="常规 8 3 3 2 2" xfId="17010"/>
    <cellStyle name="常规 2 2 3 5 6" xfId="17011"/>
    <cellStyle name="百分比 2 6 4 3 4 3" xfId="17012"/>
    <cellStyle name="常规 3 2 2 4 2 2 2 7" xfId="17013"/>
    <cellStyle name="百分比 2 6 4 3 5" xfId="17014"/>
    <cellStyle name="常规 7 12" xfId="17015"/>
    <cellStyle name="常规 2 2 3 6 5" xfId="17016"/>
    <cellStyle name="百分比 2 6 4 3 5 2" xfId="17017"/>
    <cellStyle name="百分比 2 6 4 3 6" xfId="17018"/>
    <cellStyle name="常规 2 2 2 4 3 4 3" xfId="17019"/>
    <cellStyle name="常规 2 2 4 2 2 2 2 4" xfId="17020"/>
    <cellStyle name="百分比 2 6 4 4" xfId="17021"/>
    <cellStyle name="常规 2 2 4 2 2 2 2 4 3" xfId="17022"/>
    <cellStyle name="常规 3 2 2 4 2 2 3 5" xfId="17023"/>
    <cellStyle name="百分比 2 6 4 4 3" xfId="17024"/>
    <cellStyle name="常规 3 3 3 5 3 2 2" xfId="17025"/>
    <cellStyle name="常规 2 2 4 2 2 2 2 5" xfId="17026"/>
    <cellStyle name="百分比 2 6 4 5" xfId="17027"/>
    <cellStyle name="常规 2 2 4 2 2 2 2 5 2" xfId="17028"/>
    <cellStyle name="常规 3 2 2 4 2 2 4 4" xfId="17029"/>
    <cellStyle name="百分比 2 6 4 5 2" xfId="17030"/>
    <cellStyle name="常规 2 2 5 3 5" xfId="17031"/>
    <cellStyle name="百分比 2 6 4 5 2 2" xfId="17032"/>
    <cellStyle name="百分比 2 6 4 5 3" xfId="17033"/>
    <cellStyle name="常规 2 2 4 2 2 2 2 6" xfId="17034"/>
    <cellStyle name="百分比 2 6 4 6" xfId="17035"/>
    <cellStyle name="百分比 2 6 4 6 2" xfId="17036"/>
    <cellStyle name="常规 2 2 4 2 2 2 2 7" xfId="17037"/>
    <cellStyle name="百分比 2 6 4 7" xfId="17038"/>
    <cellStyle name="百分比 2 6 5" xfId="17039"/>
    <cellStyle name="常规 15 2 5" xfId="17040"/>
    <cellStyle name="常规 20 2 5" xfId="17041"/>
    <cellStyle name="常规 2 2 4 2 2 2 3" xfId="17042"/>
    <cellStyle name="百分比 4 5 2 2 2 4 2" xfId="17043"/>
    <cellStyle name="百分比 2 6 5 2" xfId="17044"/>
    <cellStyle name="常规 15 2 5 2" xfId="17045"/>
    <cellStyle name="常规 20 2 5 2" xfId="17046"/>
    <cellStyle name="常规 2 2 4 2 2 2 3 2" xfId="17047"/>
    <cellStyle name="百分比 4 5 2 2 2 4 2 2" xfId="17048"/>
    <cellStyle name="常规 2 2 4 2 2 2 3 2 2" xfId="17049"/>
    <cellStyle name="百分比 2 6 5 2 2" xfId="17050"/>
    <cellStyle name="常规 2 3 2 3 5" xfId="17051"/>
    <cellStyle name="百分比 2 6 5 2 2 2" xfId="17052"/>
    <cellStyle name="常规 2 3 2 3 5 2" xfId="17053"/>
    <cellStyle name="百分比 2 6 5 2 2 2 2" xfId="17054"/>
    <cellStyle name="常规 2 2 12 3 3" xfId="17055"/>
    <cellStyle name="百分比 2 6 5 2 2 3" xfId="17056"/>
    <cellStyle name="常规 3 2 3 2 2 2 2" xfId="17057"/>
    <cellStyle name="常规 2 3 2 3 6" xfId="17058"/>
    <cellStyle name="百分比 2 6 5 2 3" xfId="17059"/>
    <cellStyle name="常规 2 3 2 4 5" xfId="17060"/>
    <cellStyle name="百分比 2 6 5 2 3 2" xfId="17061"/>
    <cellStyle name="常规 2 3 2 4 5 2" xfId="17062"/>
    <cellStyle name="百分比 2 6 5 2 3 2 2" xfId="17063"/>
    <cellStyle name="百分比 2 6 5 2 3 3" xfId="17064"/>
    <cellStyle name="常规 3 2 3 2 2 3 2" xfId="17065"/>
    <cellStyle name="常规 2 3 2 4 6" xfId="17066"/>
    <cellStyle name="百分比 2 6 5 2 4" xfId="17067"/>
    <cellStyle name="常规 2 3 2 5 5" xfId="17068"/>
    <cellStyle name="百分比 2 6 5 2 4 2" xfId="17069"/>
    <cellStyle name="常规 2 3 2 5 5 2" xfId="17070"/>
    <cellStyle name="百分比 2 6 5 2 4 2 2" xfId="17071"/>
    <cellStyle name="百分比 2 6 5 2 4 3" xfId="17072"/>
    <cellStyle name="常规 3 2 3 2 2 4 2" xfId="17073"/>
    <cellStyle name="常规 8 4 2 2 2" xfId="17074"/>
    <cellStyle name="常规 2 3 2 5 6" xfId="17075"/>
    <cellStyle name="百分比 3 3 3 2 2 3 2 2" xfId="17076"/>
    <cellStyle name="百分比 2 6 5 2 5" xfId="17077"/>
    <cellStyle name="常规 2 3 2 6 5" xfId="17078"/>
    <cellStyle name="百分比 2 6 5 2 5 2" xfId="17079"/>
    <cellStyle name="百分比 2 6 5 2 6" xfId="17080"/>
    <cellStyle name="常规 2 2 2 4 3 5 2" xfId="17081"/>
    <cellStyle name="常规 2 2 4 2 2 2 3 3" xfId="17082"/>
    <cellStyle name="百分比 2 6 5 3" xfId="17083"/>
    <cellStyle name="常规 2 2 2 4 3 5 2 2" xfId="17084"/>
    <cellStyle name="常规 3 2 2 4 2 3 2 4" xfId="17085"/>
    <cellStyle name="百分比 2 6 5 3 2" xfId="17086"/>
    <cellStyle name="常规 2 3 3 3 5" xfId="17087"/>
    <cellStyle name="常规 2 2 2 2 3 3 2 2 6" xfId="17088"/>
    <cellStyle name="百分比 2 6 5 3 2 2" xfId="17089"/>
    <cellStyle name="百分比 2 6 5 3 3" xfId="17090"/>
    <cellStyle name="常规 2 2 2 4 3 5 3" xfId="17091"/>
    <cellStyle name="常规 2 2 4 2 2 2 3 4" xfId="17092"/>
    <cellStyle name="百分比 2 6 5 4" xfId="17093"/>
    <cellStyle name="常规 3 2 2 4 2 3 3 4" xfId="17094"/>
    <cellStyle name="百分比 2 6 5 4 2" xfId="17095"/>
    <cellStyle name="常规 2 3 4 3 5" xfId="17096"/>
    <cellStyle name="百分比 2 6 5 4 2 2" xfId="17097"/>
    <cellStyle name="百分比 2 6 5 4 3" xfId="17098"/>
    <cellStyle name="常规 3 3 3 5 3 3 2" xfId="17099"/>
    <cellStyle name="百分比 2 6 5 5" xfId="17100"/>
    <cellStyle name="百分比 2 6 5 5 2" xfId="17101"/>
    <cellStyle name="百分比 2 6 5 6" xfId="17102"/>
    <cellStyle name="百分比 2 6 6" xfId="17103"/>
    <cellStyle name="常规 15 2 6" xfId="17104"/>
    <cellStyle name="常规 20 2 6" xfId="17105"/>
    <cellStyle name="百分比 6 4 2 2" xfId="17106"/>
    <cellStyle name="常规 2 2 4 2 2 2 4" xfId="17107"/>
    <cellStyle name="百分比 4 5 2 2 2 4 3" xfId="17108"/>
    <cellStyle name="百分比 6 4 2 2 2" xfId="17109"/>
    <cellStyle name="常规 2 2 4 2 2 2 4 2" xfId="17110"/>
    <cellStyle name="百分比 2 6 6 2" xfId="17111"/>
    <cellStyle name="百分比 6 4 2 2 2 2" xfId="17112"/>
    <cellStyle name="常规 2 2 4 2 2 2 4 2 2" xfId="17113"/>
    <cellStyle name="百分比 2 6 6 2 2" xfId="17114"/>
    <cellStyle name="百分比 6 4 2 2 2 2 2" xfId="17115"/>
    <cellStyle name="常规 2 4 2 3 5" xfId="17116"/>
    <cellStyle name="百分比 2 6 6 2 2 2" xfId="17117"/>
    <cellStyle name="百分比 6 4 2 2 2 3" xfId="17118"/>
    <cellStyle name="百分比 2 6 6 2 3" xfId="17119"/>
    <cellStyle name="百分比 6 4 2 2 3" xfId="17120"/>
    <cellStyle name="常规 2 2 2 4 3 6 2" xfId="17121"/>
    <cellStyle name="常规 2 2 4 2 2 2 4 3" xfId="17122"/>
    <cellStyle name="百分比 2 6 6 3" xfId="17123"/>
    <cellStyle name="百分比 6 4 2 2 3 2" xfId="17124"/>
    <cellStyle name="百分比 2 6 6 3 2" xfId="17125"/>
    <cellStyle name="百分比 6 4 2 2 3 2 2" xfId="17126"/>
    <cellStyle name="常规 2 4 3 3 5" xfId="17127"/>
    <cellStyle name="常规 2 2 2 2 3 4 2 2 6" xfId="17128"/>
    <cellStyle name="百分比 2 6 6 3 2 2" xfId="17129"/>
    <cellStyle name="百分比 6 4 2 2 3 3" xfId="17130"/>
    <cellStyle name="百分比 2 6 6 3 3" xfId="17131"/>
    <cellStyle name="百分比 6 4 2 2 4" xfId="17132"/>
    <cellStyle name="百分比 2 6 6 4" xfId="17133"/>
    <cellStyle name="百分比 6 4 2 2 4 2" xfId="17134"/>
    <cellStyle name="百分比 2 6 6 4 2" xfId="17135"/>
    <cellStyle name="百分比 6 4 2 2 4 2 2" xfId="17136"/>
    <cellStyle name="常规 2 4 4 3 5" xfId="17137"/>
    <cellStyle name="百分比 2 6 6 4 2 2" xfId="17138"/>
    <cellStyle name="百分比 6 4 2 2 4 3" xfId="17139"/>
    <cellStyle name="百分比 2 6 6 4 3" xfId="17140"/>
    <cellStyle name="百分比 6 4 2 2 5" xfId="17141"/>
    <cellStyle name="百分比 2 6 6 5" xfId="17142"/>
    <cellStyle name="百分比 6 4 2 2 5 2" xfId="17143"/>
    <cellStyle name="百分比 2 6 6 5 2" xfId="17144"/>
    <cellStyle name="百分比 6 4 2 2 6" xfId="17145"/>
    <cellStyle name="百分比 2 6 6 6" xfId="17146"/>
    <cellStyle name="百分比 6 4 2 3" xfId="17147"/>
    <cellStyle name="常规 2 2 4 2 2 2 5" xfId="17148"/>
    <cellStyle name="百分比 2 6 7" xfId="17149"/>
    <cellStyle name="常规 15 2 7" xfId="17150"/>
    <cellStyle name="百分比 6 4 2 3 2" xfId="17151"/>
    <cellStyle name="常规 2 2 4 2 2 2 5 2" xfId="17152"/>
    <cellStyle name="百分比 2 6 7 2" xfId="17153"/>
    <cellStyle name="百分比 6 4 2 3 3" xfId="17154"/>
    <cellStyle name="百分比 2 6 7 3" xfId="17155"/>
    <cellStyle name="百分比 6 4 2 4" xfId="17156"/>
    <cellStyle name="常规 2 2 4 2 2 2 6" xfId="17157"/>
    <cellStyle name="百分比 2 6 8" xfId="17158"/>
    <cellStyle name="百分比 6 4 2 4 2" xfId="17159"/>
    <cellStyle name="百分比 2 6 8 2" xfId="17160"/>
    <cellStyle name="百分比 6 4 2 4 3" xfId="17161"/>
    <cellStyle name="百分比 2 6 8 3" xfId="17162"/>
    <cellStyle name="常规 3 2 2 3 3 2 4 2" xfId="17163"/>
    <cellStyle name="百分比 6 4 2 5" xfId="17164"/>
    <cellStyle name="常规 2 2 4 2 2 2 7" xfId="17165"/>
    <cellStyle name="百分比 2 6 9" xfId="17166"/>
    <cellStyle name="常规 3 2 2 3 3 2 4 2 2" xfId="17167"/>
    <cellStyle name="百分比 6 4 2 5 2" xfId="17168"/>
    <cellStyle name="百分比 2 6 9 2" xfId="17169"/>
    <cellStyle name="常规 4 2 3 4 2 3 3" xfId="17170"/>
    <cellStyle name="百分比 2 7" xfId="17171"/>
    <cellStyle name="常规 15 3" xfId="17172"/>
    <cellStyle name="常规 20 3" xfId="17173"/>
    <cellStyle name="常规 4 2 3 4 2 3 3 2" xfId="17174"/>
    <cellStyle name="百分比 2 7 2" xfId="17175"/>
    <cellStyle name="常规 15 3 2" xfId="17176"/>
    <cellStyle name="常规 20 3 2" xfId="17177"/>
    <cellStyle name="百分比 3 2 5 2 4 3" xfId="17178"/>
    <cellStyle name="百分比 2 7 2 2" xfId="17179"/>
    <cellStyle name="常规 15 3 2 2" xfId="17180"/>
    <cellStyle name="常规 20 3 2 2" xfId="17181"/>
    <cellStyle name="百分比 2 7 2 2 2" xfId="17182"/>
    <cellStyle name="常规 15 3 2 2 2" xfId="17183"/>
    <cellStyle name="百分比 2 7 2 2 2 2" xfId="17184"/>
    <cellStyle name="常规 2 2 2 4 4 2 5" xfId="17185"/>
    <cellStyle name="常规 5 3 3 2 4 4" xfId="17186"/>
    <cellStyle name="百分比 2 7 2 6" xfId="17187"/>
    <cellStyle name="百分比 2 7 2 2 2 2 2" xfId="17188"/>
    <cellStyle name="常规 2 2 2 4 4 2 5 2" xfId="17189"/>
    <cellStyle name="常规 2 4 2 6 4 2 2" xfId="17190"/>
    <cellStyle name="百分比 2 7 2 2 2 3" xfId="17191"/>
    <cellStyle name="常规 2 2 2 4 4 2 6" xfId="17192"/>
    <cellStyle name="百分比 2 7 2 2 3" xfId="17193"/>
    <cellStyle name="百分比 2 7 2 2 3 2" xfId="17194"/>
    <cellStyle name="常规 2 2 2 4 4 3 5" xfId="17195"/>
    <cellStyle name="百分比 2 7 3 6" xfId="17196"/>
    <cellStyle name="百分比 2 7 2 2 3 2 2" xfId="17197"/>
    <cellStyle name="常规 2 2 2 4 4 3 5 2" xfId="17198"/>
    <cellStyle name="百分比 2 7 2 2 3 3" xfId="17199"/>
    <cellStyle name="常规 2 2 2 4 4 3 6" xfId="17200"/>
    <cellStyle name="百分比 2 7 2 2 4" xfId="17201"/>
    <cellStyle name="常规 10 2 3 2 2 5 2" xfId="17202"/>
    <cellStyle name="百分比 2 7 2 2 4 2" xfId="17203"/>
    <cellStyle name="百分比 2 7 2 2 4 2 2" xfId="17204"/>
    <cellStyle name="百分比 2 7 2 2 4 3" xfId="17205"/>
    <cellStyle name="常规 4 5 3 2 2 2 2 2" xfId="17206"/>
    <cellStyle name="百分比 2 7 2 2 5" xfId="17207"/>
    <cellStyle name="百分比 2 7 2 2 5 2" xfId="17208"/>
    <cellStyle name="百分比 2 7 2 2 6" xfId="17209"/>
    <cellStyle name="常规 2 2 2 4 4 2 2" xfId="17210"/>
    <cellStyle name="百分比 2 7 2 3" xfId="17211"/>
    <cellStyle name="常规 15 3 2 3" xfId="17212"/>
    <cellStyle name="常规 2 2 2 4 4 2 3" xfId="17213"/>
    <cellStyle name="常规 5 3 3 2 4 2" xfId="17214"/>
    <cellStyle name="百分比 2 7 2 4" xfId="17215"/>
    <cellStyle name="常规 2 2 2 4 4 2 3 2" xfId="17216"/>
    <cellStyle name="常规 5 3 3 2 4 2 2" xfId="17217"/>
    <cellStyle name="百分比 2 7 2 4 2" xfId="17218"/>
    <cellStyle name="常规 2 2 2 4 4 2 3 2 2" xfId="17219"/>
    <cellStyle name="百分比 2 9 2 6" xfId="17220"/>
    <cellStyle name="百分比 2 7 2 4 2 2" xfId="17221"/>
    <cellStyle name="常规 2 2 2 4 4 2 3 3" xfId="17222"/>
    <cellStyle name="百分比 2 7 2 4 3" xfId="17223"/>
    <cellStyle name="常规 2 2 2 4 4 2 4" xfId="17224"/>
    <cellStyle name="常规 5 3 3 2 4 3" xfId="17225"/>
    <cellStyle name="百分比 2 7 2 5" xfId="17226"/>
    <cellStyle name="常规 2 2 2 4 4 2 4 2" xfId="17227"/>
    <cellStyle name="常规 5 3 3 2 4 3 2" xfId="17228"/>
    <cellStyle name="百分比 2 7 2 5 2" xfId="17229"/>
    <cellStyle name="百分比 2 7 3" xfId="17230"/>
    <cellStyle name="常规 15 3 3" xfId="17231"/>
    <cellStyle name="常规 20 3 3" xfId="17232"/>
    <cellStyle name="百分比 2 7 3 2" xfId="17233"/>
    <cellStyle name="常规 15 3 3 2" xfId="17234"/>
    <cellStyle name="常规 11 5 2 2 3" xfId="17235"/>
    <cellStyle name="百分比 2 7 3 2 2" xfId="17236"/>
    <cellStyle name="常规 15 3 3 2 2" xfId="17237"/>
    <cellStyle name="百分比 2 7 3 2 2 2" xfId="17238"/>
    <cellStyle name="常规 5 3 4 2 4 4" xfId="17239"/>
    <cellStyle name="百分比 2 7 3 2 3" xfId="17240"/>
    <cellStyle name="常规 2 2 2 4 4 3 2" xfId="17241"/>
    <cellStyle name="百分比 2 7 3 3" xfId="17242"/>
    <cellStyle name="常规 15 3 3 3" xfId="17243"/>
    <cellStyle name="常规 2 2 2 4 4 3 2 2" xfId="17244"/>
    <cellStyle name="百分比 2 7 3 3 2" xfId="17245"/>
    <cellStyle name="常规 2 2 2 4 4 3 2 2 2" xfId="17246"/>
    <cellStyle name="百分比 2 7 3 3 2 2" xfId="17247"/>
    <cellStyle name="常规 2 2 2 4 4 3 2 3" xfId="17248"/>
    <cellStyle name="百分比 2 7 3 3 3" xfId="17249"/>
    <cellStyle name="常规 2 2 2 4 4 3 3" xfId="17250"/>
    <cellStyle name="常规 5 3 3 2 5 2" xfId="17251"/>
    <cellStyle name="常规 3 9 2 2 2 2" xfId="17252"/>
    <cellStyle name="百分比 2 7 3 4" xfId="17253"/>
    <cellStyle name="常规 2 2 2 4 4 3 3 2" xfId="17254"/>
    <cellStyle name="百分比 2 7 3 4 2" xfId="17255"/>
    <cellStyle name="常规 2 2 2 4 4 3 3 2 2" xfId="17256"/>
    <cellStyle name="百分比 2 7 3 4 2 2" xfId="17257"/>
    <cellStyle name="常规 2 2 2 4 4 3 3 3" xfId="17258"/>
    <cellStyle name="百分比 2 7 3 4 3" xfId="17259"/>
    <cellStyle name="常规 2 2 2 4 4 3 4" xfId="17260"/>
    <cellStyle name="百分比 2 7 3 5" xfId="17261"/>
    <cellStyle name="常规 2 2 2 4 4 3 4 2" xfId="17262"/>
    <cellStyle name="百分比 2 7 3 5 2" xfId="17263"/>
    <cellStyle name="常规 2 2 4 2 2 3 2" xfId="17264"/>
    <cellStyle name="百分比 2 7 4" xfId="17265"/>
    <cellStyle name="常规 15 3 4" xfId="17266"/>
    <cellStyle name="常规 2 2 4 2 2 3 2 2" xfId="17267"/>
    <cellStyle name="百分比 2 7 4 2" xfId="17268"/>
    <cellStyle name="常规 15 3 4 2" xfId="17269"/>
    <cellStyle name="常规 11 5 2 3 3" xfId="17270"/>
    <cellStyle name="常规 2 2 4 2 2 3 2 2 2" xfId="17271"/>
    <cellStyle name="百分比 2 7 4 2 2" xfId="17272"/>
    <cellStyle name="常规 15 3 4 2 2" xfId="17273"/>
    <cellStyle name="常规 2 2 2 4 4 4 2" xfId="17274"/>
    <cellStyle name="常规 2 2 4 2 2 3 2 3" xfId="17275"/>
    <cellStyle name="百分比 2 7 4 3" xfId="17276"/>
    <cellStyle name="常规 15 3 4 3" xfId="17277"/>
    <cellStyle name="常规 2 2 4 2 2 3 3" xfId="17278"/>
    <cellStyle name="百分比 2 7 5" xfId="17279"/>
    <cellStyle name="常规 15 3 5" xfId="17280"/>
    <cellStyle name="百分比 4 5 2 2 2 5 2" xfId="17281"/>
    <cellStyle name="百分比 4 2 2 2 2 2 4 2 2" xfId="17282"/>
    <cellStyle name="常规 2 2 4 2 2 3 3 2" xfId="17283"/>
    <cellStyle name="百分比 2 7 5 2" xfId="17284"/>
    <cellStyle name="常规 15 3 5 2" xfId="17285"/>
    <cellStyle name="常规 11 5 2 4 3" xfId="17286"/>
    <cellStyle name="常规 2 2 4 2 2 3 3 2 2" xfId="17287"/>
    <cellStyle name="百分比 2 7 5 2 2" xfId="17288"/>
    <cellStyle name="常规 2 2 2 4 4 5 2" xfId="17289"/>
    <cellStyle name="常规 2 2 4 2 2 3 3 3" xfId="17290"/>
    <cellStyle name="百分比 2 7 5 3" xfId="17291"/>
    <cellStyle name="百分比 6 4 3 2" xfId="17292"/>
    <cellStyle name="常规 2 2 4 2 2 3 4" xfId="17293"/>
    <cellStyle name="百分比 2 7 6" xfId="17294"/>
    <cellStyle name="常规 15 3 6" xfId="17295"/>
    <cellStyle name="百分比 6 4 3 2 2" xfId="17296"/>
    <cellStyle name="常规 2 2 4 2 2 3 4 2" xfId="17297"/>
    <cellStyle name="常规 2 2 2 2 2 2 2 2 2 3" xfId="17298"/>
    <cellStyle name="百分比 2 7 6 2" xfId="17299"/>
    <cellStyle name="百分比 6 4 3 3" xfId="17300"/>
    <cellStyle name="常规 2 2 4 2 2 3 5" xfId="17301"/>
    <cellStyle name="百分比 2 7 7" xfId="17302"/>
    <cellStyle name="常规 15 3 7" xfId="17303"/>
    <cellStyle name="常规 4 2 3 4 2 3 4" xfId="17304"/>
    <cellStyle name="百分比 2 8" xfId="17305"/>
    <cellStyle name="常规 15 4" xfId="17306"/>
    <cellStyle name="常规 20 4" xfId="17307"/>
    <cellStyle name="百分比 2 8 2" xfId="17308"/>
    <cellStyle name="常规 15 4 2" xfId="17309"/>
    <cellStyle name="常规 20 4 2" xfId="17310"/>
    <cellStyle name="百分比 2 8 2 2" xfId="17311"/>
    <cellStyle name="常规 15 4 2 2" xfId="17312"/>
    <cellStyle name="常规 20 4 2 2" xfId="17313"/>
    <cellStyle name="常规 4 2 2 2 4 2 4" xfId="17314"/>
    <cellStyle name="百分比 4 2 3 2 5" xfId="17315"/>
    <cellStyle name="百分比 2 8 2 2 2" xfId="17316"/>
    <cellStyle name="百分比 2 8 2 2 2 2" xfId="17317"/>
    <cellStyle name="常规 5 4 3 2 4 4" xfId="17318"/>
    <cellStyle name="常规 4 2 2 2 4 2 4 2" xfId="17319"/>
    <cellStyle name="百分比 4 2 3 2 5 2" xfId="17320"/>
    <cellStyle name="百分比 4 2 3 2 5 2 2" xfId="17321"/>
    <cellStyle name="常规 10 5 6" xfId="17322"/>
    <cellStyle name="百分比 2 8 2 2 2 2 2" xfId="17323"/>
    <cellStyle name="常规 4 2 2 2 4 2 5" xfId="17324"/>
    <cellStyle name="百分比 4 2 3 2 6" xfId="17325"/>
    <cellStyle name="百分比 2 8 2 2 3" xfId="17326"/>
    <cellStyle name="常规 4 2 2 2 4 2 5 2" xfId="17327"/>
    <cellStyle name="百分比 4 2 3 2 6 2" xfId="17328"/>
    <cellStyle name="百分比 2 8 2 2 3 2" xfId="17329"/>
    <cellStyle name="常规 11 5 6" xfId="17330"/>
    <cellStyle name="百分比 2 8 2 2 3 2 2" xfId="17331"/>
    <cellStyle name="百分比 2 8 2 2 3 3" xfId="17332"/>
    <cellStyle name="常规 4 2 2 2 4 2 6" xfId="17333"/>
    <cellStyle name="百分比 4 2 3 2 7" xfId="17334"/>
    <cellStyle name="百分比 2 8 2 2 4" xfId="17335"/>
    <cellStyle name="百分比 2 8 2 2 4 2" xfId="17336"/>
    <cellStyle name="百分比 2 8 2 2 4 2 2" xfId="17337"/>
    <cellStyle name="百分比 2 8 2 2 4 3" xfId="17338"/>
    <cellStyle name="常规 4 2 2 2 4 2 7" xfId="17339"/>
    <cellStyle name="百分比 2 8 2 2 5" xfId="17340"/>
    <cellStyle name="百分比 2 8 2 2 5 2" xfId="17341"/>
    <cellStyle name="百分比 6 2 5" xfId="17342"/>
    <cellStyle name="百分比 2 8 2 2 6" xfId="17343"/>
    <cellStyle name="常规 2 2 2 4 5 2 2" xfId="17344"/>
    <cellStyle name="百分比 2 8 2 3" xfId="17345"/>
    <cellStyle name="常规 2 6 2 3 2" xfId="17346"/>
    <cellStyle name="常规 2 2 2 4 5 2 2 2 2" xfId="17347"/>
    <cellStyle name="百分比 4 2 3 3 5 2" xfId="17348"/>
    <cellStyle name="百分比 2 8 2 3 2 2" xfId="17349"/>
    <cellStyle name="常规 4 2 2 2 4 3 5" xfId="17350"/>
    <cellStyle name="常规 2 6 2 4" xfId="17351"/>
    <cellStyle name="常规 2 2 2 4 5 2 2 3" xfId="17352"/>
    <cellStyle name="百分比 4 2 3 3 6" xfId="17353"/>
    <cellStyle name="百分比 2 8 2 3 3" xfId="17354"/>
    <cellStyle name="常规 2 2 2 4 5 2 3" xfId="17355"/>
    <cellStyle name="常规 5 3 3 3 4 2" xfId="17356"/>
    <cellStyle name="百分比 2 8 2 4" xfId="17357"/>
    <cellStyle name="常规 5 2 2 2 3 2 4 4" xfId="17358"/>
    <cellStyle name="常规 2 6 3 3 2" xfId="17359"/>
    <cellStyle name="常规 2 2 2 4 5 2 3 2 2" xfId="17360"/>
    <cellStyle name="百分比 4 2 3 4 5 2" xfId="17361"/>
    <cellStyle name="百分比 2 8 2 4 2 2" xfId="17362"/>
    <cellStyle name="常规 2 6 3 4" xfId="17363"/>
    <cellStyle name="常规 2 2 2 4 5 2 3 3" xfId="17364"/>
    <cellStyle name="百分比 4 2 3 4 6" xfId="17365"/>
    <cellStyle name="百分比 2 8 2 4 3" xfId="17366"/>
    <cellStyle name="常规 2 2 2 4 5 2 4" xfId="17367"/>
    <cellStyle name="百分比 2 8 2 5" xfId="17368"/>
    <cellStyle name="百分比 2 8 3" xfId="17369"/>
    <cellStyle name="常规 15 4 3" xfId="17370"/>
    <cellStyle name="常规 20 4 3" xfId="17371"/>
    <cellStyle name="百分比 2 8 3 2" xfId="17372"/>
    <cellStyle name="常规 4 2 2 2 5 2 4" xfId="17373"/>
    <cellStyle name="百分比 4 2 4 2 5" xfId="17374"/>
    <cellStyle name="百分比 2 8 3 2 2" xfId="17375"/>
    <cellStyle name="百分比 4 2 4 2 6" xfId="17376"/>
    <cellStyle name="百分比 2 8 3 2 3" xfId="17377"/>
    <cellStyle name="常规 2 2 2 4 5 3 2" xfId="17378"/>
    <cellStyle name="百分比 2 8 3 3" xfId="17379"/>
    <cellStyle name="常规 4 2 2 2 5 3 4" xfId="17380"/>
    <cellStyle name="常规 2 7 2 3" xfId="17381"/>
    <cellStyle name="常规 2 2 2 4 5 3 2 2" xfId="17382"/>
    <cellStyle name="百分比 4 2 4 3 5" xfId="17383"/>
    <cellStyle name="百分比 2 8 3 3 2" xfId="17384"/>
    <cellStyle name="常规 2 7 2 4" xfId="17385"/>
    <cellStyle name="百分比 4 2 4 3 6" xfId="17386"/>
    <cellStyle name="百分比 2 8 3 3 3" xfId="17387"/>
    <cellStyle name="常规 2 2 2 4 5 3 3" xfId="17388"/>
    <cellStyle name="常规 5 3 3 3 5 2" xfId="17389"/>
    <cellStyle name="常规 3 9 2 3 2 2" xfId="17390"/>
    <cellStyle name="百分比 2 8 3 4" xfId="17391"/>
    <cellStyle name="常规 2 7 3 3" xfId="17392"/>
    <cellStyle name="百分比 2 8 3 4 2" xfId="17393"/>
    <cellStyle name="常规 2 7 3 3 2" xfId="17394"/>
    <cellStyle name="百分比 2 8 3 4 2 2" xfId="17395"/>
    <cellStyle name="常规 2 7 3 4" xfId="17396"/>
    <cellStyle name="百分比 2 8 3 4 3" xfId="17397"/>
    <cellStyle name="常规 2 2 2 4 5 3 4" xfId="17398"/>
    <cellStyle name="百分比 2 8 3 5" xfId="17399"/>
    <cellStyle name="常规 2 7 4 3" xfId="17400"/>
    <cellStyle name="百分比 2 8 3 5 2" xfId="17401"/>
    <cellStyle name="常规 2 2 2 4 4 2 2 3 2" xfId="17402"/>
    <cellStyle name="百分比 2 8 3 6" xfId="17403"/>
    <cellStyle name="常规 2 2 4 2 2 4 2" xfId="17404"/>
    <cellStyle name="百分比 2 8 4" xfId="17405"/>
    <cellStyle name="常规 2 2 4 2 2 4 2 2" xfId="17406"/>
    <cellStyle name="百分比 2 8 4 2" xfId="17407"/>
    <cellStyle name="百分比 4 2 5 2 5" xfId="17408"/>
    <cellStyle name="百分比 2 8 4 2 2" xfId="17409"/>
    <cellStyle name="常规 2 2 2 4 5 4 2" xfId="17410"/>
    <cellStyle name="百分比 2 8 4 3" xfId="17411"/>
    <cellStyle name="常规 2 2 4 2 2 4 3" xfId="17412"/>
    <cellStyle name="百分比 2 8 5" xfId="17413"/>
    <cellStyle name="百分比 2 8 5 2" xfId="17414"/>
    <cellStyle name="百分比 4 2 6 2 5" xfId="17415"/>
    <cellStyle name="百分比 2 8 5 2 2" xfId="17416"/>
    <cellStyle name="常规 2 2 2 4 5 5 2" xfId="17417"/>
    <cellStyle name="百分比 2 8 5 3" xfId="17418"/>
    <cellStyle name="常规 3 3 5 3 2 2 2" xfId="17419"/>
    <cellStyle name="百分比 6 4 4 2" xfId="17420"/>
    <cellStyle name="百分比 2 8 6" xfId="17421"/>
    <cellStyle name="百分比 6 4 4 2 2" xfId="17422"/>
    <cellStyle name="百分比 2 8 6 2" xfId="17423"/>
    <cellStyle name="百分比 6 4 4 3" xfId="17424"/>
    <cellStyle name="百分比 2 8 7" xfId="17425"/>
    <cellStyle name="百分比 2 9" xfId="17426"/>
    <cellStyle name="常规 15 5" xfId="17427"/>
    <cellStyle name="常规 20 5" xfId="17428"/>
    <cellStyle name="百分比 2 9 2" xfId="17429"/>
    <cellStyle name="常规 15 5 2" xfId="17430"/>
    <cellStyle name="常规 20 5 2" xfId="17431"/>
    <cellStyle name="百分比 2 9 2 2" xfId="17432"/>
    <cellStyle name="常规 15 5 2 2" xfId="17433"/>
    <cellStyle name="百分比 4 3 3 2 5" xfId="17434"/>
    <cellStyle name="百分比 2 9 2 2 2" xfId="17435"/>
    <cellStyle name="百分比 2 9 2 2 2 2" xfId="17436"/>
    <cellStyle name="常规 5 5 3 2 4 4" xfId="17437"/>
    <cellStyle name="百分比 4 3 3 2 5 2" xfId="17438"/>
    <cellStyle name="百分比 4 3 3 2 6" xfId="17439"/>
    <cellStyle name="百分比 2 9 2 2 3" xfId="17440"/>
    <cellStyle name="常规 2 2 2 4 6 2 2" xfId="17441"/>
    <cellStyle name="百分比 2 9 2 3" xfId="17442"/>
    <cellStyle name="常规 3 6 2 3" xfId="17443"/>
    <cellStyle name="常规 2 2 2 4 6 2 2 2" xfId="17444"/>
    <cellStyle name="百分比 4 3 3 3 5" xfId="17445"/>
    <cellStyle name="百分比 2 9 2 3 2" xfId="17446"/>
    <cellStyle name="常规 3 6 2 3 2" xfId="17447"/>
    <cellStyle name="百分比 4 3 3 3 5 2" xfId="17448"/>
    <cellStyle name="百分比 2 9 2 3 2 2" xfId="17449"/>
    <cellStyle name="常规 3 6 2 4" xfId="17450"/>
    <cellStyle name="百分比 4 3 3 3 6" xfId="17451"/>
    <cellStyle name="常规 2 2 4 6 2 3 2 2" xfId="17452"/>
    <cellStyle name="百分比 2 9 2 3 3" xfId="17453"/>
    <cellStyle name="常规 2 2 2 4 6 2 3" xfId="17454"/>
    <cellStyle name="百分比 2 9 2 4" xfId="17455"/>
    <cellStyle name="常规 3 6 3 3" xfId="17456"/>
    <cellStyle name="百分比 2 9 2 4 2" xfId="17457"/>
    <cellStyle name="常规 3 6 3 3 2" xfId="17458"/>
    <cellStyle name="百分比 2 9 2 4 2 2" xfId="17459"/>
    <cellStyle name="常规 3 6 3 4" xfId="17460"/>
    <cellStyle name="百分比 2 9 2 4 3" xfId="17461"/>
    <cellStyle name="百分比 2 9 2 5" xfId="17462"/>
    <cellStyle name="常规 3 6 4 3" xfId="17463"/>
    <cellStyle name="百分比 2 9 2 5 2" xfId="17464"/>
    <cellStyle name="百分比 2 9 3" xfId="17465"/>
    <cellStyle name="常规 15 5 3" xfId="17466"/>
    <cellStyle name="常规 3 10" xfId="17467"/>
    <cellStyle name="百分比 2 9 3 2" xfId="17468"/>
    <cellStyle name="常规 3 10 2" xfId="17469"/>
    <cellStyle name="百分比 4 3 4 2 5" xfId="17470"/>
    <cellStyle name="百分比 2 9 3 2 2" xfId="17471"/>
    <cellStyle name="常规 3 11" xfId="17472"/>
    <cellStyle name="常规 2 2 2 4 6 3 2" xfId="17473"/>
    <cellStyle name="百分比 2 9 3 3" xfId="17474"/>
    <cellStyle name="常规 2 2 4 2 2 5 2" xfId="17475"/>
    <cellStyle name="百分比 2 9 4" xfId="17476"/>
    <cellStyle name="常规 2 2 4 2 2 5 2 2" xfId="17477"/>
    <cellStyle name="百分比 2 9 4 2" xfId="17478"/>
    <cellStyle name="百分比 2 9 4 2 2" xfId="17479"/>
    <cellStyle name="常规 2 2 2 4 6 4 2" xfId="17480"/>
    <cellStyle name="百分比 2 9 4 3" xfId="17481"/>
    <cellStyle name="常规 2 2 4 2 2 5 3" xfId="17482"/>
    <cellStyle name="百分比 2 9 5" xfId="17483"/>
    <cellStyle name="百分比 2 9 5 2" xfId="17484"/>
    <cellStyle name="百分比 6 4 5 2" xfId="17485"/>
    <cellStyle name="百分比 2 9 6" xfId="17486"/>
    <cellStyle name="百分比 3" xfId="17487"/>
    <cellStyle name="百分比 3 10" xfId="17488"/>
    <cellStyle name="百分比 3 10 2" xfId="17489"/>
    <cellStyle name="百分比 3 11" xfId="17490"/>
    <cellStyle name="百分比 3 2" xfId="17491"/>
    <cellStyle name="百分比 3 2 2" xfId="17492"/>
    <cellStyle name="百分比 3 2 2 2 2 2 2" xfId="17493"/>
    <cellStyle name="百分比 3 2 2 2 2 2 2 2" xfId="17494"/>
    <cellStyle name="百分比 3 2 2 2 2 2 3" xfId="17495"/>
    <cellStyle name="百分比 3 2 2 2 2 3 2 2" xfId="17496"/>
    <cellStyle name="百分比 3 2 2 2 2 3 3" xfId="17497"/>
    <cellStyle name="百分比 3 2 2 2 2 4 2 2" xfId="17498"/>
    <cellStyle name="百分比 3 2 2 2 2 4 3" xfId="17499"/>
    <cellStyle name="百分比 3 2 2 2 2 5 2" xfId="17500"/>
    <cellStyle name="常规 4 5 8 2 2" xfId="17501"/>
    <cellStyle name="百分比 3 2 2 2 2 6" xfId="17502"/>
    <cellStyle name="常规 4 4 2 2 2 4" xfId="17503"/>
    <cellStyle name="百分比 3 2 2 2 3 2" xfId="17504"/>
    <cellStyle name="常规 4 4 2 2 2 4 2" xfId="17505"/>
    <cellStyle name="百分比 3 2 2 2 3 2 2" xfId="17506"/>
    <cellStyle name="百分比 3 2 2 2 4" xfId="17507"/>
    <cellStyle name="常规 4 4 2 2 3 4" xfId="17508"/>
    <cellStyle name="百分比 3 2 2 2 4 2" xfId="17509"/>
    <cellStyle name="百分比 3 2 2 2 4 2 2" xfId="17510"/>
    <cellStyle name="百分比 3 2 2 2 5" xfId="17511"/>
    <cellStyle name="常规 4 4 2 2 4 4" xfId="17512"/>
    <cellStyle name="百分比 3 2 2 2 5 2" xfId="17513"/>
    <cellStyle name="百分比 3 2 2 2 6" xfId="17514"/>
    <cellStyle name="百分比 3 2 2 3 2 2" xfId="17515"/>
    <cellStyle name="百分比 3 2 2 3 2 2 2" xfId="17516"/>
    <cellStyle name="百分比 3 2 2 3 3" xfId="17517"/>
    <cellStyle name="常规 4 4 2 3 2 4" xfId="17518"/>
    <cellStyle name="常规 2 2 6 2 2 5" xfId="17519"/>
    <cellStyle name="百分比 3 2 2 3 3 2" xfId="17520"/>
    <cellStyle name="常规 5 3 3 2 2 2 4" xfId="17521"/>
    <cellStyle name="常规 2 2 6 2 2 5 2" xfId="17522"/>
    <cellStyle name="百分比 3 2 2 3 3 2 2" xfId="17523"/>
    <cellStyle name="常规 4 2 8 2 2 2" xfId="17524"/>
    <cellStyle name="常规 2 2 6 2 2 6" xfId="17525"/>
    <cellStyle name="百分比 3 2 2 3 3 3" xfId="17526"/>
    <cellStyle name="百分比 3 2 2 3 4" xfId="17527"/>
    <cellStyle name="常规 4 4 2 3 3 4" xfId="17528"/>
    <cellStyle name="常规 2 2 6 2 3 5" xfId="17529"/>
    <cellStyle name="百分比 3 2 2 3 4 2" xfId="17530"/>
    <cellStyle name="常规 2 2 6 2 3 5 2" xfId="17531"/>
    <cellStyle name="百分比 3 2 2 3 4 2 2" xfId="17532"/>
    <cellStyle name="常规 4 2 8 2 3 2" xfId="17533"/>
    <cellStyle name="常规 2 2 6 2 3 6" xfId="17534"/>
    <cellStyle name="百分比 3 2 2 3 4 3" xfId="17535"/>
    <cellStyle name="百分比 3 2 2 3 5" xfId="17536"/>
    <cellStyle name="常规 10 2 3 2 2 7" xfId="17537"/>
    <cellStyle name="百分比 3 2 2 3 5 2" xfId="17538"/>
    <cellStyle name="百分比 3 2 2 3 6" xfId="17539"/>
    <cellStyle name="百分比 3 2 2 4 2" xfId="17540"/>
    <cellStyle name="百分比 3 2 2 4 2 2" xfId="17541"/>
    <cellStyle name="百分比 3 2 2 4 3" xfId="17542"/>
    <cellStyle name="百分比 3 2 2 5 2" xfId="17543"/>
    <cellStyle name="百分比 3 2 2 5 2 2" xfId="17544"/>
    <cellStyle name="百分比 3 2 2 5 3" xfId="17545"/>
    <cellStyle name="百分比 3 2 2 6 2" xfId="17546"/>
    <cellStyle name="百分比 3 2 2 7" xfId="17547"/>
    <cellStyle name="标题 1 2 3 5 2" xfId="17548"/>
    <cellStyle name="百分比 3 2 3" xfId="17549"/>
    <cellStyle name="百分比 3 2 3 2 2 2" xfId="17550"/>
    <cellStyle name="百分比 3 2 3 2 2 2 2" xfId="17551"/>
    <cellStyle name="标题 5 4 4" xfId="17552"/>
    <cellStyle name="百分比 3 2 3 2 2 2 2 2" xfId="17553"/>
    <cellStyle name="标题 5 4 4 2" xfId="17554"/>
    <cellStyle name="百分比 3 2 3 2 2 2 3" xfId="17555"/>
    <cellStyle name="标题 5 4 5" xfId="17556"/>
    <cellStyle name="常规 6 2 3 3 2 5" xfId="17557"/>
    <cellStyle name="百分比 3 2 3 2 2 3 2" xfId="17558"/>
    <cellStyle name="常规 6 2 3 3 2 5 2" xfId="17559"/>
    <cellStyle name="百分比 3 2 3 2 2 3 2 2" xfId="17560"/>
    <cellStyle name="常规 6 2 3 3 2 6" xfId="17561"/>
    <cellStyle name="百分比 3 2 3 2 2 3 3" xfId="17562"/>
    <cellStyle name="常规 6 2 3 3 3 5" xfId="17563"/>
    <cellStyle name="百分比 3 2 3 2 2 4 2" xfId="17564"/>
    <cellStyle name="常规 6 2 3 3 3 5 2" xfId="17565"/>
    <cellStyle name="百分比 3 2 3 2 2 4 2 2" xfId="17566"/>
    <cellStyle name="常规 6 2 3 3 3 6" xfId="17567"/>
    <cellStyle name="百分比 3 2 3 2 2 4 3" xfId="17568"/>
    <cellStyle name="百分比 3 2 3 2 2 5" xfId="17569"/>
    <cellStyle name="百分比 3 2 3 2 2 5 2" xfId="17570"/>
    <cellStyle name="百分比 3 2 3 2 2 6" xfId="17571"/>
    <cellStyle name="百分比 3 2 3 2 3" xfId="17572"/>
    <cellStyle name="常规 4 4 3 2 2 4" xfId="17573"/>
    <cellStyle name="百分比 3 2 3 2 3 2" xfId="17574"/>
    <cellStyle name="常规 4 4 3 2 2 4 2" xfId="17575"/>
    <cellStyle name="百分比 3 2 3 2 3 2 2" xfId="17576"/>
    <cellStyle name="常规 4 4 3 2 2 5" xfId="17577"/>
    <cellStyle name="百分比 3 2 3 2 3 3" xfId="17578"/>
    <cellStyle name="百分比 3 2 3 2 4" xfId="17579"/>
    <cellStyle name="常规 4 4 3 2 3 4" xfId="17580"/>
    <cellStyle name="百分比 3 2 3 2 4 2" xfId="17581"/>
    <cellStyle name="百分比 3 2 3 2 4 2 2" xfId="17582"/>
    <cellStyle name="常规 4 4 3 2 3 5" xfId="17583"/>
    <cellStyle name="百分比 3 2 3 2 4 3" xfId="17584"/>
    <cellStyle name="常规 14 4 2 2 2" xfId="17585"/>
    <cellStyle name="百分比 3 2 3 2 5" xfId="17586"/>
    <cellStyle name="常规 4 4 3 2 4 4" xfId="17587"/>
    <cellStyle name="百分比 3 2 3 2 5 2" xfId="17588"/>
    <cellStyle name="百分比 3 2 3 2 6" xfId="17589"/>
    <cellStyle name="百分比 3 2 3 3 2" xfId="17590"/>
    <cellStyle name="百分比 3 2 3 3 2 2" xfId="17591"/>
    <cellStyle name="百分比 3 2 3 3 2 2 2" xfId="17592"/>
    <cellStyle name="百分比 3 2 3 3 2 3" xfId="17593"/>
    <cellStyle name="百分比 3 2 3 3 3" xfId="17594"/>
    <cellStyle name="常规 4 4 3 3 2 4" xfId="17595"/>
    <cellStyle name="常规 2 2 7 2 2 5" xfId="17596"/>
    <cellStyle name="百分比 3 2 3 3 3 2" xfId="17597"/>
    <cellStyle name="常规 5 3 4 2 2 2 4" xfId="17598"/>
    <cellStyle name="常规 2 2 7 2 2 5 2" xfId="17599"/>
    <cellStyle name="百分比 3 2 3 3 3 2 2" xfId="17600"/>
    <cellStyle name="常规 4 2 9 2 2 2" xfId="17601"/>
    <cellStyle name="常规 2 2 7 2 2 6" xfId="17602"/>
    <cellStyle name="百分比 3 2 3 3 3 3" xfId="17603"/>
    <cellStyle name="百分比 3 2 3 3 4" xfId="17604"/>
    <cellStyle name="常规 4 4 3 3 3 4" xfId="17605"/>
    <cellStyle name="百分比 3 2 3 3 4 2" xfId="17606"/>
    <cellStyle name="百分比 3 2 3 3 4 2 2" xfId="17607"/>
    <cellStyle name="常规 4 2 9 2 3 2" xfId="17608"/>
    <cellStyle name="百分比 3 2 3 3 4 3" xfId="17609"/>
    <cellStyle name="常规 2 2 2 3 5 2 2 2" xfId="17610"/>
    <cellStyle name="百分比 3 2 3 3 5" xfId="17611"/>
    <cellStyle name="常规 2 2 2 3 5 2 2 2 2" xfId="17612"/>
    <cellStyle name="百分比 3 2 3 3 5 2" xfId="17613"/>
    <cellStyle name="常规 2 2 2 3 5 2 2 3" xfId="17614"/>
    <cellStyle name="百分比 3 2 3 3 6" xfId="17615"/>
    <cellStyle name="百分比 3 2 3 4" xfId="17616"/>
    <cellStyle name="百分比 3 2 3 4 2" xfId="17617"/>
    <cellStyle name="百分比 3 2 3 4 2 2" xfId="17618"/>
    <cellStyle name="百分比 3 2 3 4 3" xfId="17619"/>
    <cellStyle name="百分比 3 2 3 5" xfId="17620"/>
    <cellStyle name="百分比 7 2 2 4" xfId="17621"/>
    <cellStyle name="百分比 3 2 3 5 2" xfId="17622"/>
    <cellStyle name="百分比 7 2 2 4 2" xfId="17623"/>
    <cellStyle name="百分比 3 2 3 5 2 2" xfId="17624"/>
    <cellStyle name="百分比 7 2 2 5" xfId="17625"/>
    <cellStyle name="百分比 3 2 3 5 3" xfId="17626"/>
    <cellStyle name="百分比 3 2 3 6" xfId="17627"/>
    <cellStyle name="百分比 3 2 3 6 2" xfId="17628"/>
    <cellStyle name="百分比 3 2 3 7" xfId="17629"/>
    <cellStyle name="百分比 3 2 4" xfId="17630"/>
    <cellStyle name="百分比 3 2 4 2 2" xfId="17631"/>
    <cellStyle name="常规 6 2 3" xfId="17632"/>
    <cellStyle name="百分比 3 2 4 2 2 2" xfId="17633"/>
    <cellStyle name="常规 6 2 3 2" xfId="17634"/>
    <cellStyle name="百分比 3 2 4 2 2 2 2" xfId="17635"/>
    <cellStyle name="常规 6 2 3 3" xfId="17636"/>
    <cellStyle name="常规 2 2 5 6 5 2" xfId="17637"/>
    <cellStyle name="百分比 3 2 4 2 2 2 3" xfId="17638"/>
    <cellStyle name="常规 6 2 4" xfId="17639"/>
    <cellStyle name="百分比 3 2 4 2 2 3" xfId="17640"/>
    <cellStyle name="常规 6 2 4 2" xfId="17641"/>
    <cellStyle name="百分比 3 2 4 2 2 3 2" xfId="17642"/>
    <cellStyle name="常规 6 2 4 2 2" xfId="17643"/>
    <cellStyle name="百分比 3 2 4 2 2 3 2 2" xfId="17644"/>
    <cellStyle name="常规 6 2 4 3" xfId="17645"/>
    <cellStyle name="常规 10 2" xfId="17646"/>
    <cellStyle name="百分比 3 2 4 2 2 3 3" xfId="17647"/>
    <cellStyle name="常规 6 2 5" xfId="17648"/>
    <cellStyle name="百分比 3 2 4 2 2 4" xfId="17649"/>
    <cellStyle name="常规 6 2 5 2" xfId="17650"/>
    <cellStyle name="百分比 3 2 4 2 2 4 2" xfId="17651"/>
    <cellStyle name="常规 6 2 5 2 2" xfId="17652"/>
    <cellStyle name="百分比 3 2 4 2 2 4 2 2" xfId="17653"/>
    <cellStyle name="常规 6 2 5 3" xfId="17654"/>
    <cellStyle name="常规 11 2" xfId="17655"/>
    <cellStyle name="百分比 3 2 4 2 2 4 3" xfId="17656"/>
    <cellStyle name="常规 6 2 6" xfId="17657"/>
    <cellStyle name="常规 2 5 2 6 5 2" xfId="17658"/>
    <cellStyle name="百分比 3 2 4 2 2 5" xfId="17659"/>
    <cellStyle name="常规 6 2 6 2" xfId="17660"/>
    <cellStyle name="百分比 3 2 4 2 2 5 2" xfId="17661"/>
    <cellStyle name="常规 6 2 7" xfId="17662"/>
    <cellStyle name="百分比 3 2 4 2 2 6" xfId="17663"/>
    <cellStyle name="百分比 3 2 4 2 3" xfId="17664"/>
    <cellStyle name="常规 6 3 3" xfId="17665"/>
    <cellStyle name="常规 4 4 4 2 2 4" xfId="17666"/>
    <cellStyle name="百分比 3 2 4 2 3 2" xfId="17667"/>
    <cellStyle name="常规 6 3 3 2" xfId="17668"/>
    <cellStyle name="百分比 3 2 4 2 3 2 2" xfId="17669"/>
    <cellStyle name="常规 6 3 4" xfId="17670"/>
    <cellStyle name="百分比 3 2 4 2 3 3" xfId="17671"/>
    <cellStyle name="百分比 3 2 4 2 4" xfId="17672"/>
    <cellStyle name="常规 6 4 3" xfId="17673"/>
    <cellStyle name="常规 4 4 4 2 3 4" xfId="17674"/>
    <cellStyle name="百分比 3 2 4 2 4 2" xfId="17675"/>
    <cellStyle name="常规 6 4 3 2" xfId="17676"/>
    <cellStyle name="百分比 3 2 4 2 4 2 2" xfId="17677"/>
    <cellStyle name="常规 6 4 4" xfId="17678"/>
    <cellStyle name="百分比 3 2 4 2 4 3" xfId="17679"/>
    <cellStyle name="常规 14 4 3 2 2" xfId="17680"/>
    <cellStyle name="百分比 3 2 4 2 5" xfId="17681"/>
    <cellStyle name="常规 6 5 3" xfId="17682"/>
    <cellStyle name="百分比 3 2 4 2 5 2" xfId="17683"/>
    <cellStyle name="百分比 3 2 4 2 6" xfId="17684"/>
    <cellStyle name="百分比 3 2 4 3" xfId="17685"/>
    <cellStyle name="百分比 3 2 4 3 2" xfId="17686"/>
    <cellStyle name="常规 7 2 3" xfId="17687"/>
    <cellStyle name="百分比 3 2 4 3 2 2" xfId="17688"/>
    <cellStyle name="常规 7 2 3 2" xfId="17689"/>
    <cellStyle name="百分比 3 2 4 3 2 2 2" xfId="17690"/>
    <cellStyle name="常规 7 2 4" xfId="17691"/>
    <cellStyle name="百分比 3 2 4 3 2 3" xfId="17692"/>
    <cellStyle name="百分比 3 2 4 3 3" xfId="17693"/>
    <cellStyle name="常规 7 3 3" xfId="17694"/>
    <cellStyle name="常规 2 2 8 2 2 5" xfId="17695"/>
    <cellStyle name="百分比 3 2 4 3 3 2" xfId="17696"/>
    <cellStyle name="常规 7 3 3 2" xfId="17697"/>
    <cellStyle name="常规 2 2 8 2 2 5 2" xfId="17698"/>
    <cellStyle name="百分比 3 2 4 3 3 2 2" xfId="17699"/>
    <cellStyle name="常规 7 3 4" xfId="17700"/>
    <cellStyle name="常规 2 2 8 2 2 6" xfId="17701"/>
    <cellStyle name="百分比 3 2 4 3 3 3" xfId="17702"/>
    <cellStyle name="百分比 3 2 4 3 4" xfId="17703"/>
    <cellStyle name="常规 7 4 3" xfId="17704"/>
    <cellStyle name="百分比 3 2 4 3 4 2" xfId="17705"/>
    <cellStyle name="常规 7 4 3 2" xfId="17706"/>
    <cellStyle name="常规 4 2 2 7 2 4 3" xfId="17707"/>
    <cellStyle name="常规 3 2 2 2 3 4" xfId="17708"/>
    <cellStyle name="百分比 3 2 4 3 4 2 2" xfId="17709"/>
    <cellStyle name="常规 7 4 4" xfId="17710"/>
    <cellStyle name="百分比 3 2 4 3 4 3" xfId="17711"/>
    <cellStyle name="常规 2 2 2 3 5 3 2 2" xfId="17712"/>
    <cellStyle name="百分比 3 2 4 3 5" xfId="17713"/>
    <cellStyle name="常规 7 5 3" xfId="17714"/>
    <cellStyle name="百分比 3 2 4 3 5 2" xfId="17715"/>
    <cellStyle name="百分比 3 2 4 3 6" xfId="17716"/>
    <cellStyle name="百分比 3 2 4 4" xfId="17717"/>
    <cellStyle name="百分比 3 2 4 4 2" xfId="17718"/>
    <cellStyle name="百分比 3 2 4 4 2 2" xfId="17719"/>
    <cellStyle name="百分比 3 2 4 4 3" xfId="17720"/>
    <cellStyle name="常规 2 2 2 2 3 4 3 4 2 2" xfId="17721"/>
    <cellStyle name="百分比 3 2 4 5" xfId="17722"/>
    <cellStyle name="百分比 3 2 4 5 2" xfId="17723"/>
    <cellStyle name="百分比 3 2 4 5 2 2" xfId="17724"/>
    <cellStyle name="百分比 3 2 4 5 3" xfId="17725"/>
    <cellStyle name="百分比 3 2 4 6" xfId="17726"/>
    <cellStyle name="百分比 3 2 4 6 2" xfId="17727"/>
    <cellStyle name="百分比 3 2 4 7" xfId="17728"/>
    <cellStyle name="百分比 3 2 5" xfId="17729"/>
    <cellStyle name="百分比 3 2 5 2" xfId="17730"/>
    <cellStyle name="百分比 3 2 5 2 2" xfId="17731"/>
    <cellStyle name="百分比 3 2 5 2 2 2" xfId="17732"/>
    <cellStyle name="百分比 3 2 5 2 2 2 2" xfId="17733"/>
    <cellStyle name="百分比 3 2 5 2 3 2" xfId="17734"/>
    <cellStyle name="百分比 3 2 5 2 3 2 2" xfId="17735"/>
    <cellStyle name="百分比 3 2 5 2 4" xfId="17736"/>
    <cellStyle name="百分比 3 2 5 2 4 2" xfId="17737"/>
    <cellStyle name="百分比 3 2 5 2 4 2 2" xfId="17738"/>
    <cellStyle name="常规 14 4 4 2 2" xfId="17739"/>
    <cellStyle name="百分比 3 2 5 2 5" xfId="17740"/>
    <cellStyle name="百分比 3 2 5 2 5 2" xfId="17741"/>
    <cellStyle name="百分比 3 2 5 2 6" xfId="17742"/>
    <cellStyle name="百分比 3 2 5 3" xfId="17743"/>
    <cellStyle name="百分比 3 2 5 3 2" xfId="17744"/>
    <cellStyle name="百分比 3 2 5 3 2 2" xfId="17745"/>
    <cellStyle name="常规 3 2 2 3 4 2 2 2" xfId="17746"/>
    <cellStyle name="百分比 3 2 5 3 3" xfId="17747"/>
    <cellStyle name="百分比 3 2 5 4" xfId="17748"/>
    <cellStyle name="百分比 3 2 5 4 2" xfId="17749"/>
    <cellStyle name="百分比 3 2 5 4 2 2" xfId="17750"/>
    <cellStyle name="常规 3 2 2 3 4 2 3 2" xfId="17751"/>
    <cellStyle name="百分比 3 2 5 4 3" xfId="17752"/>
    <cellStyle name="常规 2 4 4 5 2 2" xfId="17753"/>
    <cellStyle name="百分比 3 2 5 5" xfId="17754"/>
    <cellStyle name="常规 2 2 4 3 2 2 6" xfId="17755"/>
    <cellStyle name="百分比 3 2 5 5 2" xfId="17756"/>
    <cellStyle name="百分比 3 2 5 6" xfId="17757"/>
    <cellStyle name="百分比 3 2 6" xfId="17758"/>
    <cellStyle name="百分比 3 2 6 2" xfId="17759"/>
    <cellStyle name="百分比 3 2 6 2 2" xfId="17760"/>
    <cellStyle name="百分比 3 2 6 2 2 2" xfId="17761"/>
    <cellStyle name="百分比 3 2 6 2 3" xfId="17762"/>
    <cellStyle name="百分比 3 2 6 3" xfId="17763"/>
    <cellStyle name="常规 2 2 2 3 2 5 2 4 2 2" xfId="17764"/>
    <cellStyle name="百分比 3 2 6 3 2" xfId="17765"/>
    <cellStyle name="常规 3 2 2 3 4 3 2 2" xfId="17766"/>
    <cellStyle name="百分比 3 2 6 3 3" xfId="17767"/>
    <cellStyle name="百分比 3 2 6 4" xfId="17768"/>
    <cellStyle name="百分比 3 2 6 5" xfId="17769"/>
    <cellStyle name="常规 2 2 4 3 3 2 6" xfId="17770"/>
    <cellStyle name="常规 2 2 2 9 2 2 3" xfId="17771"/>
    <cellStyle name="百分比 3 2 6 5 2" xfId="17772"/>
    <cellStyle name="百分比 3 2 6 6" xfId="17773"/>
    <cellStyle name="百分比 3 2 7" xfId="17774"/>
    <cellStyle name="百分比 3 2 7 2" xfId="17775"/>
    <cellStyle name="百分比 4 3 2 2 2 3" xfId="17776"/>
    <cellStyle name="百分比 3 2 7 2 2" xfId="17777"/>
    <cellStyle name="百分比 3 2 7 3" xfId="17778"/>
    <cellStyle name="百分比 3 2 8" xfId="17779"/>
    <cellStyle name="百分比 3 2 8 2" xfId="17780"/>
    <cellStyle name="百分比 4 3 2 3 2 3" xfId="17781"/>
    <cellStyle name="百分比 3 2 8 2 2" xfId="17782"/>
    <cellStyle name="常规 5 3 8 2 2" xfId="17783"/>
    <cellStyle name="百分比 5 3 2 2 2 2" xfId="17784"/>
    <cellStyle name="百分比 3 2 8 3" xfId="17785"/>
    <cellStyle name="百分比 3 2 9" xfId="17786"/>
    <cellStyle name="常规 6 5 2 2 2 3" xfId="17787"/>
    <cellStyle name="百分比 3 2 9 2" xfId="17788"/>
    <cellStyle name="百分比 3 3" xfId="17789"/>
    <cellStyle name="百分比 3 3 10" xfId="17790"/>
    <cellStyle name="百分比 3 3 2" xfId="17791"/>
    <cellStyle name="百分比 3 3 2 2" xfId="17792"/>
    <cellStyle name="百分比 3 3 2 2 2" xfId="17793"/>
    <cellStyle name="常规 4 9 5" xfId="17794"/>
    <cellStyle name="百分比 3 3 2 2 2 2" xfId="17795"/>
    <cellStyle name="常规 4 9 5 2" xfId="17796"/>
    <cellStyle name="百分比 3 3 2 2 2 2 2" xfId="17797"/>
    <cellStyle name="百分比 3 3 2 2 2 2 2 2" xfId="17798"/>
    <cellStyle name="百分比 3 3 2 2 2 2 3" xfId="17799"/>
    <cellStyle name="常规 2 2 2 10 4" xfId="17800"/>
    <cellStyle name="百分比 3 3 2 2 2 3 2 2" xfId="17801"/>
    <cellStyle name="百分比 3 3 2 2 2 3 3" xfId="17802"/>
    <cellStyle name="百分比 3 3 2 2 2 4 2" xfId="17803"/>
    <cellStyle name="百分比 3 3 2 2 2 4 2 2" xfId="17804"/>
    <cellStyle name="百分比 3 3 2 2 2 4 3" xfId="17805"/>
    <cellStyle name="百分比 3 3 2 2 2 6" xfId="17806"/>
    <cellStyle name="百分比 3 3 2 2 4 2 2" xfId="17807"/>
    <cellStyle name="百分比 3 3 2 3" xfId="17808"/>
    <cellStyle name="百分比 3 3 2 3 2" xfId="17809"/>
    <cellStyle name="常规 5 9 5" xfId="17810"/>
    <cellStyle name="百分比 3 3 2 3 2 2" xfId="17811"/>
    <cellStyle name="常规 5 9 5 2" xfId="17812"/>
    <cellStyle name="百分比 3 3 2 3 2 2 2" xfId="17813"/>
    <cellStyle name="百分比 3 3 2 3 3" xfId="17814"/>
    <cellStyle name="常规 2 3 6 2 2 5" xfId="17815"/>
    <cellStyle name="百分比 3 3 2 3 3 2" xfId="17816"/>
    <cellStyle name="百分比 3 3 2 3 3 2 2" xfId="17817"/>
    <cellStyle name="常规 6 2 2 4 8" xfId="17818"/>
    <cellStyle name="常规 5 4 3 2 2 2 4" xfId="17819"/>
    <cellStyle name="常规 2 3 6 2 2 5 2" xfId="17820"/>
    <cellStyle name="常规 2 3 6 2 2 6" xfId="17821"/>
    <cellStyle name="百分比 3 3 2 3 3 3" xfId="17822"/>
    <cellStyle name="百分比 5 2 2 2 2 2 2" xfId="17823"/>
    <cellStyle name="百分比 3 3 2 3 4" xfId="17824"/>
    <cellStyle name="百分比 3 3 2 3 4 2" xfId="17825"/>
    <cellStyle name="百分比 3 3 2 3 4 2 2" xfId="17826"/>
    <cellStyle name="常规 6 2 3 4 8" xfId="17827"/>
    <cellStyle name="百分比 3 3 2 3 4 3" xfId="17828"/>
    <cellStyle name="百分比 3 3 2 3 5" xfId="17829"/>
    <cellStyle name="百分比 3 3 2 3 5 2" xfId="17830"/>
    <cellStyle name="百分比 3 3 2 3 6" xfId="17831"/>
    <cellStyle name="常规 2 2 4 5 2 2 2 2" xfId="17832"/>
    <cellStyle name="百分比 3 3 3" xfId="17833"/>
    <cellStyle name="百分比 3 3 3 2" xfId="17834"/>
    <cellStyle name="百分比 3 3 3 2 2" xfId="17835"/>
    <cellStyle name="百分比 3 3 3 2 2 2" xfId="17836"/>
    <cellStyle name="百分比 3 3 3 2 2 2 2" xfId="17837"/>
    <cellStyle name="百分比 3 3 3 2 2 2 3" xfId="17838"/>
    <cellStyle name="百分比 3 3 3 2 2 3 2" xfId="17839"/>
    <cellStyle name="百分比 3 3 3 2 2 3 3" xfId="17840"/>
    <cellStyle name="百分比 3 3 3 2 2 4" xfId="17841"/>
    <cellStyle name="百分比 3 3 3 2 2 4 2" xfId="17842"/>
    <cellStyle name="百分比 3 3 3 2 2 4 2 2" xfId="17843"/>
    <cellStyle name="百分比 3 3 3 2 2 4 3" xfId="17844"/>
    <cellStyle name="百分比 3 3 3 2 2 5" xfId="17845"/>
    <cellStyle name="常规 2 10 2 2 2 3" xfId="17846"/>
    <cellStyle name="百分比 3 3 3 2 2 5 2" xfId="17847"/>
    <cellStyle name="百分比 3 3 3 2 2 6" xfId="17848"/>
    <cellStyle name="百分比 3 3 3 2 3" xfId="17849"/>
    <cellStyle name="常规 4 5 3 2 2 4" xfId="17850"/>
    <cellStyle name="百分比 3 3 3 2 3 2" xfId="17851"/>
    <cellStyle name="常规 4 5 3 2 2 4 2" xfId="17852"/>
    <cellStyle name="百分比 3 3 3 2 3 2 2" xfId="17853"/>
    <cellStyle name="常规 4 5 3 2 2 5" xfId="17854"/>
    <cellStyle name="百分比 3 3 3 2 3 3" xfId="17855"/>
    <cellStyle name="百分比 3 3 3 2 4" xfId="17856"/>
    <cellStyle name="常规 4 5 3 2 3 4" xfId="17857"/>
    <cellStyle name="百分比 3 3 3 2 4 2" xfId="17858"/>
    <cellStyle name="百分比 3 3 3 2 4 2 2" xfId="17859"/>
    <cellStyle name="百分比 3 3 3 2 4 3" xfId="17860"/>
    <cellStyle name="百分比 3 3 3 2 5" xfId="17861"/>
    <cellStyle name="常规 2 3 10 2 6" xfId="17862"/>
    <cellStyle name="百分比 3 3 3 2 5 2" xfId="17863"/>
    <cellStyle name="百分比 3 3 3 2 6" xfId="17864"/>
    <cellStyle name="百分比 3 3 3 3" xfId="17865"/>
    <cellStyle name="百分比 3 3 3 3 2" xfId="17866"/>
    <cellStyle name="百分比 3 3 3 3 2 2" xfId="17867"/>
    <cellStyle name="百分比 3 3 3 3 2 3" xfId="17868"/>
    <cellStyle name="百分比 3 3 3 3 3" xfId="17869"/>
    <cellStyle name="常规 2 3 7 2 2 5" xfId="17870"/>
    <cellStyle name="百分比 3 3 3 3 3 2" xfId="17871"/>
    <cellStyle name="常规 2 3 7 2 2 6" xfId="17872"/>
    <cellStyle name="百分比 3 3 3 3 3 3" xfId="17873"/>
    <cellStyle name="百分比 3 3 3 3 4" xfId="17874"/>
    <cellStyle name="百分比 3 3 3 3 4 2" xfId="17875"/>
    <cellStyle name="百分比 3 3 3 3 4 2 2" xfId="17876"/>
    <cellStyle name="百分比 3 3 3 3 4 3" xfId="17877"/>
    <cellStyle name="常规 2 2 2 3 6 2 2 2" xfId="17878"/>
    <cellStyle name="百分比 3 3 3 3 5" xfId="17879"/>
    <cellStyle name="百分比 3 3 3 3 5 2" xfId="17880"/>
    <cellStyle name="百分比 3 3 3 3 6" xfId="17881"/>
    <cellStyle name="常规 2 2 4 5 2 3 2 2" xfId="17882"/>
    <cellStyle name="百分比 3 3 3 4 2 2" xfId="17883"/>
    <cellStyle name="百分比 3 3 3 4 3" xfId="17884"/>
    <cellStyle name="标题 2 2 2 2 5" xfId="17885"/>
    <cellStyle name="百分比 8 2 2 4" xfId="17886"/>
    <cellStyle name="百分比 3 3 3 5 2" xfId="17887"/>
    <cellStyle name="标题 2 2 2 2 6" xfId="17888"/>
    <cellStyle name="百分比 8 2 2 5" xfId="17889"/>
    <cellStyle name="百分比 3 3 3 5 3" xfId="17890"/>
    <cellStyle name="百分比 3 3 3 6" xfId="17891"/>
    <cellStyle name="标题 2 2 2 3 5" xfId="17892"/>
    <cellStyle name="百分比 3 3 3 6 2" xfId="17893"/>
    <cellStyle name="百分比 3 3 3 7" xfId="17894"/>
    <cellStyle name="百分比 3 3 4" xfId="17895"/>
    <cellStyle name="百分比 3 3 4 2" xfId="17896"/>
    <cellStyle name="百分比 3 3 4 2 2 2" xfId="17897"/>
    <cellStyle name="百分比 3 3 4 2 2 2 2" xfId="17898"/>
    <cellStyle name="百分比 3 3 4 2 2 2 2 2" xfId="17899"/>
    <cellStyle name="汇总 2 2 5 2 2" xfId="17900"/>
    <cellStyle name="百分比 3 3 4 2 2 2 3" xfId="17901"/>
    <cellStyle name="百分比 3 3 4 2 2 3 2 2" xfId="17902"/>
    <cellStyle name="百分比 3 3 4 2 2 3 3" xfId="17903"/>
    <cellStyle name="百分比 3 3 4 2 2 4 2" xfId="17904"/>
    <cellStyle name="百分比 3 3 4 2 2 4 2 2" xfId="17905"/>
    <cellStyle name="百分比 3 3 4 2 2 4 3" xfId="17906"/>
    <cellStyle name="百分比 3 3 4 2 3" xfId="17907"/>
    <cellStyle name="常规 4 5 4 2 2 4" xfId="17908"/>
    <cellStyle name="百分比 3 3 4 2 3 2" xfId="17909"/>
    <cellStyle name="常规 4 5 4 2 2 4 2" xfId="17910"/>
    <cellStyle name="百分比 3 3 4 2 3 2 2" xfId="17911"/>
    <cellStyle name="百分比 3 3 4 2 4" xfId="17912"/>
    <cellStyle name="常规 4 5 4 2 3 4" xfId="17913"/>
    <cellStyle name="百分比 3 3 4 2 4 2" xfId="17914"/>
    <cellStyle name="百分比 3 3 4 2 4 2 2" xfId="17915"/>
    <cellStyle name="百分比 3 3 4 2 5" xfId="17916"/>
    <cellStyle name="百分比 3 3 4 2 5 2" xfId="17917"/>
    <cellStyle name="百分比 3 3 4 2 6" xfId="17918"/>
    <cellStyle name="百分比 3 3 4 3" xfId="17919"/>
    <cellStyle name="百分比 3 3 4 3 2" xfId="17920"/>
    <cellStyle name="百分比 3 3 4 3 2 2" xfId="17921"/>
    <cellStyle name="百分比 3 3 4 3 3" xfId="17922"/>
    <cellStyle name="百分比 3 3 4 3 3 2" xfId="17923"/>
    <cellStyle name="百分比 3 3 4 3 4" xfId="17924"/>
    <cellStyle name="百分比 3 3 4 3 4 2" xfId="17925"/>
    <cellStyle name="常规 4 2 2 2 3 4" xfId="17926"/>
    <cellStyle name="百分比 3 3 4 3 4 2 2" xfId="17927"/>
    <cellStyle name="百分比 3 3 4 3 4 3" xfId="17928"/>
    <cellStyle name="常规 2 2 2 3 6 3 2 2" xfId="17929"/>
    <cellStyle name="百分比 3 3 4 3 5" xfId="17930"/>
    <cellStyle name="百分比 3 3 4 3 5 2" xfId="17931"/>
    <cellStyle name="百分比 3 3 4 3 6" xfId="17932"/>
    <cellStyle name="常规 2 2 4 5 2 4 2 2" xfId="17933"/>
    <cellStyle name="常规 2 2 2 2 10 2" xfId="17934"/>
    <cellStyle name="常规 6 2 2 2 2 3 5" xfId="17935"/>
    <cellStyle name="百分比 3 3 4 4 2 2" xfId="17936"/>
    <cellStyle name="百分比 3 3 4 4 3" xfId="17937"/>
    <cellStyle name="标题 2 2 3 2 5" xfId="17938"/>
    <cellStyle name="百分比 3 3 4 5 2" xfId="17939"/>
    <cellStyle name="百分比 3 3 4 5 3" xfId="17940"/>
    <cellStyle name="百分比 3 3 4 6" xfId="17941"/>
    <cellStyle name="百分比 3 3 4 6 2" xfId="17942"/>
    <cellStyle name="百分比 3 3 4 7" xfId="17943"/>
    <cellStyle name="常规 5 7 2 2 2 3 2" xfId="17944"/>
    <cellStyle name="百分比 3 3 5" xfId="17945"/>
    <cellStyle name="百分比 3 3 5 2" xfId="17946"/>
    <cellStyle name="百分比 3 3 5 2 2" xfId="17947"/>
    <cellStyle name="百分比 3 3 5 2 2 2" xfId="17948"/>
    <cellStyle name="百分比 3 3 5 2 2 2 2" xfId="17949"/>
    <cellStyle name="百分比 3 3 5 2 2 3" xfId="17950"/>
    <cellStyle name="百分比 3 3 5 2 3" xfId="17951"/>
    <cellStyle name="百分比 3 3 5 2 3 2" xfId="17952"/>
    <cellStyle name="百分比 3 3 5 2 3 2 2" xfId="17953"/>
    <cellStyle name="百分比 3 3 5 2 3 3" xfId="17954"/>
    <cellStyle name="百分比 3 3 5 2 4" xfId="17955"/>
    <cellStyle name="百分比 3 3 5 2 4 2" xfId="17956"/>
    <cellStyle name="百分比 3 3 5 2 4 2 2" xfId="17957"/>
    <cellStyle name="百分比 3 3 5 2 4 3" xfId="17958"/>
    <cellStyle name="百分比 3 3 5 2 5" xfId="17959"/>
    <cellStyle name="百分比 3 3 5 2 5 2" xfId="17960"/>
    <cellStyle name="百分比 3 3 5 2 6" xfId="17961"/>
    <cellStyle name="百分比 3 3 5 3" xfId="17962"/>
    <cellStyle name="百分比 3 3 5 3 2" xfId="17963"/>
    <cellStyle name="百分比 3 3 5 3 2 2" xfId="17964"/>
    <cellStyle name="常规 3 2 2 3 5 2 2 2" xfId="17965"/>
    <cellStyle name="百分比 3 3 5 3 3" xfId="17966"/>
    <cellStyle name="百分比 3 3 5 4 2" xfId="17967"/>
    <cellStyle name="百分比 3 3 5 4 2 2" xfId="17968"/>
    <cellStyle name="常规 3 2 2 3 5 2 3 2" xfId="17969"/>
    <cellStyle name="百分比 3 3 5 4 3" xfId="17970"/>
    <cellStyle name="百分比 3 3 5 5" xfId="17971"/>
    <cellStyle name="常规 2 2 4 4 2 2 6" xfId="17972"/>
    <cellStyle name="百分比 3 3 5 5 2" xfId="17973"/>
    <cellStyle name="百分比 3 3 5 6" xfId="17974"/>
    <cellStyle name="百分比 3 3 6" xfId="17975"/>
    <cellStyle name="百分比 3 3 6 2" xfId="17976"/>
    <cellStyle name="百分比 3 3 6 2 2" xfId="17977"/>
    <cellStyle name="百分比 3 3 6 2 2 2" xfId="17978"/>
    <cellStyle name="百分比 3 3 6 2 3" xfId="17979"/>
    <cellStyle name="百分比 3 3 6 3" xfId="17980"/>
    <cellStyle name="百分比 3 3 6 3 2" xfId="17981"/>
    <cellStyle name="常规 3 2 2 3 5 3 2 2" xfId="17982"/>
    <cellStyle name="百分比 3 3 6 3 3" xfId="17983"/>
    <cellStyle name="百分比 3 3 6 4" xfId="17984"/>
    <cellStyle name="百分比 3 3 6 4 2" xfId="17985"/>
    <cellStyle name="常规 3 2 2 3 5 3 3 2" xfId="17986"/>
    <cellStyle name="百分比 3 3 6 4 3" xfId="17987"/>
    <cellStyle name="百分比 3 3 6 5" xfId="17988"/>
    <cellStyle name="百分比 3 3 6 5 2" xfId="17989"/>
    <cellStyle name="百分比 3 3 7" xfId="17990"/>
    <cellStyle name="百分比 3 3 7 2" xfId="17991"/>
    <cellStyle name="百分比 4 3 3 2 2 3" xfId="17992"/>
    <cellStyle name="百分比 3 3 7 2 2" xfId="17993"/>
    <cellStyle name="百分比 3 3 7 3" xfId="17994"/>
    <cellStyle name="百分比 3 3 8" xfId="17995"/>
    <cellStyle name="百分比 3 3 8 2" xfId="17996"/>
    <cellStyle name="百分比 5 3 2 3 2 2" xfId="17997"/>
    <cellStyle name="百分比 3 3 8 3" xfId="17998"/>
    <cellStyle name="百分比 3 3 9 2" xfId="17999"/>
    <cellStyle name="百分比 3 4" xfId="18000"/>
    <cellStyle name="百分比 3 4 2" xfId="18001"/>
    <cellStyle name="常规 6 4 4 2 2 5" xfId="18002"/>
    <cellStyle name="百分比 3 4 2 2" xfId="18003"/>
    <cellStyle name="常规 6 4 4 2 2 5 2" xfId="18004"/>
    <cellStyle name="百分比 3 4 2 2 2" xfId="18005"/>
    <cellStyle name="百分比 3 4 2 2 2 2" xfId="18006"/>
    <cellStyle name="百分比 3 4 2 2 2 2 2" xfId="18007"/>
    <cellStyle name="百分比 3 4 2 2 3" xfId="18008"/>
    <cellStyle name="百分比 3 4 2 2 3 2" xfId="18009"/>
    <cellStyle name="百分比 3 4 2 2 3 2 2" xfId="18010"/>
    <cellStyle name="百分比 3 4 2 2 4" xfId="18011"/>
    <cellStyle name="百分比 3 4 2 2 4 2" xfId="18012"/>
    <cellStyle name="百分比 3 4 2 2 4 2 2" xfId="18013"/>
    <cellStyle name="百分比 3 4 2 2 5" xfId="18014"/>
    <cellStyle name="百分比 3 4 2 2 5 2" xfId="18015"/>
    <cellStyle name="百分比 3 4 2 2 6" xfId="18016"/>
    <cellStyle name="常规 6 4 4 2 2 6" xfId="18017"/>
    <cellStyle name="百分比 3 4 2 3" xfId="18018"/>
    <cellStyle name="百分比 3 4 2 3 2" xfId="18019"/>
    <cellStyle name="百分比 3 4 2 3 2 2" xfId="18020"/>
    <cellStyle name="百分比 3 4 2 3 3" xfId="18021"/>
    <cellStyle name="百分比 3 4 2 4 2 2" xfId="18022"/>
    <cellStyle name="百分比 3 4 2 4 3" xfId="18023"/>
    <cellStyle name="百分比 3 4 2 5 2" xfId="18024"/>
    <cellStyle name="百分比 3 4 2 6" xfId="18025"/>
    <cellStyle name="百分比 3 4 3" xfId="18026"/>
    <cellStyle name="百分比 3 4 3 2" xfId="18027"/>
    <cellStyle name="百分比 3 4 3 2 2" xfId="18028"/>
    <cellStyle name="百分比 3 4 3 2 2 2" xfId="18029"/>
    <cellStyle name="百分比 3 4 3 2 3" xfId="18030"/>
    <cellStyle name="百分比 3 4 3 3" xfId="18031"/>
    <cellStyle name="百分比 3 4 3 3 2" xfId="18032"/>
    <cellStyle name="百分比 3 4 3 3 2 2" xfId="18033"/>
    <cellStyle name="百分比 3 4 3 3 3" xfId="18034"/>
    <cellStyle name="百分比 3 4 3 4 2 2" xfId="18035"/>
    <cellStyle name="百分比 3 4 3 4 3" xfId="18036"/>
    <cellStyle name="百分比 3 4 3 5 2" xfId="18037"/>
    <cellStyle name="百分比 3 4 3 6" xfId="18038"/>
    <cellStyle name="百分比 3 4 4" xfId="18039"/>
    <cellStyle name="百分比 3 4 4 2" xfId="18040"/>
    <cellStyle name="百分比 3 4 4 2 2" xfId="18041"/>
    <cellStyle name="百分比 3 4 4 3" xfId="18042"/>
    <cellStyle name="百分比 4 5 2 2 3 2 2" xfId="18043"/>
    <cellStyle name="百分比 3 4 5" xfId="18044"/>
    <cellStyle name="百分比 3 4 5 2" xfId="18045"/>
    <cellStyle name="百分比 3 4 5 2 2" xfId="18046"/>
    <cellStyle name="百分比 3 4 5 3" xfId="18047"/>
    <cellStyle name="常规 2 2 2 2 2 3 2 2 4 2 2" xfId="18048"/>
    <cellStyle name="百分比 3 4 6" xfId="18049"/>
    <cellStyle name="百分比 3 4 7" xfId="18050"/>
    <cellStyle name="百分比 3 5" xfId="18051"/>
    <cellStyle name="百分比 3 5 2" xfId="18052"/>
    <cellStyle name="百分比 3 5 2 2" xfId="18053"/>
    <cellStyle name="百分比 3 5 2 2 2" xfId="18054"/>
    <cellStyle name="百分比 3 5 2 2 2 2" xfId="18055"/>
    <cellStyle name="百分比 3 5 2 2 2 2 2" xfId="18056"/>
    <cellStyle name="常规 2 2 4 3 4 2 2 4 2 2" xfId="18057"/>
    <cellStyle name="百分比 3 5 2 2 3" xfId="18058"/>
    <cellStyle name="百分比 3 5 2 2 3 2" xfId="18059"/>
    <cellStyle name="百分比 3 5 2 2 3 2 2" xfId="18060"/>
    <cellStyle name="百分比 3 5 2 2 3 3" xfId="18061"/>
    <cellStyle name="百分比 3 5 2 2 4" xfId="18062"/>
    <cellStyle name="百分比 3 5 2 2 4 2" xfId="18063"/>
    <cellStyle name="百分比 3 5 2 2 4 2 2" xfId="18064"/>
    <cellStyle name="百分比 3 5 2 2 4 3" xfId="18065"/>
    <cellStyle name="百分比 3 5 2 2 5" xfId="18066"/>
    <cellStyle name="百分比 3 5 2 2 5 2" xfId="18067"/>
    <cellStyle name="常规 2 2 2 5 2 2 2" xfId="18068"/>
    <cellStyle name="百分比 3 5 2 3" xfId="18069"/>
    <cellStyle name="常规 2 2 2 5 2 2 2 2" xfId="18070"/>
    <cellStyle name="百分比 3 5 2 3 2" xfId="18071"/>
    <cellStyle name="常规 2 2 2 5 2 2 2 2 2" xfId="18072"/>
    <cellStyle name="百分比 3 5 2 3 2 2" xfId="18073"/>
    <cellStyle name="常规 2 2 2 5 2 2 2 3" xfId="18074"/>
    <cellStyle name="百分比 3 5 2 3 3" xfId="18075"/>
    <cellStyle name="常规 2 2 2 5 2 2 3 2" xfId="18076"/>
    <cellStyle name="百分比 3 5 2 4 2" xfId="18077"/>
    <cellStyle name="常规 2 2 2 5 2 2 3 2 2" xfId="18078"/>
    <cellStyle name="百分比 3 5 2 4 2 2" xfId="18079"/>
    <cellStyle name="常规 2 2 2 5 2 2 3 3" xfId="18080"/>
    <cellStyle name="百分比 3 5 2 4 3" xfId="18081"/>
    <cellStyle name="常规 2 2 2 5 2 2 4" xfId="18082"/>
    <cellStyle name="百分比 3 5 2 5" xfId="18083"/>
    <cellStyle name="常规 6 2 2 6 2 3" xfId="18084"/>
    <cellStyle name="常规 2 2 2 5 2 2 4 2" xfId="18085"/>
    <cellStyle name="百分比 3 5 2 5 2" xfId="18086"/>
    <cellStyle name="常规 2 2 2 5 2 2 5" xfId="18087"/>
    <cellStyle name="百分比 3 5 2 6" xfId="18088"/>
    <cellStyle name="百分比 3 5 3" xfId="18089"/>
    <cellStyle name="百分比 3 5 3 2" xfId="18090"/>
    <cellStyle name="百分比 3 5 3 2 2" xfId="18091"/>
    <cellStyle name="百分比 3 5 3 2 2 2" xfId="18092"/>
    <cellStyle name="百分比 3 5 3 2 3" xfId="18093"/>
    <cellStyle name="常规 2 2 2 5 2 3 2" xfId="18094"/>
    <cellStyle name="百分比 3 5 3 3" xfId="18095"/>
    <cellStyle name="常规 2 2 2 5 2 3 2 2" xfId="18096"/>
    <cellStyle name="百分比 3 5 3 3 2" xfId="18097"/>
    <cellStyle name="百分比 3 5 3 3 2 2" xfId="18098"/>
    <cellStyle name="百分比 3 5 3 3 3" xfId="18099"/>
    <cellStyle name="常规 2 2 2 5 2 3 3" xfId="18100"/>
    <cellStyle name="百分比 3 5 3 4" xfId="18101"/>
    <cellStyle name="百分比 3 5 3 4 2 2" xfId="18102"/>
    <cellStyle name="百分比 3 5 3 4 3" xfId="18103"/>
    <cellStyle name="常规 2 2 2 5 2 3 4" xfId="18104"/>
    <cellStyle name="百分比 3 5 3 5" xfId="18105"/>
    <cellStyle name="百分比 3 5 3 5 2" xfId="18106"/>
    <cellStyle name="百分比 3 5 3 6" xfId="18107"/>
    <cellStyle name="常规 2 3 4 3 2 2 4 2 2" xfId="18108"/>
    <cellStyle name="百分比 3 5 4" xfId="18109"/>
    <cellStyle name="百分比 3 5 4 2" xfId="18110"/>
    <cellStyle name="百分比 3 5 4 2 2" xfId="18111"/>
    <cellStyle name="常规 2 2 2 5 2 4 2" xfId="18112"/>
    <cellStyle name="百分比 3 5 4 3" xfId="18113"/>
    <cellStyle name="百分比 3 5 5" xfId="18114"/>
    <cellStyle name="百分比 3 5 5 2" xfId="18115"/>
    <cellStyle name="百分比 3 5 5 2 2" xfId="18116"/>
    <cellStyle name="常规 2 2 2 5 2 5 2" xfId="18117"/>
    <cellStyle name="百分比 3 5 5 3" xfId="18118"/>
    <cellStyle name="百分比 3 5 6" xfId="18119"/>
    <cellStyle name="百分比 3 5 7" xfId="18120"/>
    <cellStyle name="常规 4 2 3 4 2 4 2" xfId="18121"/>
    <cellStyle name="百分比 3 6" xfId="18122"/>
    <cellStyle name="常规 16 2" xfId="18123"/>
    <cellStyle name="常规 21 2" xfId="18124"/>
    <cellStyle name="百分比 3 6 2" xfId="18125"/>
    <cellStyle name="常规 16 2 2" xfId="18126"/>
    <cellStyle name="常规 21 2 2" xfId="18127"/>
    <cellStyle name="百分比 3 6 2 2" xfId="18128"/>
    <cellStyle name="常规 16 2 2 2" xfId="18129"/>
    <cellStyle name="常规 21 2 2 2" xfId="18130"/>
    <cellStyle name="常规 2 4 8 5" xfId="18131"/>
    <cellStyle name="百分比 3 6 2 2 2" xfId="18132"/>
    <cellStyle name="常规 16 2 2 2 2" xfId="18133"/>
    <cellStyle name="常规 2 4 8 5 2" xfId="18134"/>
    <cellStyle name="百分比 3 6 2 2 2 2" xfId="18135"/>
    <cellStyle name="常规 16 2 2 2 2 2" xfId="18136"/>
    <cellStyle name="常规 2 4 8 6" xfId="18137"/>
    <cellStyle name="百分比 3 6 2 2 3" xfId="18138"/>
    <cellStyle name="常规 16 2 2 2 3" xfId="18139"/>
    <cellStyle name="常规 2 2 2 5 3 2 2" xfId="18140"/>
    <cellStyle name="百分比 3 6 2 3" xfId="18141"/>
    <cellStyle name="常规 16 2 2 3" xfId="18142"/>
    <cellStyle name="常规 2 2 2 5 3 2 2 2" xfId="18143"/>
    <cellStyle name="百分比 3 6 2 3 2" xfId="18144"/>
    <cellStyle name="常规 16 2 2 3 2" xfId="18145"/>
    <cellStyle name="百分比 3 6 2 3 2 2" xfId="18146"/>
    <cellStyle name="常规 16 2 2 3 2 2" xfId="18147"/>
    <cellStyle name="百分比 3 6 2 3 3" xfId="18148"/>
    <cellStyle name="常规 16 2 2 3 3" xfId="18149"/>
    <cellStyle name="百分比 3 6 2 4 2" xfId="18150"/>
    <cellStyle name="常规 16 2 2 4 2" xfId="18151"/>
    <cellStyle name="百分比 3 6 2 4 2 2" xfId="18152"/>
    <cellStyle name="常规 16 2 2 4 2 2" xfId="18153"/>
    <cellStyle name="百分比 3 6 2 4 3" xfId="18154"/>
    <cellStyle name="常规 16 2 2 4 3" xfId="18155"/>
    <cellStyle name="百分比 3 6 2 5" xfId="18156"/>
    <cellStyle name="常规 16 2 2 5" xfId="18157"/>
    <cellStyle name="常规 6 2 3 6 2 3" xfId="18158"/>
    <cellStyle name="百分比 3 6 2 5 2" xfId="18159"/>
    <cellStyle name="常规 16 2 2 5 2" xfId="18160"/>
    <cellStyle name="百分比 3 6 2 6" xfId="18161"/>
    <cellStyle name="常规 16 2 2 6" xfId="18162"/>
    <cellStyle name="百分比 3 6 3" xfId="18163"/>
    <cellStyle name="常规 16 2 3" xfId="18164"/>
    <cellStyle name="常规 21 2 3" xfId="18165"/>
    <cellStyle name="百分比 3 6 3 2" xfId="18166"/>
    <cellStyle name="常规 16 2 3 2" xfId="18167"/>
    <cellStyle name="常规 21 2 3 2" xfId="18168"/>
    <cellStyle name="百分比 3 6 3 2 2" xfId="18169"/>
    <cellStyle name="常规 16 2 3 2 2" xfId="18170"/>
    <cellStyle name="常规 2 2 2 5 3 3 2" xfId="18171"/>
    <cellStyle name="百分比 3 6 3 3" xfId="18172"/>
    <cellStyle name="常规 16 2 3 3" xfId="18173"/>
    <cellStyle name="百分比 3 6 4" xfId="18174"/>
    <cellStyle name="常规 16 2 4" xfId="18175"/>
    <cellStyle name="常规 21 2 4" xfId="18176"/>
    <cellStyle name="常规 2 2 4 2 3 2 2" xfId="18177"/>
    <cellStyle name="常规 2 2 4 2 3 2 2 2" xfId="18178"/>
    <cellStyle name="百分比 3 6 4 2" xfId="18179"/>
    <cellStyle name="常规 16 2 4 2" xfId="18180"/>
    <cellStyle name="常规 2 2 4 2 3 2 2 2 2" xfId="18181"/>
    <cellStyle name="百分比 3 6 4 2 2" xfId="18182"/>
    <cellStyle name="常规 16 2 4 2 2" xfId="18183"/>
    <cellStyle name="常规 2 2 2 5 3 4 2" xfId="18184"/>
    <cellStyle name="常规 2 2 4 2 3 2 2 3" xfId="18185"/>
    <cellStyle name="百分比 3 6 4 3" xfId="18186"/>
    <cellStyle name="常规 16 2 4 3" xfId="18187"/>
    <cellStyle name="常规 2 2 4 2 3 2 3" xfId="18188"/>
    <cellStyle name="百分比 3 6 5" xfId="18189"/>
    <cellStyle name="常规 16 2 5" xfId="18190"/>
    <cellStyle name="常规 2 2 4 2 3 2 3 2" xfId="18191"/>
    <cellStyle name="百分比 3 6 5 2" xfId="18192"/>
    <cellStyle name="常规 16 2 5 2" xfId="18193"/>
    <cellStyle name="百分比 6 5 2 2" xfId="18194"/>
    <cellStyle name="常规 2 2 4 2 3 2 4" xfId="18195"/>
    <cellStyle name="百分比 3 6 6" xfId="18196"/>
    <cellStyle name="常规 16 2 6" xfId="18197"/>
    <cellStyle name="百分比 3 7" xfId="18198"/>
    <cellStyle name="常规 16 3" xfId="18199"/>
    <cellStyle name="常规 21 3" xfId="18200"/>
    <cellStyle name="百分比 3 7 2" xfId="18201"/>
    <cellStyle name="常规 16 3 2" xfId="18202"/>
    <cellStyle name="常规 21 3 2" xfId="18203"/>
    <cellStyle name="常规 3 3 2 2 4 4" xfId="18204"/>
    <cellStyle name="百分比 3 7 2 2" xfId="18205"/>
    <cellStyle name="常规 16 3 2 2" xfId="18206"/>
    <cellStyle name="常规 21 3 2 2" xfId="18207"/>
    <cellStyle name="常规 3 4 8 5" xfId="18208"/>
    <cellStyle name="百分比 3 7 2 2 2" xfId="18209"/>
    <cellStyle name="常规 16 3 2 2 2" xfId="18210"/>
    <cellStyle name="常规 3 3 2 2 4 5" xfId="18211"/>
    <cellStyle name="常规 2 2 2 5 4 2 2" xfId="18212"/>
    <cellStyle name="百分比 3 7 2 3" xfId="18213"/>
    <cellStyle name="常规 16 3 2 3" xfId="18214"/>
    <cellStyle name="百分比 3 7 3" xfId="18215"/>
    <cellStyle name="常规 16 3 3" xfId="18216"/>
    <cellStyle name="常规 21 3 3" xfId="18217"/>
    <cellStyle name="常规 3 3 2 2 5 4" xfId="18218"/>
    <cellStyle name="百分比 3 7 3 2" xfId="18219"/>
    <cellStyle name="常规 16 3 3 2" xfId="18220"/>
    <cellStyle name="常规 21 3 3 2" xfId="18221"/>
    <cellStyle name="百分比 3 7 3 2 2" xfId="18222"/>
    <cellStyle name="常规 16 3 3 2 2" xfId="18223"/>
    <cellStyle name="常规 3 3 2 2 5 5" xfId="18224"/>
    <cellStyle name="百分比 3 7 3 3" xfId="18225"/>
    <cellStyle name="常规 16 3 3 3" xfId="18226"/>
    <cellStyle name="百分比 3 7 4" xfId="18227"/>
    <cellStyle name="常规 16 3 4" xfId="18228"/>
    <cellStyle name="常规 21 3 4" xfId="18229"/>
    <cellStyle name="常规 2 2 4 2 3 3 2" xfId="18230"/>
    <cellStyle name="常规 2 2 4 2 3 3 2 2" xfId="18231"/>
    <cellStyle name="百分比 3 7 4 2" xfId="18232"/>
    <cellStyle name="常规 16 3 4 2" xfId="18233"/>
    <cellStyle name="常规 2 2 4 2 3 3 2 2 2" xfId="18234"/>
    <cellStyle name="百分比 3 7 4 2 2" xfId="18235"/>
    <cellStyle name="常规 16 3 4 2 2" xfId="18236"/>
    <cellStyle name="常规 2 2 4 2 3 3 2 3" xfId="18237"/>
    <cellStyle name="百分比 3 7 4 3" xfId="18238"/>
    <cellStyle name="常规 16 3 4 3" xfId="18239"/>
    <cellStyle name="常规 2 2 4 2 3 3 3" xfId="18240"/>
    <cellStyle name="百分比 3 7 5" xfId="18241"/>
    <cellStyle name="常规 16 3 5" xfId="18242"/>
    <cellStyle name="常规 2 2 4 2 3 3 3 2" xfId="18243"/>
    <cellStyle name="百分比 3 7 5 2" xfId="18244"/>
    <cellStyle name="常规 16 3 5 2" xfId="18245"/>
    <cellStyle name="百分比 3 8" xfId="18246"/>
    <cellStyle name="常规 16 4" xfId="18247"/>
    <cellStyle name="常规 21 4" xfId="18248"/>
    <cellStyle name="百分比 3 8 2" xfId="18249"/>
    <cellStyle name="常规 16 4 2" xfId="18250"/>
    <cellStyle name="常规 21 4 2" xfId="18251"/>
    <cellStyle name="常规 3 3 2 3 4 4" xfId="18252"/>
    <cellStyle name="百分比 3 8 2 2" xfId="18253"/>
    <cellStyle name="常规 16 4 2 2" xfId="18254"/>
    <cellStyle name="常规 21 4 2 2" xfId="18255"/>
    <cellStyle name="百分比 3 8 3" xfId="18256"/>
    <cellStyle name="常规 16 4 3" xfId="18257"/>
    <cellStyle name="常规 21 4 3" xfId="18258"/>
    <cellStyle name="百分比 3 9" xfId="18259"/>
    <cellStyle name="常规 16 5" xfId="18260"/>
    <cellStyle name="常规 21 5" xfId="18261"/>
    <cellStyle name="百分比 3 9 2" xfId="18262"/>
    <cellStyle name="常规 16 5 2" xfId="18263"/>
    <cellStyle name="常规 21 5 2" xfId="18264"/>
    <cellStyle name="常规 3 3 2 4 4 4" xfId="18265"/>
    <cellStyle name="百分比 3 9 2 2" xfId="18266"/>
    <cellStyle name="常规 16 5 2 2" xfId="18267"/>
    <cellStyle name="百分比 3 9 3" xfId="18268"/>
    <cellStyle name="常规 16 5 3" xfId="18269"/>
    <cellStyle name="标题 2 2 2 2 2 2" xfId="18270"/>
    <cellStyle name="百分比 4 10" xfId="18271"/>
    <cellStyle name="百分比 4 10 2" xfId="18272"/>
    <cellStyle name="百分比 4 10 2 2" xfId="18273"/>
    <cellStyle name="百分比 4 10 3" xfId="18274"/>
    <cellStyle name="百分比 4 11" xfId="18275"/>
    <cellStyle name="百分比 4 11 2" xfId="18276"/>
    <cellStyle name="常规 5 5" xfId="18277"/>
    <cellStyle name="百分比 4 11 2 2" xfId="18278"/>
    <cellStyle name="百分比 4 11 3" xfId="18279"/>
    <cellStyle name="百分比 4 2" xfId="18280"/>
    <cellStyle name="常规 2 2 3 4 2 5" xfId="18281"/>
    <cellStyle name="百分比 4 2 10" xfId="18282"/>
    <cellStyle name="常规 4 4 2 2 2 3" xfId="18283"/>
    <cellStyle name="百分比 4 2 10 2" xfId="18284"/>
    <cellStyle name="百分比 4 2 11" xfId="18285"/>
    <cellStyle name="百分比 4 2 2" xfId="18286"/>
    <cellStyle name="常规 2 2 3 4 2 5 2" xfId="18287"/>
    <cellStyle name="百分比 4 2 2 10" xfId="18288"/>
    <cellStyle name="百分比 4 2 2 2 2 2 2" xfId="18289"/>
    <cellStyle name="百分比 4 2 2 2 2 2 2 2" xfId="18290"/>
    <cellStyle name="常规 13 3 5" xfId="18291"/>
    <cellStyle name="百分比 4 2 2 2 2 2 2 2 2" xfId="18292"/>
    <cellStyle name="常规 3 2 4 2 2 2 4 2 2" xfId="18293"/>
    <cellStyle name="百分比 4 2 2 2 2 2 2 3" xfId="18294"/>
    <cellStyle name="百分比 4 2 2 2 2 2 3" xfId="18295"/>
    <cellStyle name="百分比 4 2 2 2 2 2 3 2" xfId="18296"/>
    <cellStyle name="常规 14 3 5" xfId="18297"/>
    <cellStyle name="百分比 4 2 2 2 2 2 3 2 2" xfId="18298"/>
    <cellStyle name="百分比 4 2 2 2 2 2 3 3" xfId="18299"/>
    <cellStyle name="百分比 4 2 2 2 2 2 4" xfId="18300"/>
    <cellStyle name="百分比 4 5 2 2 2 5" xfId="18301"/>
    <cellStyle name="百分比 4 2 2 2 2 2 4 2" xfId="18302"/>
    <cellStyle name="百分比 4 5 2 2 2 6" xfId="18303"/>
    <cellStyle name="百分比 4 2 2 2 2 2 4 3" xfId="18304"/>
    <cellStyle name="百分比 4 2 2 2 2 2 5" xfId="18305"/>
    <cellStyle name="百分比 4 2 2 2 2 2 5 2" xfId="18306"/>
    <cellStyle name="百分比 4 2 2 2 2 2 6" xfId="18307"/>
    <cellStyle name="常规 5 4 2 2 2 4" xfId="18308"/>
    <cellStyle name="常规 4 2 2 2 3 2 2 2" xfId="18309"/>
    <cellStyle name="百分比 4 2 2 2 3 2" xfId="18310"/>
    <cellStyle name="常规 5 4 2 2 2 4 2" xfId="18311"/>
    <cellStyle name="常规 5 2 2 6 6" xfId="18312"/>
    <cellStyle name="常规 4 2 2 2 3 2 2 2 2" xfId="18313"/>
    <cellStyle name="百分比 4 2 2 2 3 2 2" xfId="18314"/>
    <cellStyle name="常规 4 2 2 2 3 2 2 2 2 2" xfId="18315"/>
    <cellStyle name="百分比 4 2 2 2 3 2 2 2" xfId="18316"/>
    <cellStyle name="常规 5 2 2 6 7" xfId="18317"/>
    <cellStyle name="常规 4 2 2 2 3 2 2 2 3" xfId="18318"/>
    <cellStyle name="百分比 4 2 2 2 3 2 3" xfId="18319"/>
    <cellStyle name="常规 4 2 2 2 3 2 3" xfId="18320"/>
    <cellStyle name="百分比 4 2 2 2 4" xfId="18321"/>
    <cellStyle name="常规 5 4 2 2 3 4" xfId="18322"/>
    <cellStyle name="常规 4 2 2 2 3 2 3 2" xfId="18323"/>
    <cellStyle name="百分比 4 2 2 2 4 2" xfId="18324"/>
    <cellStyle name="常规 4 2 2 2 3 2 3 2 2" xfId="18325"/>
    <cellStyle name="百分比 4 2 2 2 4 2 2" xfId="18326"/>
    <cellStyle name="常规 4 2 2 2 3 2 4" xfId="18327"/>
    <cellStyle name="百分比 4 2 2 2 5" xfId="18328"/>
    <cellStyle name="常规 2 2 3 3 4 2 5" xfId="18329"/>
    <cellStyle name="常规 5 4 2 2 4 4" xfId="18330"/>
    <cellStyle name="常规 4 2 2 2 3 2 4 2" xfId="18331"/>
    <cellStyle name="百分比 4 2 2 2 5 2" xfId="18332"/>
    <cellStyle name="常规 4 2 2 2 3 2 4 2 2" xfId="18333"/>
    <cellStyle name="常规 2 2 3 3 4 2 5 2" xfId="18334"/>
    <cellStyle name="百分比 4 2 2 2 5 2 2" xfId="18335"/>
    <cellStyle name="常规 4 2 2 2 3 2 5" xfId="18336"/>
    <cellStyle name="百分比 4 2 2 2 6" xfId="18337"/>
    <cellStyle name="常规 4 2 2 2 3 2 5 2" xfId="18338"/>
    <cellStyle name="常规 2 2 3 3 4 3 5" xfId="18339"/>
    <cellStyle name="百分比 4 2 2 2 6 2" xfId="18340"/>
    <cellStyle name="常规 4 2 2 2 3 2 6" xfId="18341"/>
    <cellStyle name="百分比 4 2 2 2 7" xfId="18342"/>
    <cellStyle name="百分比 4 2 2 3 2 2" xfId="18343"/>
    <cellStyle name="百分比 4 2 2 3 2 2 2" xfId="18344"/>
    <cellStyle name="常规 7 2 3 2 2 7" xfId="18345"/>
    <cellStyle name="常规 2 2 2 2 8 4 3" xfId="18346"/>
    <cellStyle name="百分比 4 2 2 3 2 2 2 2" xfId="18347"/>
    <cellStyle name="百分比 4 2 2 3 2 2 2 3" xfId="18348"/>
    <cellStyle name="百分比 4 2 2 3 2 2 3" xfId="18349"/>
    <cellStyle name="百分比 4 2 2 3 2 2 3 2" xfId="18350"/>
    <cellStyle name="百分比 4 2 2 3 2 2 3 3" xfId="18351"/>
    <cellStyle name="百分比 4 2 2 3 2 2 4" xfId="18352"/>
    <cellStyle name="百分比 4 2 2 3 2 2 4 2" xfId="18353"/>
    <cellStyle name="常规 4 2 2 2 9" xfId="18354"/>
    <cellStyle name="常规 2 3 4 2 2 3 3" xfId="18355"/>
    <cellStyle name="百分比 4 2 2 3 2 2 4 2 2" xfId="18356"/>
    <cellStyle name="百分比 4 2 2 3 2 2 4 3" xfId="18357"/>
    <cellStyle name="百分比 4 2 2 3 2 2 5" xfId="18358"/>
    <cellStyle name="百分比 4 2 2 3 2 2 5 2" xfId="18359"/>
    <cellStyle name="百分比 4 2 2 3 2 2 6" xfId="18360"/>
    <cellStyle name="常规 4 2 2 2 3 3 2" xfId="18361"/>
    <cellStyle name="百分比 4 2 2 3 3" xfId="18362"/>
    <cellStyle name="常规 5 4 2 3 2 4" xfId="18363"/>
    <cellStyle name="常规 4 2 2 2 3 3 2 2" xfId="18364"/>
    <cellStyle name="常规 3 2 6 2 2 5" xfId="18365"/>
    <cellStyle name="百分比 4 2 2 3 3 2" xfId="18366"/>
    <cellStyle name="常规 4 2 2 2 3 3 2 2 2" xfId="18367"/>
    <cellStyle name="常规 3 2 6 2 2 5 2" xfId="18368"/>
    <cellStyle name="百分比 4 2 2 3 3 2 2" xfId="18369"/>
    <cellStyle name="常规 7 2 4 2 2 7" xfId="18370"/>
    <cellStyle name="百分比 4 2 2 3 3 2 2 2" xfId="18371"/>
    <cellStyle name="百分比 4 2 2 3 3 2 3" xfId="18372"/>
    <cellStyle name="百分比 4 2 2 3 3 4 3" xfId="18373"/>
    <cellStyle name="常规 4 2 2 2 3 3 3" xfId="18374"/>
    <cellStyle name="常规 2 5 2 2" xfId="18375"/>
    <cellStyle name="百分比 4 2 2 3 4" xfId="18376"/>
    <cellStyle name="常规 5 4 2 3 3 4" xfId="18377"/>
    <cellStyle name="常规 4 2 2 2 3 3 3 2" xfId="18378"/>
    <cellStyle name="常规 2 5 2 2 2" xfId="18379"/>
    <cellStyle name="百分比 4 2 2 3 4 2" xfId="18380"/>
    <cellStyle name="常规 4 2 2 2 3 3 3 2 2" xfId="18381"/>
    <cellStyle name="常规 2 5 2 2 2 2" xfId="18382"/>
    <cellStyle name="百分比 4 2 2 3 4 2 2" xfId="18383"/>
    <cellStyle name="常规 4 2 2 2 3 3 4" xfId="18384"/>
    <cellStyle name="常规 2 5 2 3" xfId="18385"/>
    <cellStyle name="百分比 4 2 2 3 5" xfId="18386"/>
    <cellStyle name="常规 4 2 2 2 3 3 4 2" xfId="18387"/>
    <cellStyle name="常规 2 5 2 3 2" xfId="18388"/>
    <cellStyle name="常规 2 2 3 3 5 2 5" xfId="18389"/>
    <cellStyle name="百分比 4 2 2 3 5 2" xfId="18390"/>
    <cellStyle name="常规 2 5 2 3 2 2" xfId="18391"/>
    <cellStyle name="常规 2 2 3 3 5 2 5 2" xfId="18392"/>
    <cellStyle name="百分比 4 2 2 3 5 2 2" xfId="18393"/>
    <cellStyle name="常规 4 2 2 2 3 3 5" xfId="18394"/>
    <cellStyle name="常规 2 5 2 4" xfId="18395"/>
    <cellStyle name="百分比 4 2 2 3 6" xfId="18396"/>
    <cellStyle name="常规 4 2 2 2 3 3 5 2" xfId="18397"/>
    <cellStyle name="常规 2 5 2 4 2" xfId="18398"/>
    <cellStyle name="百分比 4 2 2 3 6 2" xfId="18399"/>
    <cellStyle name="常规 4 2 2 2 3 3 6" xfId="18400"/>
    <cellStyle name="常规 2 5 2 5" xfId="18401"/>
    <cellStyle name="百分比 4 2 2 3 7" xfId="18402"/>
    <cellStyle name="百分比 4 2 2 4 2" xfId="18403"/>
    <cellStyle name="百分比 4 2 2 4 2 2" xfId="18404"/>
    <cellStyle name="百分比 4 2 2 4 2 2 2" xfId="18405"/>
    <cellStyle name="常规 7 3 3 2 2 7" xfId="18406"/>
    <cellStyle name="百分比 4 2 2 4 2 2 2 2" xfId="18407"/>
    <cellStyle name="百分比 4 2 2 4 2 2 3" xfId="18408"/>
    <cellStyle name="百分比 4 2 2 4 2 2 3 2" xfId="18409"/>
    <cellStyle name="百分比 4 2 2 4 2 2 3 3" xfId="18410"/>
    <cellStyle name="百分比 4 2 2 4 2 2 4" xfId="18411"/>
    <cellStyle name="常规 5 14" xfId="18412"/>
    <cellStyle name="百分比 4 2 2 4 2 2 4 2" xfId="18413"/>
    <cellStyle name="常规 5 14 2" xfId="18414"/>
    <cellStyle name="常规 2 4 4 2 2 3 3" xfId="18415"/>
    <cellStyle name="百分比 4 4 3 5" xfId="18416"/>
    <cellStyle name="百分比 4 2 2 4 2 2 4 2 2" xfId="18417"/>
    <cellStyle name="常规 5 15" xfId="18418"/>
    <cellStyle name="百分比 4 2 2 4 2 2 4 3" xfId="18419"/>
    <cellStyle name="百分比 4 2 2 4 2 2 5 2" xfId="18420"/>
    <cellStyle name="百分比 4 2 2 4 2 2 6" xfId="18421"/>
    <cellStyle name="百分比 4 2 2 4 2 3 2 2" xfId="18422"/>
    <cellStyle name="百分比 4 4 5 3 2 2" xfId="18423"/>
    <cellStyle name="百分比 4 2 2 4 2 3 3" xfId="18424"/>
    <cellStyle name="百分比 4 2 2 4 2 4 2" xfId="18425"/>
    <cellStyle name="百分比 4 2 2 4 2 4 2 2" xfId="18426"/>
    <cellStyle name="百分比 4 2 2 4 2 4 3" xfId="18427"/>
    <cellStyle name="常规 4 2 2 2 3 4 2" xfId="18428"/>
    <cellStyle name="百分比 4 2 2 4 3" xfId="18429"/>
    <cellStyle name="常规 4 2 2 2 3 4 2 2" xfId="18430"/>
    <cellStyle name="常规 5 2 2 2 2 2 2 4" xfId="18431"/>
    <cellStyle name="百分比 4 2 2 4 3 2" xfId="18432"/>
    <cellStyle name="常规 5 2 2 2 2 2 2 4 2" xfId="18433"/>
    <cellStyle name="百分比 4 2 2 4 3 2 2" xfId="18434"/>
    <cellStyle name="常规 7 3 4 2 2 7" xfId="18435"/>
    <cellStyle name="百分比 4 2 2 4 3 2 2 2" xfId="18436"/>
    <cellStyle name="百分比 4 2 2 4 3 2 3" xfId="18437"/>
    <cellStyle name="百分比 4 2 2 4 3 3 2 2" xfId="18438"/>
    <cellStyle name="百分比 4 4 5 4 2 2" xfId="18439"/>
    <cellStyle name="百分比 4 2 2 4 3 3 3" xfId="18440"/>
    <cellStyle name="百分比 4 2 2 4 3 4 2" xfId="18441"/>
    <cellStyle name="百分比 4 2 2 4 3 4 2 2" xfId="18442"/>
    <cellStyle name="百分比 4 2 2 4 3 4 3" xfId="18443"/>
    <cellStyle name="常规 4 2 2 2 3 4 3" xfId="18444"/>
    <cellStyle name="常规 2 5 3 2" xfId="18445"/>
    <cellStyle name="百分比 4 2 2 4 4" xfId="18446"/>
    <cellStyle name="常规 4 2 2 2 3 4 3 2" xfId="18447"/>
    <cellStyle name="常规 5 2 2 2 2 2 3 4" xfId="18448"/>
    <cellStyle name="常规 2 5 3 2 2" xfId="18449"/>
    <cellStyle name="百分比 4 2 2 4 4 2" xfId="18450"/>
    <cellStyle name="常规 2 5 3 2 2 2" xfId="18451"/>
    <cellStyle name="百分比 4 2 2 4 4 2 2" xfId="18452"/>
    <cellStyle name="常规 5 3 3 3 3 2 2" xfId="18453"/>
    <cellStyle name="常规 4 2 2 2 3 4 4" xfId="18454"/>
    <cellStyle name="常规 2 5 3 3" xfId="18455"/>
    <cellStyle name="百分比 4 2 2 4 5" xfId="18456"/>
    <cellStyle name="常规 5 2 2 2 2 2 4 4" xfId="18457"/>
    <cellStyle name="常规 2 5 3 3 2" xfId="18458"/>
    <cellStyle name="常规 2 2 2 2 3 5 2 2 3" xfId="18459"/>
    <cellStyle name="百分比 4 2 2 4 5 2" xfId="18460"/>
    <cellStyle name="常规 2 5 3 3 2 2" xfId="18461"/>
    <cellStyle name="常规 2 2 12 6" xfId="18462"/>
    <cellStyle name="百分比 4 2 2 4 5 2 2" xfId="18463"/>
    <cellStyle name="常规 4 2 2 2 3 4 5" xfId="18464"/>
    <cellStyle name="常规 2 5 3 4" xfId="18465"/>
    <cellStyle name="百分比 4 2 2 4 6" xfId="18466"/>
    <cellStyle name="常规 2 5 3 4 2" xfId="18467"/>
    <cellStyle name="常规 2 2 2 2 3 5 2 3 3" xfId="18468"/>
    <cellStyle name="百分比 4 2 2 4 6 2" xfId="18469"/>
    <cellStyle name="常规 2 5 3 5" xfId="18470"/>
    <cellStyle name="百分比 4 2 2 4 7" xfId="18471"/>
    <cellStyle name="百分比 4 2 2 5" xfId="18472"/>
    <cellStyle name="百分比 4 2 2 5 2" xfId="18473"/>
    <cellStyle name="百分比 4 2 2 5 2 2" xfId="18474"/>
    <cellStyle name="百分比 4 2 2 5 2 2 2" xfId="18475"/>
    <cellStyle name="百分比 4 2 2 5 2 2 2 2" xfId="18476"/>
    <cellStyle name="百分比 4 2 2 5 2 2 3" xfId="18477"/>
    <cellStyle name="百分比 4 2 2 5 2 3" xfId="18478"/>
    <cellStyle name="百分比 4 2 2 5 2 3 2" xfId="18479"/>
    <cellStyle name="常规 2 3 2 4 2 2 3" xfId="18480"/>
    <cellStyle name="百分比 4 2 2 5 2 3 2 2" xfId="18481"/>
    <cellStyle name="百分比 4 4 6 3 2 2" xfId="18482"/>
    <cellStyle name="百分比 4 2 2 5 2 3 3" xfId="18483"/>
    <cellStyle name="百分比 4 2 2 5 2 4" xfId="18484"/>
    <cellStyle name="百分比 4 2 2 5 2 4 2" xfId="18485"/>
    <cellStyle name="常规 2 3 2 4 3 2 3" xfId="18486"/>
    <cellStyle name="百分比 4 2 2 5 2 4 2 2" xfId="18487"/>
    <cellStyle name="百分比 4 2 2 5 2 4 3" xfId="18488"/>
    <cellStyle name="常规 4 2 2 2 3 5 2" xfId="18489"/>
    <cellStyle name="百分比 4 2 2 5 3" xfId="18490"/>
    <cellStyle name="常规 4 2 2 2 3 5 3" xfId="18491"/>
    <cellStyle name="常规 2 5 4 2" xfId="18492"/>
    <cellStyle name="百分比 4 2 2 5 4" xfId="18493"/>
    <cellStyle name="常规 5 3 3 3 3 3 2" xfId="18494"/>
    <cellStyle name="常规 4 2 2 2 3 5 4" xfId="18495"/>
    <cellStyle name="常规 2 5 4 3" xfId="18496"/>
    <cellStyle name="百分比 4 2 2 5 5" xfId="18497"/>
    <cellStyle name="常规 4 2 2 2 3 5 5" xfId="18498"/>
    <cellStyle name="常规 2 5 4 4" xfId="18499"/>
    <cellStyle name="百分比 4 2 2 5 6" xfId="18500"/>
    <cellStyle name="百分比 4 2 2 6" xfId="18501"/>
    <cellStyle name="百分比 4 2 2 6 2" xfId="18502"/>
    <cellStyle name="百分比 4 2 2 6 2 2" xfId="18503"/>
    <cellStyle name="常规 7 2 2 4 3 6" xfId="18504"/>
    <cellStyle name="百分比 4 2 2 6 2 2 2" xfId="18505"/>
    <cellStyle name="百分比 4 2 2 6 2 3" xfId="18506"/>
    <cellStyle name="常规 6 2 4 2 3 2 2" xfId="18507"/>
    <cellStyle name="常规 4 2 2 2 3 6 2" xfId="18508"/>
    <cellStyle name="百分比 4 2 2 6 3" xfId="18509"/>
    <cellStyle name="百分比 4 2 2 6 3 2" xfId="18510"/>
    <cellStyle name="常规 3 4 11" xfId="18511"/>
    <cellStyle name="百分比 4 2 2 6 3 2 2" xfId="18512"/>
    <cellStyle name="百分比 4 2 2 6 3 3" xfId="18513"/>
    <cellStyle name="常规 2 5 5 2" xfId="18514"/>
    <cellStyle name="百分比 4 2 2 6 4" xfId="18515"/>
    <cellStyle name="常规 2 5 5 2 2" xfId="18516"/>
    <cellStyle name="百分比 4 2 2 6 4 2" xfId="18517"/>
    <cellStyle name="常规 2 5 5 2 2 2" xfId="18518"/>
    <cellStyle name="百分比 4 2 2 6 4 2 2" xfId="18519"/>
    <cellStyle name="常规 2 5 5 2 3" xfId="18520"/>
    <cellStyle name="百分比 4 2 2 6 4 3" xfId="18521"/>
    <cellStyle name="常规 2 5 5 3 2" xfId="18522"/>
    <cellStyle name="百分比 4 2 2 6 5 2" xfId="18523"/>
    <cellStyle name="常规 2 5 5 4" xfId="18524"/>
    <cellStyle name="百分比 4 2 2 6 6" xfId="18525"/>
    <cellStyle name="常规 2 2 2 3 2 2 4 2" xfId="18526"/>
    <cellStyle name="百分比 4 2 2 7" xfId="18527"/>
    <cellStyle name="常规 2 2 2 3 2 2 4 2 2" xfId="18528"/>
    <cellStyle name="百分比 4 2 2 7 2" xfId="18529"/>
    <cellStyle name="百分比 4 2 2 7 2 2" xfId="18530"/>
    <cellStyle name="常规 4 2 2 2 3 7 2" xfId="18531"/>
    <cellStyle name="百分比 4 2 2 7 3" xfId="18532"/>
    <cellStyle name="常规 2 2 2 3 2 2 4 3" xfId="18533"/>
    <cellStyle name="百分比 4 2 2 8" xfId="18534"/>
    <cellStyle name="百分比 4 2 2 8 2" xfId="18535"/>
    <cellStyle name="百分比 4 2 2 8 2 2" xfId="18536"/>
    <cellStyle name="百分比 4 2 2 8 3" xfId="18537"/>
    <cellStyle name="百分比 4 2 2 9" xfId="18538"/>
    <cellStyle name="百分比 4 2 2 9 2" xfId="18539"/>
    <cellStyle name="百分比 4 2 3" xfId="18540"/>
    <cellStyle name="百分比 4 2 3 10" xfId="18541"/>
    <cellStyle name="百分比 4 2 3 2 2 2" xfId="18542"/>
    <cellStyle name="百分比 4 2 3 2 2 2 2" xfId="18543"/>
    <cellStyle name="百分比 4 2 3 2 2 2 2 2" xfId="18544"/>
    <cellStyle name="百分比 4 2 3 2 2 2 3" xfId="18545"/>
    <cellStyle name="百分比 4 2 3 2 2 2 3 2" xfId="18546"/>
    <cellStyle name="百分比 4 2 3 2 2 2 3 3" xfId="18547"/>
    <cellStyle name="百分比 4 2 3 2 2 2 4" xfId="18548"/>
    <cellStyle name="百分比 4 2 3 2 2 2 4 2" xfId="18549"/>
    <cellStyle name="常规 3 3 2 4 7" xfId="18550"/>
    <cellStyle name="常规 3 2 4 2 2 3 3" xfId="18551"/>
    <cellStyle name="百分比 4 2 3 2 2 2 4 2 2" xfId="18552"/>
    <cellStyle name="百分比 4 2 3 2 2 2 4 3" xfId="18553"/>
    <cellStyle name="百分比 4 2 3 2 2 2 5 2" xfId="18554"/>
    <cellStyle name="常规 4 2 2 2 3 2 2 3 3 2" xfId="18555"/>
    <cellStyle name="百分比 4 2 3 2 2 2 6" xfId="18556"/>
    <cellStyle name="常规 5 4 3 2 2 4" xfId="18557"/>
    <cellStyle name="常规 4 2 2 2 4 2 2 2" xfId="18558"/>
    <cellStyle name="百分比 4 2 3 2 3 2" xfId="18559"/>
    <cellStyle name="常规 6 2 2 6 6" xfId="18560"/>
    <cellStyle name="常规 5 4 3 2 2 4 2" xfId="18561"/>
    <cellStyle name="常规 4 2 2 2 4 2 2 2 2" xfId="18562"/>
    <cellStyle name="百分比 4 2 3 2 3 2 2" xfId="18563"/>
    <cellStyle name="百分比 4 2 3 2 3 2 2 2" xfId="18564"/>
    <cellStyle name="常规 6 2 2 6 7" xfId="18565"/>
    <cellStyle name="百分比 4 2 3 2 3 2 3" xfId="18566"/>
    <cellStyle name="百分比 4 2 3 2 3 3 2 2" xfId="18567"/>
    <cellStyle name="百分比 4 5 3 4 2 2" xfId="18568"/>
    <cellStyle name="百分比 4 2 3 2 3 3 3" xfId="18569"/>
    <cellStyle name="百分比 4 2 3 2 3 4 2" xfId="18570"/>
    <cellStyle name="百分比 4 2 3 2 3 4 2 2" xfId="18571"/>
    <cellStyle name="百分比 4 2 3 2 3 4 3" xfId="18572"/>
    <cellStyle name="常规 5 4 3 2 2 7" xfId="18573"/>
    <cellStyle name="百分比 4 2 3 2 3 5" xfId="18574"/>
    <cellStyle name="百分比 4 2 3 2 3 5 2" xfId="18575"/>
    <cellStyle name="百分比 4 2 3 2 3 6" xfId="18576"/>
    <cellStyle name="常规 4 2 2 2 4 2 3" xfId="18577"/>
    <cellStyle name="百分比 4 2 3 2 4" xfId="18578"/>
    <cellStyle name="常规 5 4 3 2 3 4" xfId="18579"/>
    <cellStyle name="常规 4 2 2 2 4 2 3 2" xfId="18580"/>
    <cellStyle name="百分比 4 2 3 2 4 2" xfId="18581"/>
    <cellStyle name="常规 6 2 3 6 6" xfId="18582"/>
    <cellStyle name="常规 4 2 2 2 4 2 3 2 2" xfId="18583"/>
    <cellStyle name="百分比 4 2 3 2 4 2 2" xfId="18584"/>
    <cellStyle name="百分比 4 2 3 3 2 2 2" xfId="18585"/>
    <cellStyle name="百分比 4 2 3 3 2 2 2 2" xfId="18586"/>
    <cellStyle name="百分比 4 2 3 3 2 2 2 2 2" xfId="18587"/>
    <cellStyle name="百分比 4 2 3 3 2 2 2 3" xfId="18588"/>
    <cellStyle name="百分比 4 2 3 3 2 2 3" xfId="18589"/>
    <cellStyle name="百分比 4 2 3 3 2 2 3 2" xfId="18590"/>
    <cellStyle name="百分比 4 2 3 3 2 2 3 2 2" xfId="18591"/>
    <cellStyle name="百分比 4 2 3 3 2 2 3 3" xfId="18592"/>
    <cellStyle name="百分比 4 2 3 3 2 2 4" xfId="18593"/>
    <cellStyle name="百分比 4 2 3 3 2 2 4 2" xfId="18594"/>
    <cellStyle name="常规 3 3 4 2 2 3 3" xfId="18595"/>
    <cellStyle name="百分比 4 2 3 3 2 2 4 2 2" xfId="18596"/>
    <cellStyle name="百分比 4 2 3 3 2 2 5 2" xfId="18597"/>
    <cellStyle name="百分比 4 2 3 3 2 2 6" xfId="18598"/>
    <cellStyle name="常规 6 3 2 6 6" xfId="18599"/>
    <cellStyle name="百分比 4 2 3 3 3 2 2" xfId="18600"/>
    <cellStyle name="百分比 4 2 3 3 3 2 2 2" xfId="18601"/>
    <cellStyle name="常规 6 3 2 6 7" xfId="18602"/>
    <cellStyle name="百分比 4 2 3 3 3 2 3" xfId="18603"/>
    <cellStyle name="常规 2 6 2 2 2 2" xfId="18604"/>
    <cellStyle name="百分比 4 2 3 3 4 2 2" xfId="18605"/>
    <cellStyle name="常规 2 6 2 3 2 2" xfId="18606"/>
    <cellStyle name="百分比 4 2 3 3 5 2 2" xfId="18607"/>
    <cellStyle name="常规 2 6 2 4 2" xfId="18608"/>
    <cellStyle name="百分比 4 2 3 3 6 2" xfId="18609"/>
    <cellStyle name="常规 2 6 2 5" xfId="18610"/>
    <cellStyle name="百分比 4 2 3 3 7" xfId="18611"/>
    <cellStyle name="百分比 4 2 3 4 2 2 2" xfId="18612"/>
    <cellStyle name="百分比 4 2 3 4 2 2 2 2" xfId="18613"/>
    <cellStyle name="百分比 4 2 3 4 2 2 2 2 2" xfId="18614"/>
    <cellStyle name="百分比 4 2 3 4 2 2 3" xfId="18615"/>
    <cellStyle name="百分比 4 2 3 4 2 2 3 2" xfId="18616"/>
    <cellStyle name="百分比 4 2 3 4 2 2 3 2 2" xfId="18617"/>
    <cellStyle name="百分比 4 2 3 4 2 2 3 3" xfId="18618"/>
    <cellStyle name="百分比 4 2 3 4 2 2 4" xfId="18619"/>
    <cellStyle name="百分比 4 2 3 4 2 2 4 2" xfId="18620"/>
    <cellStyle name="常规 3 4 4 2 2 3 3" xfId="18621"/>
    <cellStyle name="百分比 4 2 3 4 2 2 4 2 2" xfId="18622"/>
    <cellStyle name="百分比 4 2 3 4 2 2 5 2" xfId="18623"/>
    <cellStyle name="百分比 4 2 3 4 2 3 2" xfId="18624"/>
    <cellStyle name="百分比 4 2 3 4 2 3 2 2" xfId="18625"/>
    <cellStyle name="常规 4 2 4 8" xfId="18626"/>
    <cellStyle name="百分比 4 2 3 4 2 3 3" xfId="18627"/>
    <cellStyle name="标题 4 2 2 2 2 2 2 2" xfId="18628"/>
    <cellStyle name="百分比 4 5 5 3 2 2" xfId="18629"/>
    <cellStyle name="百分比 4 2 3 4 2 4" xfId="18630"/>
    <cellStyle name="百分比 4 2 3 4 2 4 2" xfId="18631"/>
    <cellStyle name="百分比 4 2 3 4 2 4 2 2" xfId="18632"/>
    <cellStyle name="常规 4 3 4 8" xfId="18633"/>
    <cellStyle name="百分比 4 2 3 4 2 4 3" xfId="18634"/>
    <cellStyle name="常规 5 2 2 2 3 2 2 4 2" xfId="18635"/>
    <cellStyle name="百分比 4 2 3 4 3 2 2" xfId="18636"/>
    <cellStyle name="百分比 4 2 3 4 3 2 2 2" xfId="18637"/>
    <cellStyle name="百分比 4 2 3 4 3 2 3" xfId="18638"/>
    <cellStyle name="常规 5 2 2 2 3 2 2 5" xfId="18639"/>
    <cellStyle name="百分比 4 2 3 4 3 3" xfId="18640"/>
    <cellStyle name="常规 5 2 2 2 3 2 2 5 2" xfId="18641"/>
    <cellStyle name="百分比 4 2 3 4 3 3 2" xfId="18642"/>
    <cellStyle name="百分比 4 2 3 4 3 3 2 2" xfId="18643"/>
    <cellStyle name="常规 5 2 4 8" xfId="18644"/>
    <cellStyle name="百分比 4 2 3 4 3 3 3" xfId="18645"/>
    <cellStyle name="标题 4 2 2 2 2 3 2 2" xfId="18646"/>
    <cellStyle name="百分比 4 5 5 4 2 2" xfId="18647"/>
    <cellStyle name="常规 5 2 2 2 3 2 2 6" xfId="18648"/>
    <cellStyle name="百分比 4 2 3 4 3 4" xfId="18649"/>
    <cellStyle name="百分比 4 2 3 4 3 4 2" xfId="18650"/>
    <cellStyle name="百分比 4 2 3 4 3 4 2 2" xfId="18651"/>
    <cellStyle name="常规 5 3 4 8" xfId="18652"/>
    <cellStyle name="百分比 4 2 3 4 3 4 3" xfId="18653"/>
    <cellStyle name="常规 2 6 3 2 2 2" xfId="18654"/>
    <cellStyle name="百分比 4 2 3 4 4 2 2" xfId="18655"/>
    <cellStyle name="常规 5 2 2 2 3 2 3 5" xfId="18656"/>
    <cellStyle name="常规 2 6 3 2 3" xfId="18657"/>
    <cellStyle name="百分比 4 2 3 4 4 3" xfId="18658"/>
    <cellStyle name="常规 2 6 3 3 2 2" xfId="18659"/>
    <cellStyle name="百分比 4 2 3 4 5 2 2" xfId="18660"/>
    <cellStyle name="常规 2 6 3 3 3" xfId="18661"/>
    <cellStyle name="常规 2 2 3 2 2 2 2 2" xfId="18662"/>
    <cellStyle name="百分比 4 2 3 4 5 3" xfId="18663"/>
    <cellStyle name="常规 2 6 3 4 2" xfId="18664"/>
    <cellStyle name="百分比 4 2 3 4 6 2" xfId="18665"/>
    <cellStyle name="常规 2 6 3 5" xfId="18666"/>
    <cellStyle name="百分比 4 2 3 4 7" xfId="18667"/>
    <cellStyle name="百分比 4 2 3 5 2 2 2" xfId="18668"/>
    <cellStyle name="百分比 4 2 3 5 2 2 2 2" xfId="18669"/>
    <cellStyle name="百分比 4 2 3 5 2 2 3" xfId="18670"/>
    <cellStyle name="百分比 4 2 3 5 2 3" xfId="18671"/>
    <cellStyle name="百分比 4 2 3 5 2 3 2" xfId="18672"/>
    <cellStyle name="常规 2 4 2 4 2 2 3" xfId="18673"/>
    <cellStyle name="常规 2 2 2 2 2 2 7" xfId="18674"/>
    <cellStyle name="百分比 4 2 3 5 2 3 2 2" xfId="18675"/>
    <cellStyle name="百分比 4 5 6 3 2 2" xfId="18676"/>
    <cellStyle name="百分比 4 2 3 5 2 3 3" xfId="18677"/>
    <cellStyle name="百分比 4 2 3 5 2 4" xfId="18678"/>
    <cellStyle name="百分比 4 2 3 5 2 4 2" xfId="18679"/>
    <cellStyle name="常规 2 4 2 4 3 2 3" xfId="18680"/>
    <cellStyle name="常规 2 2 2 2 3 2 7" xfId="18681"/>
    <cellStyle name="百分比 4 2 3 5 2 4 2 2" xfId="18682"/>
    <cellStyle name="百分比 4 2 3 5 3 2 2" xfId="18683"/>
    <cellStyle name="百分比 4 2 3 5 3 3" xfId="18684"/>
    <cellStyle name="常规 2 6 4 2 2 2" xfId="18685"/>
    <cellStyle name="百分比 4 2 3 5 4 2 2" xfId="18686"/>
    <cellStyle name="常规 2 6 4 2 3" xfId="18687"/>
    <cellStyle name="常规 2 2 2 10 2 2 2" xfId="18688"/>
    <cellStyle name="百分比 4 2 3 5 4 3" xfId="18689"/>
    <cellStyle name="常规 2 6 4 3 2" xfId="18690"/>
    <cellStyle name="常规 2 2 2 4 5 2 4 2 2" xfId="18691"/>
    <cellStyle name="百分比 4 2 3 5 5 2" xfId="18692"/>
    <cellStyle name="常规 2 6 4 4" xfId="18693"/>
    <cellStyle name="常规 2 2 2 4 5 2 4 3" xfId="18694"/>
    <cellStyle name="百分比 4 2 3 5 6" xfId="18695"/>
    <cellStyle name="百分比 4 2 3 6 2 2" xfId="18696"/>
    <cellStyle name="百分比 4 2 3 6 2 2 2" xfId="18697"/>
    <cellStyle name="百分比 4 2 3 6 2 3" xfId="18698"/>
    <cellStyle name="常规 6 2 4 2 4 2 2" xfId="18699"/>
    <cellStyle name="常规 4 2 2 2 4 6 2" xfId="18700"/>
    <cellStyle name="百分比 4 2 3 6 3" xfId="18701"/>
    <cellStyle name="常规 6 2 2 2 2 2 2 6" xfId="18702"/>
    <cellStyle name="百分比 4 2 3 6 3 2" xfId="18703"/>
    <cellStyle name="百分比 4 2 3 6 3 2 2" xfId="18704"/>
    <cellStyle name="常规 6 2 2 2 2 2 2 7" xfId="18705"/>
    <cellStyle name="百分比 4 2 3 6 3 3" xfId="18706"/>
    <cellStyle name="常规 2 6 5 2" xfId="18707"/>
    <cellStyle name="百分比 4 2 3 6 4" xfId="18708"/>
    <cellStyle name="常规 2 6 5 2 2" xfId="18709"/>
    <cellStyle name="百分比 4 2 3 6 4 2" xfId="18710"/>
    <cellStyle name="常规 2 6 5 2 2 2" xfId="18711"/>
    <cellStyle name="百分比 4 2 3 6 4 2 2" xfId="18712"/>
    <cellStyle name="常规 2 6 5 2 3" xfId="18713"/>
    <cellStyle name="常规 2 2 2 10 3 2 2" xfId="18714"/>
    <cellStyle name="百分比 4 2 3 6 4 3" xfId="18715"/>
    <cellStyle name="常规 2 2 2 4 4 2 2 2 2 2" xfId="18716"/>
    <cellStyle name="常规 2 6 5 3" xfId="18717"/>
    <cellStyle name="常规 2 2 2 4 5 2 5 2" xfId="18718"/>
    <cellStyle name="百分比 4 2 3 6 5" xfId="18719"/>
    <cellStyle name="常规 2 6 5 3 2" xfId="18720"/>
    <cellStyle name="百分比 4 2 3 6 5 2" xfId="18721"/>
    <cellStyle name="常规 2 6 5 4" xfId="18722"/>
    <cellStyle name="百分比 4 2 3 6 6" xfId="18723"/>
    <cellStyle name="百分比 4 2 3 7 2 2" xfId="18724"/>
    <cellStyle name="百分比 4 2 3 7 3" xfId="18725"/>
    <cellStyle name="百分比 4 2 3 8 2" xfId="18726"/>
    <cellStyle name="百分比 4 2 3 8 2 2" xfId="18727"/>
    <cellStyle name="百分比 4 2 3 8 3" xfId="18728"/>
    <cellStyle name="百分比 4 2 3 9" xfId="18729"/>
    <cellStyle name="百分比 4 2 3 9 2" xfId="18730"/>
    <cellStyle name="百分比 4 2 4" xfId="18731"/>
    <cellStyle name="百分比 4 2 4 2 2" xfId="18732"/>
    <cellStyle name="百分比 4 2 4 2 2 6" xfId="18733"/>
    <cellStyle name="常规 4 2 2 2 5 2 3" xfId="18734"/>
    <cellStyle name="百分比 4 2 4 2 4" xfId="18735"/>
    <cellStyle name="常规 4 2 2 2 5 3 2" xfId="18736"/>
    <cellStyle name="百分比 4 2 4 3 3" xfId="18737"/>
    <cellStyle name="常规 4 2 2 2 5 3 3" xfId="18738"/>
    <cellStyle name="常规 2 7 2 2" xfId="18739"/>
    <cellStyle name="百分比 4 2 4 3 4" xfId="18740"/>
    <cellStyle name="常规 4 2 2 2 5 4 2" xfId="18741"/>
    <cellStyle name="百分比 4 2 4 4 3" xfId="18742"/>
    <cellStyle name="常规 4 2 2 2 5 5 2" xfId="18743"/>
    <cellStyle name="百分比 4 2 4 5 3" xfId="18744"/>
    <cellStyle name="百分比 4 2 4 6 2" xfId="18745"/>
    <cellStyle name="常规 2 4 2 5 2 2 2 2" xfId="18746"/>
    <cellStyle name="常规 2 2 2 3 2 2 6 2" xfId="18747"/>
    <cellStyle name="百分比 4 2 4 7" xfId="18748"/>
    <cellStyle name="百分比 4 2 5" xfId="18749"/>
    <cellStyle name="百分比 4 2 5 2" xfId="18750"/>
    <cellStyle name="百分比 4 2 5 2 2" xfId="18751"/>
    <cellStyle name="百分比 4 2 5 2 2 4 2 2" xfId="18752"/>
    <cellStyle name="常规 3 2 2 4 2 3 2" xfId="18753"/>
    <cellStyle name="百分比 4 2 5 2 2 4 3" xfId="18754"/>
    <cellStyle name="百分比 4 2 5 2 2 5 2" xfId="18755"/>
    <cellStyle name="百分比 4 2 5 2 2 6" xfId="18756"/>
    <cellStyle name="常规 4 2 2 2 6 2 2" xfId="18757"/>
    <cellStyle name="百分比 4 2 5 2 3" xfId="18758"/>
    <cellStyle name="百分比 4 2 5 2 4" xfId="18759"/>
    <cellStyle name="常规 4 2 2 2 6 3 2" xfId="18760"/>
    <cellStyle name="常规 3 2 2 4 4 2 2 2" xfId="18761"/>
    <cellStyle name="百分比 4 2 5 3 3" xfId="18762"/>
    <cellStyle name="常规 3 2 2 4 4 2 2 3" xfId="18763"/>
    <cellStyle name="常规 2 8 2 2" xfId="18764"/>
    <cellStyle name="输入 2 2 2" xfId="18765"/>
    <cellStyle name="百分比 4 2 5 3 4" xfId="18766"/>
    <cellStyle name="常规 2 2 2 4 5 4 2 2" xfId="18767"/>
    <cellStyle name="常规 3 2 2 4 4 2 2 4" xfId="18768"/>
    <cellStyle name="常规 2 8 2 3" xfId="18769"/>
    <cellStyle name="输入 2 2 3" xfId="18770"/>
    <cellStyle name="百分比 4 2 5 3 5" xfId="18771"/>
    <cellStyle name="常规 3 2 2 4 4 2 3 2" xfId="18772"/>
    <cellStyle name="百分比 4 2 5 4 3" xfId="18773"/>
    <cellStyle name="常规 3 2 2 4 4 2 4 2" xfId="18774"/>
    <cellStyle name="常规 2 2 5 3 2 2 7" xfId="18775"/>
    <cellStyle name="百分比 4 2 5 5 3" xfId="18776"/>
    <cellStyle name="百分比 4 2 5 6 2" xfId="18777"/>
    <cellStyle name="百分比 4 2 5 7" xfId="18778"/>
    <cellStyle name="百分比 4 2 6" xfId="18779"/>
    <cellStyle name="百分比 4 2 6 2" xfId="18780"/>
    <cellStyle name="百分比 4 2 6 2 2" xfId="18781"/>
    <cellStyle name="常规 4 2 2 2 7 2 2" xfId="18782"/>
    <cellStyle name="百分比 4 2 6 2 3" xfId="18783"/>
    <cellStyle name="百分比 4 2 6 2 4" xfId="18784"/>
    <cellStyle name="百分比 4 2 6 2 6" xfId="18785"/>
    <cellStyle name="常规 5 5 3 2 2 3 2 2" xfId="18786"/>
    <cellStyle name="常规 4 2 2 2 7 3 2" xfId="18787"/>
    <cellStyle name="常规 3 2 2 4 4 3 2 2" xfId="18788"/>
    <cellStyle name="百分比 4 2 6 3 3" xfId="18789"/>
    <cellStyle name="常规 3 2 2 4 4 3 3 2" xfId="18790"/>
    <cellStyle name="百分比 4 2 6 4 3" xfId="18791"/>
    <cellStyle name="百分比 4 2 7" xfId="18792"/>
    <cellStyle name="百分比 4 2 7 2" xfId="18793"/>
    <cellStyle name="百分比 4 4 2 2 2 3" xfId="18794"/>
    <cellStyle name="百分比 4 2 7 2 2" xfId="18795"/>
    <cellStyle name="百分比 4 4 2 2 2 4" xfId="18796"/>
    <cellStyle name="百分比 4 2 7 2 3" xfId="18797"/>
    <cellStyle name="百分比 4 4 2 2 3 3" xfId="18798"/>
    <cellStyle name="百分比 4 2 7 3 2" xfId="18799"/>
    <cellStyle name="常规 3 2 2 4 4 4 2 2" xfId="18800"/>
    <cellStyle name="百分比 4 2 7 3 3" xfId="18801"/>
    <cellStyle name="百分比 4 2 7 4" xfId="18802"/>
    <cellStyle name="百分比 4 4 2 2 4 3" xfId="18803"/>
    <cellStyle name="百分比 4 2 7 4 2" xfId="18804"/>
    <cellStyle name="常规 3 2 2 4 4 4 3 2" xfId="18805"/>
    <cellStyle name="百分比 4 2 7 4 3" xfId="18806"/>
    <cellStyle name="百分比 4 2 7 5" xfId="18807"/>
    <cellStyle name="百分比 4 2 7 5 2" xfId="18808"/>
    <cellStyle name="百分比 4 2 7 6" xfId="18809"/>
    <cellStyle name="常规 2 3 4 10" xfId="18810"/>
    <cellStyle name="百分比 4 2 8" xfId="18811"/>
    <cellStyle name="百分比 4 2 8 2" xfId="18812"/>
    <cellStyle name="常规 2 3 4 11" xfId="18813"/>
    <cellStyle name="百分比 4 2 9" xfId="18814"/>
    <cellStyle name="百分比 4 2 9 2" xfId="18815"/>
    <cellStyle name="百分比 4 2 9 2 2" xfId="18816"/>
    <cellStyle name="百分比 4 2 9 3" xfId="18817"/>
    <cellStyle name="常规 4 2 5 4 2 2" xfId="18818"/>
    <cellStyle name="百分比 4 3" xfId="18819"/>
    <cellStyle name="常规 2 2 3 4 2 6" xfId="18820"/>
    <cellStyle name="百分比 4 3 2" xfId="18821"/>
    <cellStyle name="百分比 4 3 2 2" xfId="18822"/>
    <cellStyle name="百分比 4 3 2 2 2" xfId="18823"/>
    <cellStyle name="百分比 4 3 2 2 2 2" xfId="18824"/>
    <cellStyle name="百分比 4 3 2 2 2 2 2" xfId="18825"/>
    <cellStyle name="百分比 4 3 2 2 2 2 2 2" xfId="18826"/>
    <cellStyle name="百分比 4 3 2 2 2 2 3" xfId="18827"/>
    <cellStyle name="百分比 4 3 2 2 2 3 2" xfId="18828"/>
    <cellStyle name="百分比 4 3 2 2 2 3 2 2" xfId="18829"/>
    <cellStyle name="百分比 5 4 3 3 2 2" xfId="18830"/>
    <cellStyle name="百分比 4 3 2 2 2 3 3" xfId="18831"/>
    <cellStyle name="百分比 4 3 2 2 2 4 2" xfId="18832"/>
    <cellStyle name="百分比 4 3 2 2 2 4 2 2" xfId="18833"/>
    <cellStyle name="百分比 4 3 2 2 2 4 3" xfId="18834"/>
    <cellStyle name="百分比 4 3 2 2 2 5" xfId="18835"/>
    <cellStyle name="百分比 4 3 2 2 2 5 2" xfId="18836"/>
    <cellStyle name="百分比 4 3 2 2 2 6" xfId="18837"/>
    <cellStyle name="常规 5 5 2 2 2 4" xfId="18838"/>
    <cellStyle name="常规 4 2 2 3 3 2 2 2" xfId="18839"/>
    <cellStyle name="百分比 4 3 2 2 3 2" xfId="18840"/>
    <cellStyle name="常规 5 5 2 2 2 4 2" xfId="18841"/>
    <cellStyle name="百分比 4 3 2 2 3 2 2" xfId="18842"/>
    <cellStyle name="常规 5 5 2 2 2 5" xfId="18843"/>
    <cellStyle name="百分比 4 3 2 2 3 3" xfId="18844"/>
    <cellStyle name="常规 4 2 2 3 3 2 3" xfId="18845"/>
    <cellStyle name="百分比 4 3 2 2 4" xfId="18846"/>
    <cellStyle name="常规 5 5 2 2 3 4" xfId="18847"/>
    <cellStyle name="常规 4 2 2 3 3 2 3 2" xfId="18848"/>
    <cellStyle name="百分比 4 3 2 2 4 2" xfId="18849"/>
    <cellStyle name="百分比 4 3 2 2 4 2 2" xfId="18850"/>
    <cellStyle name="常规 5 5 2 2 3 5" xfId="18851"/>
    <cellStyle name="百分比 4 3 2 2 4 3" xfId="18852"/>
    <cellStyle name="常规 4 2 2 3 3 2 4" xfId="18853"/>
    <cellStyle name="常规 2 2 2 9 3 2" xfId="18854"/>
    <cellStyle name="百分比 4 3 2 2 5" xfId="18855"/>
    <cellStyle name="常规 2 2 4 3 4 2 5" xfId="18856"/>
    <cellStyle name="常规 5 5 2 2 4 4" xfId="18857"/>
    <cellStyle name="常规 2 2 2 9 3 2 2" xfId="18858"/>
    <cellStyle name="百分比 4 3 2 2 5 2" xfId="18859"/>
    <cellStyle name="常规 2 2 2 9 3 3" xfId="18860"/>
    <cellStyle name="百分比 4 3 2 2 6" xfId="18861"/>
    <cellStyle name="百分比 4 3 2 3" xfId="18862"/>
    <cellStyle name="百分比 4 3 2 3 2" xfId="18863"/>
    <cellStyle name="百分比 4 3 2 3 2 2" xfId="18864"/>
    <cellStyle name="百分比 4 3 2 3 2 2 2" xfId="18865"/>
    <cellStyle name="常规 5 5 2 3 2 4" xfId="18866"/>
    <cellStyle name="常规 4 2 2 3 3 3 2 2" xfId="18867"/>
    <cellStyle name="百分比 4 3 2 3 3 2" xfId="18868"/>
    <cellStyle name="百分比 4 3 2 3 3 2 2" xfId="18869"/>
    <cellStyle name="百分比 4 3 2 3 3 3" xfId="18870"/>
    <cellStyle name="百分比 5 3 2 2 2 2 2" xfId="18871"/>
    <cellStyle name="常规 4 2 2 3 3 3 3" xfId="18872"/>
    <cellStyle name="常规 3 5 2 2" xfId="18873"/>
    <cellStyle name="百分比 4 3 2 3 4" xfId="18874"/>
    <cellStyle name="常规 5 5 2 3 3 4" xfId="18875"/>
    <cellStyle name="常规 4 2 2 3 3 3 3 2" xfId="18876"/>
    <cellStyle name="常规 3 5 2 2 2" xfId="18877"/>
    <cellStyle name="百分比 4 3 2 3 4 2" xfId="18878"/>
    <cellStyle name="常规 3 5 2 2 2 2" xfId="18879"/>
    <cellStyle name="百分比 4 3 2 3 4 2 2" xfId="18880"/>
    <cellStyle name="常规 3 5 2 2 3" xfId="18881"/>
    <cellStyle name="百分比 4 3 2 3 4 3" xfId="18882"/>
    <cellStyle name="常规 4 2 2 3 3 3 4" xfId="18883"/>
    <cellStyle name="常规 3 5 2 3" xfId="18884"/>
    <cellStyle name="常规 2 2 2 9 4 2" xfId="18885"/>
    <cellStyle name="百分比 4 3 2 3 5" xfId="18886"/>
    <cellStyle name="常规 3 5 2 3 2" xfId="18887"/>
    <cellStyle name="常规 2 2 4 3 5 2 5" xfId="18888"/>
    <cellStyle name="常规 2 2 2 9 4 2 2" xfId="18889"/>
    <cellStyle name="百分比 4 3 2 3 5 2" xfId="18890"/>
    <cellStyle name="常规 3 5 2 4" xfId="18891"/>
    <cellStyle name="百分比 4 3 2 3 6" xfId="18892"/>
    <cellStyle name="常规 2 2 4 6 2 2 2 2" xfId="18893"/>
    <cellStyle name="常规 2 2 2 9 4 3" xfId="18894"/>
    <cellStyle name="百分比 4 3 2 4 2 2" xfId="18895"/>
    <cellStyle name="常规 4 2 2 3 3 4 2" xfId="18896"/>
    <cellStyle name="百分比 4 3 2 4 3" xfId="18897"/>
    <cellStyle name="百分比 4 3 2 5 2" xfId="18898"/>
    <cellStyle name="百分比 4 3 2 5 2 2" xfId="18899"/>
    <cellStyle name="百分比 4 3 2 6" xfId="18900"/>
    <cellStyle name="常规 2 2 2 3 2 3 4 2" xfId="18901"/>
    <cellStyle name="百分比 4 3 2 7" xfId="18902"/>
    <cellStyle name="百分比 4 3 3" xfId="18903"/>
    <cellStyle name="百分比 4 3 3 2" xfId="18904"/>
    <cellStyle name="百分比 4 3 3 2 2" xfId="18905"/>
    <cellStyle name="百分比 4 3 3 2 2 2" xfId="18906"/>
    <cellStyle name="百分比 4 3 3 2 2 2 2" xfId="18907"/>
    <cellStyle name="百分比 4 3 3 2 2 2 2 2" xfId="18908"/>
    <cellStyle name="百分比 4 3 3 2 2 2 3" xfId="18909"/>
    <cellStyle name="百分比 4 3 3 2 2 3 2" xfId="18910"/>
    <cellStyle name="百分比 4 3 3 2 2 3 2 2" xfId="18911"/>
    <cellStyle name="百分比 4 3 3 2 2 3 3" xfId="18912"/>
    <cellStyle name="百分比 4 3 3 2 2 4" xfId="18913"/>
    <cellStyle name="百分比 4 3 3 2 2 4 2" xfId="18914"/>
    <cellStyle name="百分比 4 3 3 2 2 4 2 2" xfId="18915"/>
    <cellStyle name="百分比 4 3 3 2 2 4 3" xfId="18916"/>
    <cellStyle name="百分比 4 3 3 2 2 5" xfId="18917"/>
    <cellStyle name="百分比 4 3 3 2 2 5 2" xfId="18918"/>
    <cellStyle name="百分比 4 3 3 2 2 6" xfId="18919"/>
    <cellStyle name="常规 5 5 3 2 2 4" xfId="18920"/>
    <cellStyle name="百分比 4 3 3 2 3 2" xfId="18921"/>
    <cellStyle name="常规 5 5 3 2 2 4 2" xfId="18922"/>
    <cellStyle name="百分比 4 3 3 2 3 2 2" xfId="18923"/>
    <cellStyle name="常规 5 5 3 2 2 5" xfId="18924"/>
    <cellStyle name="百分比 4 3 3 2 3 3" xfId="18925"/>
    <cellStyle name="百分比 4 3 3 2 4" xfId="18926"/>
    <cellStyle name="常规 5 5 3 2 3 4" xfId="18927"/>
    <cellStyle name="百分比 4 3 3 2 4 2" xfId="18928"/>
    <cellStyle name="百分比 4 3 3 2 4 2 2" xfId="18929"/>
    <cellStyle name="常规 5 5 3 2 3 5" xfId="18930"/>
    <cellStyle name="百分比 4 3 3 2 4 3" xfId="18931"/>
    <cellStyle name="百分比 4 3 3 3 2 2" xfId="18932"/>
    <cellStyle name="百分比 4 3 3 3 2 2 2" xfId="18933"/>
    <cellStyle name="常规 5 5 3 3 2 4" xfId="18934"/>
    <cellStyle name="百分比 4 3 3 3 3 2" xfId="18935"/>
    <cellStyle name="百分比 4 3 3 3 3 2 2" xfId="18936"/>
    <cellStyle name="百分比 4 3 3 3 3 3" xfId="18937"/>
    <cellStyle name="常规 3 6 2 2" xfId="18938"/>
    <cellStyle name="百分比 4 3 3 3 4" xfId="18939"/>
    <cellStyle name="常规 5 5 3 3 3 4" xfId="18940"/>
    <cellStyle name="常规 3 6 2 2 2" xfId="18941"/>
    <cellStyle name="百分比 4 3 3 3 4 2" xfId="18942"/>
    <cellStyle name="常规 3 6 2 2 2 2" xfId="18943"/>
    <cellStyle name="百分比 4 3 3 3 4 2 2" xfId="18944"/>
    <cellStyle name="常规 3 6 2 2 3" xfId="18945"/>
    <cellStyle name="百分比 4 3 3 3 4 3" xfId="18946"/>
    <cellStyle name="常规 4 2 2 7 7" xfId="18947"/>
    <cellStyle name="常规 4 2 2 2 2 2 2 3 3" xfId="18948"/>
    <cellStyle name="百分比 4 3 3 4 2 2" xfId="18949"/>
    <cellStyle name="百分比 4 3 3 4 3" xfId="18950"/>
    <cellStyle name="标题 3 2 2 2 5 2" xfId="18951"/>
    <cellStyle name="百分比 4 3 3 5 2 2" xfId="18952"/>
    <cellStyle name="标题 3 2 2 2 6" xfId="18953"/>
    <cellStyle name="百分比 4 3 3 5 3" xfId="18954"/>
    <cellStyle name="常规 2 2 2 3 2 3 5 2" xfId="18955"/>
    <cellStyle name="百分比 4 3 3 7" xfId="18956"/>
    <cellStyle name="百分比 4 3 4" xfId="18957"/>
    <cellStyle name="百分比 4 3 4 2" xfId="18958"/>
    <cellStyle name="百分比 4 3 4 2 2" xfId="18959"/>
    <cellStyle name="常规 4 2 2 3 5 2 2" xfId="18960"/>
    <cellStyle name="百分比 4 3 4 2 3" xfId="18961"/>
    <cellStyle name="常规 3 10 2 5 2" xfId="18962"/>
    <cellStyle name="百分比 4 3 4 2 4" xfId="18963"/>
    <cellStyle name="常规 5 5 4 2 3 4" xfId="18964"/>
    <cellStyle name="百分比 4 3 4 2 4 2" xfId="18965"/>
    <cellStyle name="百分比 4 3 4 2 4 2 2" xfId="18966"/>
    <cellStyle name="常规 3 10 2 2" xfId="18967"/>
    <cellStyle name="百分比 4 3 4 2 5 2" xfId="18968"/>
    <cellStyle name="常规 3 10 3" xfId="18969"/>
    <cellStyle name="百分比 4 3 4 2 6" xfId="18970"/>
    <cellStyle name="常规 4 2 2 3 5 3 2" xfId="18971"/>
    <cellStyle name="百分比 4 3 4 3 3" xfId="18972"/>
    <cellStyle name="百分比 4 3 4 4 3" xfId="18973"/>
    <cellStyle name="百分比 4 3 5" xfId="18974"/>
    <cellStyle name="百分比 4 3 5 2" xfId="18975"/>
    <cellStyle name="百分比 4 3 5 2 2" xfId="18976"/>
    <cellStyle name="百分比 4 3 5 2 3" xfId="18977"/>
    <cellStyle name="常规 3 2 2 4 5 2 2 2" xfId="18978"/>
    <cellStyle name="百分比 4 3 5 3 3" xfId="18979"/>
    <cellStyle name="常规 3 2 2 4 5 2 3 2" xfId="18980"/>
    <cellStyle name="百分比 4 3 5 4 3" xfId="18981"/>
    <cellStyle name="百分比 4 3 6" xfId="18982"/>
    <cellStyle name="百分比 4 3 6 2" xfId="18983"/>
    <cellStyle name="百分比 4 3 6 2 2" xfId="18984"/>
    <cellStyle name="百分比 4 3 7" xfId="18985"/>
    <cellStyle name="百分比 4 3 7 2" xfId="18986"/>
    <cellStyle name="百分比 4 4 3 2 2 3" xfId="18987"/>
    <cellStyle name="百分比 4 3 7 2 2" xfId="18988"/>
    <cellStyle name="百分比 4 3 8" xfId="18989"/>
    <cellStyle name="百分比 4 3 8 2" xfId="18990"/>
    <cellStyle name="百分比 4 4" xfId="18991"/>
    <cellStyle name="常规 2 2 3 4 2 7" xfId="18992"/>
    <cellStyle name="常规 7 4 3 3" xfId="18993"/>
    <cellStyle name="常规 3 2 2 2 3 5" xfId="18994"/>
    <cellStyle name="输出 2 2 4 2 2" xfId="18995"/>
    <cellStyle name="百分比 4 4 10" xfId="18996"/>
    <cellStyle name="百分比 4 4 2" xfId="18997"/>
    <cellStyle name="百分比 4 4 2 2" xfId="18998"/>
    <cellStyle name="百分比 4 4 2 2 2" xfId="18999"/>
    <cellStyle name="百分比 4 4 2 2 2 2" xfId="19000"/>
    <cellStyle name="百分比 4 4 2 2 2 2 2" xfId="19001"/>
    <cellStyle name="百分比 4 4 2 2 2 2 3" xfId="19002"/>
    <cellStyle name="常规 2 2 2 2 2 2 2 2 3 2 2" xfId="19003"/>
    <cellStyle name="常规 3 5 2 2 5" xfId="19004"/>
    <cellStyle name="百分比 4 4 2 2 2 3 2 2" xfId="19005"/>
    <cellStyle name="百分比 6 4 3 3 2 2" xfId="19006"/>
    <cellStyle name="百分比 4 4 2 2 2 3 3" xfId="19007"/>
    <cellStyle name="常规 3 5 3 2 5" xfId="19008"/>
    <cellStyle name="百分比 4 4 2 2 2 4 2 2" xfId="19009"/>
    <cellStyle name="百分比 4 4 2 2 2 4 3" xfId="19010"/>
    <cellStyle name="百分比 4 4 2 2 2 5" xfId="19011"/>
    <cellStyle name="常规 4 4 2 2 5" xfId="19012"/>
    <cellStyle name="百分比 4 4 2 2 2 5 2" xfId="19013"/>
    <cellStyle name="百分比 4 4 2 2 2 6" xfId="19014"/>
    <cellStyle name="常规 4 2 2 4 3 2 2" xfId="19015"/>
    <cellStyle name="百分比 4 4 2 2 3" xfId="19016"/>
    <cellStyle name="常规 4 2 2 4 3 2 2 2" xfId="19017"/>
    <cellStyle name="百分比 4 4 2 2 3 2" xfId="19018"/>
    <cellStyle name="百分比 4 4 2 2 3 2 2" xfId="19019"/>
    <cellStyle name="常规 4 2 2 4 3 2 3" xfId="19020"/>
    <cellStyle name="百分比 4 4 2 2 4" xfId="19021"/>
    <cellStyle name="常规 4 2 2 4 3 2 3 2" xfId="19022"/>
    <cellStyle name="百分比 4 4 2 2 4 2" xfId="19023"/>
    <cellStyle name="百分比 4 4 2 2 4 2 2" xfId="19024"/>
    <cellStyle name="常规 4 2 2 4 3 2 4" xfId="19025"/>
    <cellStyle name="百分比 4 4 2 2 5" xfId="19026"/>
    <cellStyle name="百分比 4 4 2 2 5 2" xfId="19027"/>
    <cellStyle name="百分比 4 4 2 2 6" xfId="19028"/>
    <cellStyle name="百分比 4 4 2 3 2" xfId="19029"/>
    <cellStyle name="常规 4 2 2 4 3 3 2" xfId="19030"/>
    <cellStyle name="百分比 4 4 2 3 3" xfId="19031"/>
    <cellStyle name="常规 3 4 6 2 2 5 2" xfId="19032"/>
    <cellStyle name="百分比 4 4 2 3 3 2 2" xfId="19033"/>
    <cellStyle name="常规 3 4 6 2 2 6" xfId="19034"/>
    <cellStyle name="百分比 4 4 2 3 3 3" xfId="19035"/>
    <cellStyle name="常规 4 5 2 2" xfId="19036"/>
    <cellStyle name="常规 4 2 2 4 3 3 3" xfId="19037"/>
    <cellStyle name="百分比 4 4 2 3 4" xfId="19038"/>
    <cellStyle name="常规 4 5 2 2 2 2" xfId="19039"/>
    <cellStyle name="百分比 4 4 2 3 4 2 2" xfId="19040"/>
    <cellStyle name="常规 4 5 2 2 3" xfId="19041"/>
    <cellStyle name="百分比 4 4 2 3 4 3" xfId="19042"/>
    <cellStyle name="常规 4 5 2 3" xfId="19043"/>
    <cellStyle name="常规 4 2 2 4 3 3 4" xfId="19044"/>
    <cellStyle name="百分比 4 4 2 3 5" xfId="19045"/>
    <cellStyle name="常规 4 5 2 3 2" xfId="19046"/>
    <cellStyle name="百分比 4 4 2 3 5 2" xfId="19047"/>
    <cellStyle name="常规 4 5 2 4" xfId="19048"/>
    <cellStyle name="百分比 4 4 2 3 6" xfId="19049"/>
    <cellStyle name="常规 2 2 4 6 3 2 2 2" xfId="19050"/>
    <cellStyle name="常规 2 4 4 2 2 2 2 2" xfId="19051"/>
    <cellStyle name="百分比 4 4 2 4 2" xfId="19052"/>
    <cellStyle name="常规 4 2 2 4 3 4 2" xfId="19053"/>
    <cellStyle name="百分比 4 4 2 4 3" xfId="19054"/>
    <cellStyle name="常规 5 13 2" xfId="19055"/>
    <cellStyle name="常规 2 4 4 2 2 2 3" xfId="19056"/>
    <cellStyle name="百分比 4 4 2 5" xfId="19057"/>
    <cellStyle name="常规 5 13 2 2" xfId="19058"/>
    <cellStyle name="百分比 4 4 2 5 2" xfId="19059"/>
    <cellStyle name="常规 4 2 2 4 3 5 2" xfId="19060"/>
    <cellStyle name="百分比 4 4 2 5 3" xfId="19061"/>
    <cellStyle name="常规 5 13 3" xfId="19062"/>
    <cellStyle name="百分比 4 4 2 6" xfId="19063"/>
    <cellStyle name="百分比 4 4 2 6 2" xfId="19064"/>
    <cellStyle name="常规 3 3 3 4 2 2 2 2" xfId="19065"/>
    <cellStyle name="常规 2 2 2 3 2 4 4 2" xfId="19066"/>
    <cellStyle name="百分比 4 4 2 7" xfId="19067"/>
    <cellStyle name="百分比 4 4 3" xfId="19068"/>
    <cellStyle name="百分比 4 4 3 2" xfId="19069"/>
    <cellStyle name="百分比 4 4 3 2 2" xfId="19070"/>
    <cellStyle name="百分比 4 4 3 2 2 2" xfId="19071"/>
    <cellStyle name="百分比 4 4 3 2 2 2 2" xfId="19072"/>
    <cellStyle name="百分比 4 4 3 2 2 2 2 2" xfId="19073"/>
    <cellStyle name="百分比 4 4 3 2 2 2 3" xfId="19074"/>
    <cellStyle name="常规 2 2 3 3 2 3 3" xfId="19075"/>
    <cellStyle name="百分比 4 4 3 2 2 3 2 2" xfId="19076"/>
    <cellStyle name="百分比 4 4 3 2 2 3 3" xfId="19077"/>
    <cellStyle name="百分比 4 4 3 2 2 4" xfId="19078"/>
    <cellStyle name="百分比 4 4 3 2 2 4 2" xfId="19079"/>
    <cellStyle name="常规 2 2 3 3 3 3 3" xfId="19080"/>
    <cellStyle name="百分比 4 4 3 2 2 4 2 2" xfId="19081"/>
    <cellStyle name="百分比 4 4 3 2 2 4 3" xfId="19082"/>
    <cellStyle name="百分比 4 4 3 2 2 5" xfId="19083"/>
    <cellStyle name="常规 5 4 2 2 5" xfId="19084"/>
    <cellStyle name="百分比 4 4 3 2 2 5 2" xfId="19085"/>
    <cellStyle name="百分比 4 4 3 2 2 6" xfId="19086"/>
    <cellStyle name="常规 4 2 2 4 4 2 2" xfId="19087"/>
    <cellStyle name="百分比 4 4 3 2 3" xfId="19088"/>
    <cellStyle name="常规 5 6 3 2 2 4" xfId="19089"/>
    <cellStyle name="百分比 4 4 3 2 3 2" xfId="19090"/>
    <cellStyle name="常规 5 6 3 2 2 4 2" xfId="19091"/>
    <cellStyle name="标题 1 2 3 3" xfId="19092"/>
    <cellStyle name="百分比 4 4 3 2 3 2 2" xfId="19093"/>
    <cellStyle name="百分比 4 4 3 2 3 3" xfId="19094"/>
    <cellStyle name="常规 3 7 2 2 5 2" xfId="19095"/>
    <cellStyle name="百分比 4 4 3 2 4" xfId="19096"/>
    <cellStyle name="常规 5 6 3 2 3 4" xfId="19097"/>
    <cellStyle name="百分比 4 4 3 2 4 2" xfId="19098"/>
    <cellStyle name="百分比 4 4 3 2 4 3" xfId="19099"/>
    <cellStyle name="百分比 4 4 3 2 5" xfId="19100"/>
    <cellStyle name="百分比 4 4 3 2 5 2" xfId="19101"/>
    <cellStyle name="百分比 4 4 3 3 2" xfId="19102"/>
    <cellStyle name="常规 4 2 2 4 4 3 2" xfId="19103"/>
    <cellStyle name="百分比 4 4 3 3 3" xfId="19104"/>
    <cellStyle name="标题 2 2 3 3" xfId="19105"/>
    <cellStyle name="百分比 4 4 3 3 3 2 2" xfId="19106"/>
    <cellStyle name="百分比 4 4 3 3 3 3" xfId="19107"/>
    <cellStyle name="常规 4 6 2 2" xfId="19108"/>
    <cellStyle name="百分比 4 4 3 3 4" xfId="19109"/>
    <cellStyle name="常规 4 6 2 2 2 2" xfId="19110"/>
    <cellStyle name="百分比 4 4 3 3 4 2 2" xfId="19111"/>
    <cellStyle name="常规 4 6 2 2 3" xfId="19112"/>
    <cellStyle name="百分比 4 4 3 3 4 3" xfId="19113"/>
    <cellStyle name="常规 4 6 2 3" xfId="19114"/>
    <cellStyle name="百分比 4 4 3 3 5" xfId="19115"/>
    <cellStyle name="常规 4 6 2 3 2" xfId="19116"/>
    <cellStyle name="百分比 4 4 3 3 5 2" xfId="19117"/>
    <cellStyle name="常规 2 4 4 2 2 3 2" xfId="19118"/>
    <cellStyle name="百分比 4 4 3 4" xfId="19119"/>
    <cellStyle name="常规 2 4 4 2 2 3 2 2" xfId="19120"/>
    <cellStyle name="百分比 4 4 3 4 2" xfId="19121"/>
    <cellStyle name="百分比 4 4 3 4 3" xfId="19122"/>
    <cellStyle name="百分比 4 4 3 5 2" xfId="19123"/>
    <cellStyle name="百分比 4 4 3 5 2 2" xfId="19124"/>
    <cellStyle name="百分比 4 4 3 5 3" xfId="19125"/>
    <cellStyle name="百分比 4 4 3 6" xfId="19126"/>
    <cellStyle name="常规 3 3 3 4 2 2 3 2" xfId="19127"/>
    <cellStyle name="常规 2 2 2 3 2 4 5 2" xfId="19128"/>
    <cellStyle name="百分比 4 4 3 7" xfId="19129"/>
    <cellStyle name="百分比 4 4 4" xfId="19130"/>
    <cellStyle name="百分比 4 4 4 2" xfId="19131"/>
    <cellStyle name="百分比 4 4 4 2 2" xfId="19132"/>
    <cellStyle name="百分比 4 4 4 2 2 3 3" xfId="19133"/>
    <cellStyle name="百分比 4 4 4 2 2 4 2" xfId="19134"/>
    <cellStyle name="常规 3 3 3 2 9" xfId="19135"/>
    <cellStyle name="常规 2 3 3 3 3 3 3" xfId="19136"/>
    <cellStyle name="百分比 4 4 4 2 2 4 2 2" xfId="19137"/>
    <cellStyle name="常规 3 2 2 8 2 2" xfId="19138"/>
    <cellStyle name="百分比 4 4 4 2 2 4 3" xfId="19139"/>
    <cellStyle name="百分比 4 4 4 2 2 5" xfId="19140"/>
    <cellStyle name="百分比 4 4 4 2 2 6" xfId="19141"/>
    <cellStyle name="常规 4 2 2 4 5 2 2" xfId="19142"/>
    <cellStyle name="百分比 4 4 4 2 3" xfId="19143"/>
    <cellStyle name="常规 3 11 2 5 2" xfId="19144"/>
    <cellStyle name="百分比 4 4 4 2 4" xfId="19145"/>
    <cellStyle name="百分比 4 4 4 2 5" xfId="19146"/>
    <cellStyle name="百分比 4 4 4 3 2" xfId="19147"/>
    <cellStyle name="常规 4 2 2 4 5 3 2" xfId="19148"/>
    <cellStyle name="百分比 4 4 4 3 3" xfId="19149"/>
    <cellStyle name="常规 4 7 2 2" xfId="19150"/>
    <cellStyle name="百分比 4 4 4 3 4" xfId="19151"/>
    <cellStyle name="常规 4 7 2 2 2 2" xfId="19152"/>
    <cellStyle name="百分比 4 4 4 3 4 2 2" xfId="19153"/>
    <cellStyle name="常规 4 7 2 2 3" xfId="19154"/>
    <cellStyle name="百分比 4 4 4 3 4 3" xfId="19155"/>
    <cellStyle name="常规 4 7 2 3" xfId="19156"/>
    <cellStyle name="百分比 4 4 4 3 5" xfId="19157"/>
    <cellStyle name="常规 4 7 2 3 2" xfId="19158"/>
    <cellStyle name="百分比 4 4 4 3 5 2" xfId="19159"/>
    <cellStyle name="常规 2 4 4 2 2 4 2" xfId="19160"/>
    <cellStyle name="百分比 4 4 4 4" xfId="19161"/>
    <cellStyle name="常规 2 4 4 2 2 4 2 2" xfId="19162"/>
    <cellStyle name="百分比 4 4 4 4 2" xfId="19163"/>
    <cellStyle name="百分比 4 4 4 4 3" xfId="19164"/>
    <cellStyle name="常规 2 4 4 2 2 4 3" xfId="19165"/>
    <cellStyle name="百分比 4 4 4 5" xfId="19166"/>
    <cellStyle name="百分比 4 4 4 5 2" xfId="19167"/>
    <cellStyle name="百分比 4 4 4 5 2 2" xfId="19168"/>
    <cellStyle name="常规 2 5 2 2 3 3" xfId="19169"/>
    <cellStyle name="百分比 4 4 4 5 3" xfId="19170"/>
    <cellStyle name="百分比 4 4 4 6" xfId="19171"/>
    <cellStyle name="常规 2 4 2 5 2 4 2 2" xfId="19172"/>
    <cellStyle name="常规 2 2 2 3 2 4 6 2" xfId="19173"/>
    <cellStyle name="百分比 4 4 4 7" xfId="19174"/>
    <cellStyle name="百分比 4 5 2 2 4 2 2" xfId="19175"/>
    <cellStyle name="百分比 4 4 5" xfId="19176"/>
    <cellStyle name="百分比 4 4 5 2" xfId="19177"/>
    <cellStyle name="百分比 4 4 5 2 2" xfId="19178"/>
    <cellStyle name="百分比 4 4 5 2 3" xfId="19179"/>
    <cellStyle name="百分比 4 4 5 2 3 2" xfId="19180"/>
    <cellStyle name="百分比 4 4 5 2 3 2 2" xfId="19181"/>
    <cellStyle name="标题 4 2 2 2 4 2 2" xfId="19182"/>
    <cellStyle name="百分比 4 4 5 2 3 3" xfId="19183"/>
    <cellStyle name="百分比 4 4 5 2 4" xfId="19184"/>
    <cellStyle name="百分比 4 4 5 2 5" xfId="19185"/>
    <cellStyle name="百分比 4 4 5 3 2" xfId="19186"/>
    <cellStyle name="百分比 4 4 5 3 3" xfId="19187"/>
    <cellStyle name="常规 2 4 4 2 2 5 2" xfId="19188"/>
    <cellStyle name="百分比 4 4 5 4" xfId="19189"/>
    <cellStyle name="百分比 4 4 5 4 2" xfId="19190"/>
    <cellStyle name="百分比 4 4 5 4 3" xfId="19191"/>
    <cellStyle name="百分比 4 4 5 5" xfId="19192"/>
    <cellStyle name="百分比 4 4 5 5 2" xfId="19193"/>
    <cellStyle name="百分比 4 4 5 6" xfId="19194"/>
    <cellStyle name="常规 3 2 2 2 10" xfId="19195"/>
    <cellStyle name="百分比 4 4 6" xfId="19196"/>
    <cellStyle name="百分比 4 4 6 2" xfId="19197"/>
    <cellStyle name="百分比 4 4 6 2 2" xfId="19198"/>
    <cellStyle name="百分比 4 4 6 2 3" xfId="19199"/>
    <cellStyle name="百分比 4 4 6 3" xfId="19200"/>
    <cellStyle name="百分比 4 4 6 3 2" xfId="19201"/>
    <cellStyle name="百分比 4 4 6 3 3" xfId="19202"/>
    <cellStyle name="百分比 4 4 6 4" xfId="19203"/>
    <cellStyle name="常规 3 2 2 10 3 2 2" xfId="19204"/>
    <cellStyle name="百分比 4 4 6 5" xfId="19205"/>
    <cellStyle name="常规 4 2 2 3 2 2 2 2" xfId="19206"/>
    <cellStyle name="百分比 4 4 7" xfId="19207"/>
    <cellStyle name="常规 4 2 2 3 2 2 2 2 2" xfId="19208"/>
    <cellStyle name="百分比 4 4 7 2" xfId="19209"/>
    <cellStyle name="百分比 4 4 7 3" xfId="19210"/>
    <cellStyle name="常规 4 2 2 3 2 2 2 3" xfId="19211"/>
    <cellStyle name="百分比 4 4 8" xfId="19212"/>
    <cellStyle name="常规 4 2 2 3 2 2 2 3 2" xfId="19213"/>
    <cellStyle name="百分比 4 4 8 2" xfId="19214"/>
    <cellStyle name="百分比 5 3 3 4 2 2" xfId="19215"/>
    <cellStyle name="百分比 4 4 8 3" xfId="19216"/>
    <cellStyle name="百分比 4 4 9 2" xfId="19217"/>
    <cellStyle name="百分比 4 5 10" xfId="19218"/>
    <cellStyle name="百分比 4 5 2 2 2 3" xfId="19219"/>
    <cellStyle name="百分比 4 5 2 2 2 4" xfId="19220"/>
    <cellStyle name="常规 4 2 2 5 3 2 2 2" xfId="19221"/>
    <cellStyle name="百分比 4 5 2 2 3 2" xfId="19222"/>
    <cellStyle name="百分比 4 5 2 2 3 3" xfId="19223"/>
    <cellStyle name="常规 4 2 2 5 3 2 3" xfId="19224"/>
    <cellStyle name="百分比 4 5 2 2 4" xfId="19225"/>
    <cellStyle name="百分比 4 5 2 2 4 2" xfId="19226"/>
    <cellStyle name="百分比 4 5 2 2 5" xfId="19227"/>
    <cellStyle name="百分比 4 5 2 2 5 2" xfId="19228"/>
    <cellStyle name="百分比 4 5 2 3 3 2 2" xfId="19229"/>
    <cellStyle name="百分比 4 5 2 3 3 3" xfId="19230"/>
    <cellStyle name="常规 5 5 2 2" xfId="19231"/>
    <cellStyle name="百分比 4 5 2 3 4" xfId="19232"/>
    <cellStyle name="常规 5 5 2 2 2 2" xfId="19233"/>
    <cellStyle name="百分比 4 5 2 3 4 2 2" xfId="19234"/>
    <cellStyle name="常规 5 5 2 3" xfId="19235"/>
    <cellStyle name="百分比 4 5 2 3 5" xfId="19236"/>
    <cellStyle name="常规 5 5 2 3 2" xfId="19237"/>
    <cellStyle name="百分比 4 5 2 3 5 2" xfId="19238"/>
    <cellStyle name="常规 5 5 2 4" xfId="19239"/>
    <cellStyle name="常规 5 2 2 3 2 2" xfId="19240"/>
    <cellStyle name="百分比 4 5 2 3 6" xfId="19241"/>
    <cellStyle name="常规 2 2 2 6 2 2 3 3" xfId="19242"/>
    <cellStyle name="百分比 4 5 2 4 3" xfId="19243"/>
    <cellStyle name="常规 6 3 2 6 2 3" xfId="19244"/>
    <cellStyle name="常规 2 2 2 6 2 2 4 2" xfId="19245"/>
    <cellStyle name="百分比 4 5 2 5 2" xfId="19246"/>
    <cellStyle name="常规 2 2 2 6 2 2 4 2 2" xfId="19247"/>
    <cellStyle name="百分比 4 5 2 5 2 2" xfId="19248"/>
    <cellStyle name="常规 2 2 2 6 2 2 4 3" xfId="19249"/>
    <cellStyle name="百分比 4 5 2 5 3" xfId="19250"/>
    <cellStyle name="常规 2 2 2 6 2 2 5" xfId="19251"/>
    <cellStyle name="百分比 4 5 2 6" xfId="19252"/>
    <cellStyle name="常规 6 3 2 6 3 3" xfId="19253"/>
    <cellStyle name="常规 2 2 2 6 2 2 5 2" xfId="19254"/>
    <cellStyle name="百分比 4 5 2 6 2" xfId="19255"/>
    <cellStyle name="常规 2 2 2 6 2 2 6" xfId="19256"/>
    <cellStyle name="常规 3 3 3 4 2 3 2 2" xfId="19257"/>
    <cellStyle name="常规 2 2 2 3 2 5 4 2" xfId="19258"/>
    <cellStyle name="百分比 4 5 2 7" xfId="19259"/>
    <cellStyle name="常规 4 2 2 5 4 2 2" xfId="19260"/>
    <cellStyle name="百分比 4 5 3 2 3" xfId="19261"/>
    <cellStyle name="百分比 4 5 3 2 4" xfId="19262"/>
    <cellStyle name="百分比 4 5 3 2 5" xfId="19263"/>
    <cellStyle name="常规 2 2 2 6 2 3 2 2" xfId="19264"/>
    <cellStyle name="百分比 4 5 3 3 2" xfId="19265"/>
    <cellStyle name="百分比 4 5 3 3 2 2 2" xfId="19266"/>
    <cellStyle name="百分比 4 5 3 3 2 3" xfId="19267"/>
    <cellStyle name="百分比 4 5 3 3 3" xfId="19268"/>
    <cellStyle name="百分比 4 5 3 3 3 2 2" xfId="19269"/>
    <cellStyle name="百分比 4 5 3 3 3 3" xfId="19270"/>
    <cellStyle name="常规 5 6 2 2" xfId="19271"/>
    <cellStyle name="百分比 4 5 3 3 4" xfId="19272"/>
    <cellStyle name="常规 5 6 2 2 2 2" xfId="19273"/>
    <cellStyle name="百分比 4 5 3 3 4 2 2" xfId="19274"/>
    <cellStyle name="常规 5 6 2 3" xfId="19275"/>
    <cellStyle name="百分比 4 5 3 3 5" xfId="19276"/>
    <cellStyle name="常规 5 6 2 3 2" xfId="19277"/>
    <cellStyle name="百分比 4 5 3 3 5 2" xfId="19278"/>
    <cellStyle name="常规 2 2 2 6 2 3 3" xfId="19279"/>
    <cellStyle name="百分比 4 5 3 4" xfId="19280"/>
    <cellStyle name="百分比 4 5 3 4 2" xfId="19281"/>
    <cellStyle name="百分比 4 5 3 4 3" xfId="19282"/>
    <cellStyle name="常规 2 2 2 6 2 3 4" xfId="19283"/>
    <cellStyle name="百分比 4 5 3 5" xfId="19284"/>
    <cellStyle name="百分比 4 5 3 5 2" xfId="19285"/>
    <cellStyle name="百分比 4 5 3 5 2 2" xfId="19286"/>
    <cellStyle name="百分比 4 5 3 5 3" xfId="19287"/>
    <cellStyle name="百分比 4 5 3 6" xfId="19288"/>
    <cellStyle name="常规 3 3 3 4 2 3 3 2" xfId="19289"/>
    <cellStyle name="常规 2 2 2 3 2 5 5 2" xfId="19290"/>
    <cellStyle name="百分比 4 5 3 7" xfId="19291"/>
    <cellStyle name="常规 4 2 2 5 5 2 2" xfId="19292"/>
    <cellStyle name="百分比 4 5 4 2 3" xfId="19293"/>
    <cellStyle name="常规 2 2 3 3 3 2 2 4 2" xfId="19294"/>
    <cellStyle name="百分比 4 5 4 2 4" xfId="19295"/>
    <cellStyle name="常规 2 2 3 3 3 2 2 4 3" xfId="19296"/>
    <cellStyle name="百分比 4 5 4 2 5" xfId="19297"/>
    <cellStyle name="常规 2 2 2 6 2 4 2 2" xfId="19298"/>
    <cellStyle name="百分比 4 5 4 3 2" xfId="19299"/>
    <cellStyle name="百分比 4 5 4 3 3" xfId="19300"/>
    <cellStyle name="常规 5 7 2 2" xfId="19301"/>
    <cellStyle name="常规 2 2 3 3 3 2 2 5 2" xfId="19302"/>
    <cellStyle name="百分比 4 5 4 3 4" xfId="19303"/>
    <cellStyle name="常规 5 7 2 2 2 2" xfId="19304"/>
    <cellStyle name="百分比 4 5 4 3 4 2 2" xfId="19305"/>
    <cellStyle name="常规 5 7 2 2 3" xfId="19306"/>
    <cellStyle name="百分比 4 5 4 3 4 3" xfId="19307"/>
    <cellStyle name="常规 5 7 2 3" xfId="19308"/>
    <cellStyle name="百分比 4 5 4 3 5" xfId="19309"/>
    <cellStyle name="常规 5 7 2 3 2" xfId="19310"/>
    <cellStyle name="百分比 4 5 4 3 5 2" xfId="19311"/>
    <cellStyle name="常规 5 7 2 4" xfId="19312"/>
    <cellStyle name="常规 5 2 2 5 2 2" xfId="19313"/>
    <cellStyle name="百分比 4 5 4 3 6" xfId="19314"/>
    <cellStyle name="常规 2 2 2 6 2 4 3" xfId="19315"/>
    <cellStyle name="百分比 4 5 4 4" xfId="19316"/>
    <cellStyle name="百分比 4 5 4 4 2" xfId="19317"/>
    <cellStyle name="百分比 4 5 4 4 3" xfId="19318"/>
    <cellStyle name="百分比 4 5 4 5" xfId="19319"/>
    <cellStyle name="百分比 4 5 4 5 2" xfId="19320"/>
    <cellStyle name="百分比 4 5 4 5 3" xfId="19321"/>
    <cellStyle name="百分比 4 5 4 6" xfId="19322"/>
    <cellStyle name="百分比 4 5 4 7" xfId="19323"/>
    <cellStyle name="百分比 4 5 5 2 2" xfId="19324"/>
    <cellStyle name="百分比 4 5 5 2 3" xfId="19325"/>
    <cellStyle name="百分比 4 5 5 2 4" xfId="19326"/>
    <cellStyle name="百分比 4 5 5 2 5" xfId="19327"/>
    <cellStyle name="百分比 4 5 5 2 6" xfId="19328"/>
    <cellStyle name="标题 4 2 2 2 2 2 2" xfId="19329"/>
    <cellStyle name="百分比 4 5 5 3 2" xfId="19330"/>
    <cellStyle name="标题 4 2 2 2 2 2 3" xfId="19331"/>
    <cellStyle name="百分比 4 5 5 3 3" xfId="19332"/>
    <cellStyle name="标题 4 2 2 2 2 3" xfId="19333"/>
    <cellStyle name="百分比 4 5 5 4" xfId="19334"/>
    <cellStyle name="标题 4 2 2 2 2 3 2" xfId="19335"/>
    <cellStyle name="百分比 4 5 5 4 2" xfId="19336"/>
    <cellStyle name="标题 4 2 2 2 2 3 3" xfId="19337"/>
    <cellStyle name="百分比 4 5 5 4 3" xfId="19338"/>
    <cellStyle name="标题 4 2 2 2 2 4" xfId="19339"/>
    <cellStyle name="百分比 4 5 5 5" xfId="19340"/>
    <cellStyle name="标题 4 2 2 2 2 4 2" xfId="19341"/>
    <cellStyle name="百分比 4 5 5 5 2" xfId="19342"/>
    <cellStyle name="标题 4 2 2 2 2 5" xfId="19343"/>
    <cellStyle name="百分比 4 5 5 6" xfId="19344"/>
    <cellStyle name="百分比 4 5 6 2" xfId="19345"/>
    <cellStyle name="百分比 4 5 6 2 2" xfId="19346"/>
    <cellStyle name="标题 4 2 2 2 3 2" xfId="19347"/>
    <cellStyle name="百分比 4 5 6 3" xfId="19348"/>
    <cellStyle name="标题 4 2 2 2 3 2 2" xfId="19349"/>
    <cellStyle name="百分比 4 5 6 3 2" xfId="19350"/>
    <cellStyle name="标题 4 2 2 2 3 3" xfId="19351"/>
    <cellStyle name="百分比 4 5 6 4" xfId="19352"/>
    <cellStyle name="常规 3 2 2 10 4 2 2" xfId="19353"/>
    <cellStyle name="百分比 4 5 6 5" xfId="19354"/>
    <cellStyle name="常规 4 2 2 3 2 2 3 2" xfId="19355"/>
    <cellStyle name="百分比 4 5 7" xfId="19356"/>
    <cellStyle name="常规 4 2 2 3 2 2 3 2 2" xfId="19357"/>
    <cellStyle name="百分比 4 5 7 2" xfId="19358"/>
    <cellStyle name="标题 4 2 2 2 4 2" xfId="19359"/>
    <cellStyle name="百分比 4 5 7 3" xfId="19360"/>
    <cellStyle name="常规 4 2 2 3 2 2 3 3" xfId="19361"/>
    <cellStyle name="百分比 4 5 8" xfId="19362"/>
    <cellStyle name="常规 4 2 2 3 2 2 3 3 2" xfId="19363"/>
    <cellStyle name="百分比 4 5 8 2" xfId="19364"/>
    <cellStyle name="百分比 4 5 8 2 2" xfId="19365"/>
    <cellStyle name="标题 4 2 2 2 5 2" xfId="19366"/>
    <cellStyle name="百分比 4 5 8 3" xfId="19367"/>
    <cellStyle name="常规 3 2 2 3 3 4 3 2" xfId="19368"/>
    <cellStyle name="常规 4 2 2 3 2 2 3 4" xfId="19369"/>
    <cellStyle name="百分比 4 5 9" xfId="19370"/>
    <cellStyle name="百分比 4 5 9 2" xfId="19371"/>
    <cellStyle name="百分比 4 6 2 2 2 2" xfId="19372"/>
    <cellStyle name="百分比 4 6 2 2 2 2 2" xfId="19373"/>
    <cellStyle name="链接单元格 2 2 2 2 2 2" xfId="19374"/>
    <cellStyle name="百分比 4 6 2 2 2 3" xfId="19375"/>
    <cellStyle name="常规 4 2 2 6 3 2 2" xfId="19376"/>
    <cellStyle name="百分比 4 6 2 2 3" xfId="19377"/>
    <cellStyle name="百分比 4 6 2 2 3 2" xfId="19378"/>
    <cellStyle name="链接单元格 2 2 2 2 3 2" xfId="19379"/>
    <cellStyle name="百分比 4 6 2 2 3 3" xfId="19380"/>
    <cellStyle name="百分比 4 6 2 2 4" xfId="19381"/>
    <cellStyle name="常规 2 2 2 6 3 2 2 2" xfId="19382"/>
    <cellStyle name="常规 2 10 2 2 2" xfId="19383"/>
    <cellStyle name="百分比 4 6 2 3 2" xfId="19384"/>
    <cellStyle name="常规 4 2 2 6 3 3 2" xfId="19385"/>
    <cellStyle name="常规 2 10 2 2 3" xfId="19386"/>
    <cellStyle name="百分比 4 6 2 3 3" xfId="19387"/>
    <cellStyle name="常规 2 4 4 2 4 2 2" xfId="19388"/>
    <cellStyle name="常规 2 2 2 6 3 2 3" xfId="19389"/>
    <cellStyle name="常规 2 10 2 3" xfId="19390"/>
    <cellStyle name="百分比 4 6 2 4" xfId="19391"/>
    <cellStyle name="常规 2 10 2 3 2" xfId="19392"/>
    <cellStyle name="百分比 4 6 2 4 2" xfId="19393"/>
    <cellStyle name="常规 2 10 2 3 2 2" xfId="19394"/>
    <cellStyle name="百分比 4 6 2 4 2 2" xfId="19395"/>
    <cellStyle name="常规 2 10 2 3 3" xfId="19396"/>
    <cellStyle name="百分比 4 6 2 4 3" xfId="19397"/>
    <cellStyle name="常规 2 10 2 4 2" xfId="19398"/>
    <cellStyle name="百分比 4 6 2 5 2" xfId="19399"/>
    <cellStyle name="常规 2 10 2 5" xfId="19400"/>
    <cellStyle name="百分比 4 6 2 6" xfId="19401"/>
    <cellStyle name="常规 2 2 16" xfId="19402"/>
    <cellStyle name="常规 5 2 2 2 4 8" xfId="19403"/>
    <cellStyle name="百分比 4 6 3 2 2 2" xfId="19404"/>
    <cellStyle name="常规 4 2 2 6 4 2 2" xfId="19405"/>
    <cellStyle name="百分比 4 6 3 2 3" xfId="19406"/>
    <cellStyle name="常规 2 2 2 6 3 3 2 2" xfId="19407"/>
    <cellStyle name="常规 2 10 3 2 2" xfId="19408"/>
    <cellStyle name="百分比 4 6 3 3 2" xfId="19409"/>
    <cellStyle name="常规 4 2 2 6 4 3 2" xfId="19410"/>
    <cellStyle name="常规 2 10 3 2 3" xfId="19411"/>
    <cellStyle name="百分比 4 6 3 3 3" xfId="19412"/>
    <cellStyle name="常规 2 2 2 6 3 3 3" xfId="19413"/>
    <cellStyle name="常规 2 10 3 3" xfId="19414"/>
    <cellStyle name="百分比 4 6 3 4" xfId="19415"/>
    <cellStyle name="常规 2 10 3 3 2" xfId="19416"/>
    <cellStyle name="百分比 4 6 3 4 2" xfId="19417"/>
    <cellStyle name="常规 2 10 3 3 3" xfId="19418"/>
    <cellStyle name="百分比 4 6 3 4 3" xfId="19419"/>
    <cellStyle name="常规 2 10 3 4" xfId="19420"/>
    <cellStyle name="百分比 4 6 3 5" xfId="19421"/>
    <cellStyle name="常规 2 10 3 4 2" xfId="19422"/>
    <cellStyle name="百分比 4 6 3 5 2" xfId="19423"/>
    <cellStyle name="常规 2 10 3 5" xfId="19424"/>
    <cellStyle name="百分比 4 6 3 6" xfId="19425"/>
    <cellStyle name="常规 2 2 4 2 4 2 2 2 2" xfId="19426"/>
    <cellStyle name="百分比 4 6 4 2 2" xfId="19427"/>
    <cellStyle name="常规 2 2 4 2 4 2 3 2" xfId="19428"/>
    <cellStyle name="常规 2 2 2 2 2 2 3 6" xfId="19429"/>
    <cellStyle name="百分比 4 6 5 2" xfId="19430"/>
    <cellStyle name="常规 2 2 4 2 4 2 3 2 2" xfId="19431"/>
    <cellStyle name="百分比 4 6 5 2 2" xfId="19432"/>
    <cellStyle name="百分比 6 6 2 2" xfId="19433"/>
    <cellStyle name="常规 19 2 2 2" xfId="19434"/>
    <cellStyle name="常规 2 2 4 2 4 2 4" xfId="19435"/>
    <cellStyle name="百分比 4 6 6" xfId="19436"/>
    <cellStyle name="常规 17 2 6" xfId="19437"/>
    <cellStyle name="百分比 6 6 2 2 2" xfId="19438"/>
    <cellStyle name="常规 19 2 2 2 2" xfId="19439"/>
    <cellStyle name="常规 2 2 4 2 4 2 4 2" xfId="19440"/>
    <cellStyle name="百分比 4 6 6 2" xfId="19441"/>
    <cellStyle name="常规 4 2 2 3 2 2 4 2" xfId="19442"/>
    <cellStyle name="百分比 6 6 2 3" xfId="19443"/>
    <cellStyle name="常规 19 2 2 3" xfId="19444"/>
    <cellStyle name="常规 2 2 4 2 4 2 5" xfId="19445"/>
    <cellStyle name="常规 2 2 2 8 3 2 2" xfId="19446"/>
    <cellStyle name="百分比 4 6 7" xfId="19447"/>
    <cellStyle name="百分比 4 7 2 2 2" xfId="19448"/>
    <cellStyle name="常规 5 11" xfId="19449"/>
    <cellStyle name="百分比 4 7 2 2 2 2" xfId="19450"/>
    <cellStyle name="常规 5 11 2" xfId="19451"/>
    <cellStyle name="百分比 4 7 2 2 2 2 2" xfId="19452"/>
    <cellStyle name="常规 5 12" xfId="19453"/>
    <cellStyle name="链接单元格 2 3 2 2 2 2" xfId="19454"/>
    <cellStyle name="百分比 4 7 2 2 2 3" xfId="19455"/>
    <cellStyle name="常规 4 2 2 7 3 2 2" xfId="19456"/>
    <cellStyle name="百分比 4 7 2 2 3" xfId="19457"/>
    <cellStyle name="常规 4 2 2 7 3 2 2 2" xfId="19458"/>
    <cellStyle name="百分比 4 7 2 2 3 2" xfId="19459"/>
    <cellStyle name="百分比 4 7 2 2 3 2 2" xfId="19460"/>
    <cellStyle name="链接单元格 2 3 2 2 3 2" xfId="19461"/>
    <cellStyle name="百分比 4 7 2 2 3 3" xfId="19462"/>
    <cellStyle name="常规 4 2 2 7 3 2 3" xfId="19463"/>
    <cellStyle name="百分比 4 7 2 2 4" xfId="19464"/>
    <cellStyle name="常规 3 2 2 3 2" xfId="19465"/>
    <cellStyle name="常规 3 3 3 2 4 5" xfId="19466"/>
    <cellStyle name="常规 2 2 2 6 4 2 2" xfId="19467"/>
    <cellStyle name="常规 2 11 2 2" xfId="19468"/>
    <cellStyle name="百分比 4 7 2 3" xfId="19469"/>
    <cellStyle name="常规 3 2 2 3 2 2" xfId="19470"/>
    <cellStyle name="常规 2 11 2 2 2" xfId="19471"/>
    <cellStyle name="百分比 4 7 2 3 2" xfId="19472"/>
    <cellStyle name="常规 4 2 2 7 3 3 2" xfId="19473"/>
    <cellStyle name="常规 3 2 2 3 2 3" xfId="19474"/>
    <cellStyle name="常规 2 11 2 2 3" xfId="19475"/>
    <cellStyle name="百分比 4 7 2 3 3" xfId="19476"/>
    <cellStyle name="常规 5 3 5 2 4 2" xfId="19477"/>
    <cellStyle name="常规 3 2 2 3 3" xfId="19478"/>
    <cellStyle name="常规 2 11 2 3" xfId="19479"/>
    <cellStyle name="百分比 4 7 2 4" xfId="19480"/>
    <cellStyle name="常规 3 2 2 3 3 2" xfId="19481"/>
    <cellStyle name="常规 2 11 2 3 2" xfId="19482"/>
    <cellStyle name="百分比 4 7 2 4 2" xfId="19483"/>
    <cellStyle name="常规 4 2 2 7 3 4 2" xfId="19484"/>
    <cellStyle name="常规 3 2 2 3 3 3" xfId="19485"/>
    <cellStyle name="常规 2 11 2 3 3" xfId="19486"/>
    <cellStyle name="百分比 4 7 2 4 3" xfId="19487"/>
    <cellStyle name="常规 3 2 2 3 4" xfId="19488"/>
    <cellStyle name="常规 2 11 2 4" xfId="19489"/>
    <cellStyle name="百分比 4 7 2 5" xfId="19490"/>
    <cellStyle name="常规 3 2 2 3 4 2" xfId="19491"/>
    <cellStyle name="常规 2 11 2 4 2" xfId="19492"/>
    <cellStyle name="百分比 4 7 2 5 2" xfId="19493"/>
    <cellStyle name="常规 3 2 2 3 5" xfId="19494"/>
    <cellStyle name="常规 2 11 2 5" xfId="19495"/>
    <cellStyle name="百分比 4 7 2 6" xfId="19496"/>
    <cellStyle name="常规 3 3 3 2 5 4" xfId="19497"/>
    <cellStyle name="百分比 4 7 3 2" xfId="19498"/>
    <cellStyle name="百分比 4 7 3 2 2" xfId="19499"/>
    <cellStyle name="百分比 4 7 3 2 2 2" xfId="19500"/>
    <cellStyle name="常规 4 2 2 7 4 2 2" xfId="19501"/>
    <cellStyle name="百分比 4 7 3 2 3" xfId="19502"/>
    <cellStyle name="常规 3 2 2 4 2" xfId="19503"/>
    <cellStyle name="常规 3 3 3 2 5 5" xfId="19504"/>
    <cellStyle name="常规 2 11 3 2" xfId="19505"/>
    <cellStyle name="百分比 4 7 3 3" xfId="19506"/>
    <cellStyle name="常规 3 2 2 4 2 2" xfId="19507"/>
    <cellStyle name="常规 2 11 3 2 2" xfId="19508"/>
    <cellStyle name="百分比 4 7 3 3 2" xfId="19509"/>
    <cellStyle name="常规 3 2 2 4 2 3" xfId="19510"/>
    <cellStyle name="常规 2 11 3 2 3" xfId="19511"/>
    <cellStyle name="百分比 4 7 3 3 3" xfId="19512"/>
    <cellStyle name="常规 5 3 5 2 5 2" xfId="19513"/>
    <cellStyle name="常规 3 2 2 4 3" xfId="19514"/>
    <cellStyle name="常规 2 11 3 3" xfId="19515"/>
    <cellStyle name="百分比 4 7 3 4" xfId="19516"/>
    <cellStyle name="常规 3 2 2 4 3 2" xfId="19517"/>
    <cellStyle name="常规 2 11 3 3 2" xfId="19518"/>
    <cellStyle name="百分比 4 7 3 4 2" xfId="19519"/>
    <cellStyle name="常规 3 2 2 4 3 3" xfId="19520"/>
    <cellStyle name="常规 2 11 3 3 3" xfId="19521"/>
    <cellStyle name="百分比 4 7 3 4 3" xfId="19522"/>
    <cellStyle name="常规 3 2 2 4 4" xfId="19523"/>
    <cellStyle name="常规 2 11 3 4" xfId="19524"/>
    <cellStyle name="百分比 4 7 3 5" xfId="19525"/>
    <cellStyle name="常规 3 2 2 4 4 2" xfId="19526"/>
    <cellStyle name="常规 2 11 3 4 2" xfId="19527"/>
    <cellStyle name="百分比 4 7 3 5 2" xfId="19528"/>
    <cellStyle name="常规 3 2 2 4 5" xfId="19529"/>
    <cellStyle name="常规 2 11 3 5" xfId="19530"/>
    <cellStyle name="百分比 4 7 3 6" xfId="19531"/>
    <cellStyle name="常规 2 2 4 2 4 3 2" xfId="19532"/>
    <cellStyle name="百分比 4 7 4" xfId="19533"/>
    <cellStyle name="常规 17 3 4" xfId="19534"/>
    <cellStyle name="常规 2 2 4 2 4 3 2 2" xfId="19535"/>
    <cellStyle name="常规 2 2 2 2 2 3 2 6" xfId="19536"/>
    <cellStyle name="百分比 4 7 4 2" xfId="19537"/>
    <cellStyle name="百分比 4 7 4 2 2" xfId="19538"/>
    <cellStyle name="常规 2 2 2 2 2 3 2 7" xfId="19539"/>
    <cellStyle name="常规 3 2 2 5 2" xfId="19540"/>
    <cellStyle name="常规 2 11 4 2" xfId="19541"/>
    <cellStyle name="百分比 4 7 4 3" xfId="19542"/>
    <cellStyle name="常规 2 2 4 2 4 3 3" xfId="19543"/>
    <cellStyle name="百分比 4 7 5" xfId="19544"/>
    <cellStyle name="常规 17 3 5" xfId="19545"/>
    <cellStyle name="常规 2 2 2 2 2 3 3 6" xfId="19546"/>
    <cellStyle name="百分比 4 7 5 2" xfId="19547"/>
    <cellStyle name="百分比 4 7 5 2 2" xfId="19548"/>
    <cellStyle name="常规 2 2 2 2 2 3 3 7" xfId="19549"/>
    <cellStyle name="常规 3 2 2 6 2" xfId="19550"/>
    <cellStyle name="常规 2 11 5 2" xfId="19551"/>
    <cellStyle name="标题 4 2 2 4 2 2" xfId="19552"/>
    <cellStyle name="百分比 4 7 5 3" xfId="19553"/>
    <cellStyle name="百分比 6 6 3 2" xfId="19554"/>
    <cellStyle name="常规 19 2 3 2" xfId="19555"/>
    <cellStyle name="常规 2 2 4 2 4 3 4" xfId="19556"/>
    <cellStyle name="百分比 4 7 6" xfId="19557"/>
    <cellStyle name="百分比 6 6 3 2 2" xfId="19558"/>
    <cellStyle name="常规 19 2 3 2 2" xfId="19559"/>
    <cellStyle name="百分比 4 7 6 2" xfId="19560"/>
    <cellStyle name="常规 4 2 2 3 2 2 5 2" xfId="19561"/>
    <cellStyle name="百分比 6 6 3 3" xfId="19562"/>
    <cellStyle name="常规 19 2 3 3" xfId="19563"/>
    <cellStyle name="百分比 4 7 7" xfId="19564"/>
    <cellStyle name="常规 2 2 2 2 4 2 2 2 2 2" xfId="19565"/>
    <cellStyle name="百分比 4 8 2 2 2" xfId="19566"/>
    <cellStyle name="常规 17 4 2 2 2" xfId="19567"/>
    <cellStyle name="百分比 4 8 2 2 2 2" xfId="19568"/>
    <cellStyle name="常规 4 2 2 8 3 2 2" xfId="19569"/>
    <cellStyle name="百分比 4 8 2 2 3" xfId="19570"/>
    <cellStyle name="常规 3 2 3 3 2" xfId="19571"/>
    <cellStyle name="常规 3 3 3 3 4 5" xfId="19572"/>
    <cellStyle name="常规 2 2 2 6 5 2 2" xfId="19573"/>
    <cellStyle name="常规 2 12 2 2" xfId="19574"/>
    <cellStyle name="常规 2 2 2 2 4 2 2 2 3" xfId="19575"/>
    <cellStyle name="百分比 4 8 2 3" xfId="19576"/>
    <cellStyle name="常规 17 4 2 3" xfId="19577"/>
    <cellStyle name="常规 3 2 3 3 2 2" xfId="19578"/>
    <cellStyle name="常规 2 12 2 2 2" xfId="19579"/>
    <cellStyle name="百分比 4 8 2 3 2" xfId="19580"/>
    <cellStyle name="常规 3 2 3 3 2 2 2" xfId="19581"/>
    <cellStyle name="常规 2 12 2 2 2 2" xfId="19582"/>
    <cellStyle name="常规 2 4 2 3 6" xfId="19583"/>
    <cellStyle name="百分比 4 8 2 3 2 2" xfId="19584"/>
    <cellStyle name="常规 4 2 2 8 3 3 2" xfId="19585"/>
    <cellStyle name="常规 3 2 3 3 2 3" xfId="19586"/>
    <cellStyle name="常规 2 12 2 2 3" xfId="19587"/>
    <cellStyle name="百分比 4 8 2 3 3" xfId="19588"/>
    <cellStyle name="常规 3 2 3 3 3" xfId="19589"/>
    <cellStyle name="常规 2 12 2 3" xfId="19590"/>
    <cellStyle name="百分比 4 8 2 4" xfId="19591"/>
    <cellStyle name="常规 3 2 3 3 3 2" xfId="19592"/>
    <cellStyle name="常规 2 12 2 3 2" xfId="19593"/>
    <cellStyle name="百分比 4 8 2 4 2" xfId="19594"/>
    <cellStyle name="常规 3 2 3 3 3 2 2" xfId="19595"/>
    <cellStyle name="常规 2 12 2 3 2 2" xfId="19596"/>
    <cellStyle name="常规 2 4 3 3 6" xfId="19597"/>
    <cellStyle name="常规 2 2 2 2 3 4 2 2 7" xfId="19598"/>
    <cellStyle name="百分比 4 8 2 4 2 2" xfId="19599"/>
    <cellStyle name="常规 3 2 3 3 3 3" xfId="19600"/>
    <cellStyle name="常规 2 12 2 3 3" xfId="19601"/>
    <cellStyle name="百分比 4 8 2 4 3" xfId="19602"/>
    <cellStyle name="常规 3 2 3 3 4" xfId="19603"/>
    <cellStyle name="常规 2 12 2 4" xfId="19604"/>
    <cellStyle name="百分比 4 8 2 5" xfId="19605"/>
    <cellStyle name="常规 3 2 3 3 4 2" xfId="19606"/>
    <cellStyle name="常规 2 12 2 4 2" xfId="19607"/>
    <cellStyle name="百分比 4 8 2 5 2" xfId="19608"/>
    <cellStyle name="常规 3 2 2 4 3 2 2 4 2" xfId="19609"/>
    <cellStyle name="常规 3 2 3 3 5" xfId="19610"/>
    <cellStyle name="常规 2 12 2 5" xfId="19611"/>
    <cellStyle name="百分比 4 8 2 6" xfId="19612"/>
    <cellStyle name="常规 3 3 3 3 5 4" xfId="19613"/>
    <cellStyle name="常规 2 2 2 2 4 2 2 3 2" xfId="19614"/>
    <cellStyle name="百分比 4 8 3 2" xfId="19615"/>
    <cellStyle name="常规 17 4 3 2" xfId="19616"/>
    <cellStyle name="常规 2 2 2 2 4 2 2 3 2 2" xfId="19617"/>
    <cellStyle name="百分比 4 8 3 2 2" xfId="19618"/>
    <cellStyle name="常规 17 4 3 2 2" xfId="19619"/>
    <cellStyle name="常规 3 2 3 4 2" xfId="19620"/>
    <cellStyle name="常规 3 3 3 3 5 5" xfId="19621"/>
    <cellStyle name="常规 2 12 3 2" xfId="19622"/>
    <cellStyle name="常规 2 2 2 2 4 2 2 3 3" xfId="19623"/>
    <cellStyle name="百分比 4 8 3 3" xfId="19624"/>
    <cellStyle name="常规 17 4 3 3" xfId="19625"/>
    <cellStyle name="常规 2 2 4 2 4 4 2" xfId="19626"/>
    <cellStyle name="常规 2 2 2 2 4 2 2 4" xfId="19627"/>
    <cellStyle name="百分比 4 8 4" xfId="19628"/>
    <cellStyle name="常规 17 4 4" xfId="19629"/>
    <cellStyle name="常规 2 2 4 2 4 4 2 2" xfId="19630"/>
    <cellStyle name="常规 2 2 2 2 4 2 2 4 2" xfId="19631"/>
    <cellStyle name="常规 2 2 2 2 2 4 2 6" xfId="19632"/>
    <cellStyle name="百分比 4 8 4 2" xfId="19633"/>
    <cellStyle name="常规 17 4 4 2" xfId="19634"/>
    <cellStyle name="常规 2 2 2 2 4 2 2 4 2 2" xfId="19635"/>
    <cellStyle name="百分比 4 8 4 2 2" xfId="19636"/>
    <cellStyle name="常规 17 4 4 2 2" xfId="19637"/>
    <cellStyle name="常规 2 2 2 2 2 4 2 7" xfId="19638"/>
    <cellStyle name="常规 3 2 3 5 2" xfId="19639"/>
    <cellStyle name="常规 2 12 4 2" xfId="19640"/>
    <cellStyle name="常规 2 2 2 2 4 2 2 4 3" xfId="19641"/>
    <cellStyle name="百分比 4 8 4 3" xfId="19642"/>
    <cellStyle name="常规 17 4 4 3" xfId="19643"/>
    <cellStyle name="常规 2 2 4 2 4 4 3" xfId="19644"/>
    <cellStyle name="常规 2 2 2 2 4 2 2 5" xfId="19645"/>
    <cellStyle name="百分比 4 8 5" xfId="19646"/>
    <cellStyle name="常规 17 4 5" xfId="19647"/>
    <cellStyle name="常规 2 2 2 2 4 2 2 5 2" xfId="19648"/>
    <cellStyle name="百分比 4 8 5 2" xfId="19649"/>
    <cellStyle name="常规 17 4 5 2" xfId="19650"/>
    <cellStyle name="常规 3 3 5 3 4 2 2" xfId="19651"/>
    <cellStyle name="常规 2 2 2 2 4 2 2 6" xfId="19652"/>
    <cellStyle name="百分比 6 6 4 2" xfId="19653"/>
    <cellStyle name="常规 19 2 4 2" xfId="19654"/>
    <cellStyle name="百分比 4 8 6" xfId="19655"/>
    <cellStyle name="常规 17 4 6" xfId="19656"/>
    <cellStyle name="常规 3 3 3 4 4 4" xfId="19657"/>
    <cellStyle name="常规 2 2 2 2 4 2 3 2 2" xfId="19658"/>
    <cellStyle name="百分比 4 9 2 2" xfId="19659"/>
    <cellStyle name="常规 17 5 2 2" xfId="19660"/>
    <cellStyle name="百分比 4 9 2 2 2" xfId="19661"/>
    <cellStyle name="常规 3 2 4 3 2" xfId="19662"/>
    <cellStyle name="常规 2 13 2 2" xfId="19663"/>
    <cellStyle name="百分比 4 9 2 3" xfId="19664"/>
    <cellStyle name="常规 2 2 2 2 4 2 3 3" xfId="19665"/>
    <cellStyle name="百分比 4 9 3" xfId="19666"/>
    <cellStyle name="常规 17 5 3" xfId="19667"/>
    <cellStyle name="标题 2 2 2 3 2 2" xfId="19668"/>
    <cellStyle name="标题 2 2 2 3 2 2 2" xfId="19669"/>
    <cellStyle name="百分比 4 9 3 2" xfId="19670"/>
    <cellStyle name="百分比 4 9 3 2 2" xfId="19671"/>
    <cellStyle name="常规 3 2 4 4 2" xfId="19672"/>
    <cellStyle name="常规 2 13 3 2" xfId="19673"/>
    <cellStyle name="百分比 4 9 3 3" xfId="19674"/>
    <cellStyle name="常规 2 2 4 2 4 5 2" xfId="19675"/>
    <cellStyle name="常规 2 2 2 2 4 2 3 4" xfId="19676"/>
    <cellStyle name="标题 2 2 2 3 2 3" xfId="19677"/>
    <cellStyle name="百分比 4 9 4" xfId="19678"/>
    <cellStyle name="百分比 4 9 4 2" xfId="19679"/>
    <cellStyle name="百分比 4 9 4 2 2" xfId="19680"/>
    <cellStyle name="常规 3 2 4 5 2" xfId="19681"/>
    <cellStyle name="常规 2 13 4 2" xfId="19682"/>
    <cellStyle name="百分比 4 9 4 3" xfId="19683"/>
    <cellStyle name="百分比 4 9 5" xfId="19684"/>
    <cellStyle name="百分比 4 9 5 2" xfId="19685"/>
    <cellStyle name="常规 3 2 2 3 10" xfId="19686"/>
    <cellStyle name="百分比 6 6 5 2" xfId="19687"/>
    <cellStyle name="常规 19 2 5 2" xfId="19688"/>
    <cellStyle name="百分比 4 9 6" xfId="19689"/>
    <cellStyle name="百分比 5 10" xfId="19690"/>
    <cellStyle name="百分比 5 2" xfId="19691"/>
    <cellStyle name="常规 2 2 3 4 3 5" xfId="19692"/>
    <cellStyle name="百分比 5 2 2" xfId="19693"/>
    <cellStyle name="常规 2 2 3 4 3 5 2" xfId="19694"/>
    <cellStyle name="常规 2 2 4 3 2 2 3 3" xfId="19695"/>
    <cellStyle name="常规 6 4 2 2 2 4" xfId="19696"/>
    <cellStyle name="常规 4 3 8 3 2" xfId="19697"/>
    <cellStyle name="常规 4 2 3 2 3 2 2 2" xfId="19698"/>
    <cellStyle name="百分比 5 2 2 2 3 2" xfId="19699"/>
    <cellStyle name="常规 6 4 2 2 2 4 2" xfId="19700"/>
    <cellStyle name="百分比 5 2 2 2 3 2 2" xfId="19701"/>
    <cellStyle name="常规 6 4 2 2 2 5" xfId="19702"/>
    <cellStyle name="百分比 5 2 2 2 3 3" xfId="19703"/>
    <cellStyle name="常规 4 3 8 4" xfId="19704"/>
    <cellStyle name="常规 4 2 3 2 3 2 3" xfId="19705"/>
    <cellStyle name="百分比 5 2 2 2 4" xfId="19706"/>
    <cellStyle name="常规 6 4 2 2 3 4" xfId="19707"/>
    <cellStyle name="常规 4 2 3 2 3 2 3 2" xfId="19708"/>
    <cellStyle name="百分比 5 2 2 2 4 2" xfId="19709"/>
    <cellStyle name="百分比 5 2 2 2 4 2 2" xfId="19710"/>
    <cellStyle name="百分比 5 2 2 2 4 3" xfId="19711"/>
    <cellStyle name="常规 4 3 8 5" xfId="19712"/>
    <cellStyle name="常规 4 2 3 2 3 2 4" xfId="19713"/>
    <cellStyle name="常规 3 3 2 3 3 4 2" xfId="19714"/>
    <cellStyle name="百分比 5 2 2 2 5" xfId="19715"/>
    <cellStyle name="常规 4 3 2 3 2 2 2 4" xfId="19716"/>
    <cellStyle name="百分比 5 2 2 2 5 2" xfId="19717"/>
    <cellStyle name="百分比 5 2 2 2 6" xfId="19718"/>
    <cellStyle name="百分比 5 2 2 3 2 2" xfId="19719"/>
    <cellStyle name="常规 4 2 3 2 3 3 2" xfId="19720"/>
    <cellStyle name="百分比 5 2 2 3 3" xfId="19721"/>
    <cellStyle name="百分比 5 2 2 4 2" xfId="19722"/>
    <cellStyle name="常规 4 2 3 2 3 4 2" xfId="19723"/>
    <cellStyle name="百分比 5 2 2 4 3" xfId="19724"/>
    <cellStyle name="百分比 5 2 2 5" xfId="19725"/>
    <cellStyle name="常规 4 2 3 5 2 4" xfId="19726"/>
    <cellStyle name="百分比 5 2 2 5 2" xfId="19727"/>
    <cellStyle name="百分比 5 2 2 6" xfId="19728"/>
    <cellStyle name="百分比 5 2 3" xfId="19729"/>
    <cellStyle name="常规 2 2 4 3 2 2 3 4" xfId="19730"/>
    <cellStyle name="百分比 5 2 3 3 2 2" xfId="19731"/>
    <cellStyle name="常规 4 2 3 2 4 3 2" xfId="19732"/>
    <cellStyle name="百分比 5 2 3 3 3" xfId="19733"/>
    <cellStyle name="百分比 5 2 3 4" xfId="19734"/>
    <cellStyle name="百分比 5 2 3 4 2" xfId="19735"/>
    <cellStyle name="百分比 5 2 3 4 2 2" xfId="19736"/>
    <cellStyle name="常规 14 2 2 2 2 2 2" xfId="19737"/>
    <cellStyle name="百分比 5 2 3 4 3" xfId="19738"/>
    <cellStyle name="百分比 5 2 3 5" xfId="19739"/>
    <cellStyle name="百分比 5 2 3 5 2" xfId="19740"/>
    <cellStyle name="百分比 5 2 3 6" xfId="19741"/>
    <cellStyle name="百分比 5 2 4" xfId="19742"/>
    <cellStyle name="常规 4 5 8 2" xfId="19743"/>
    <cellStyle name="百分比 5 2 4 2 2" xfId="19744"/>
    <cellStyle name="常规 4 5 9" xfId="19745"/>
    <cellStyle name="百分比 5 2 4 3" xfId="19746"/>
    <cellStyle name="百分比 5 2 5" xfId="19747"/>
    <cellStyle name="常规 4 6 8" xfId="19748"/>
    <cellStyle name="百分比 5 2 5 2" xfId="19749"/>
    <cellStyle name="常规 3 2 2 14" xfId="19750"/>
    <cellStyle name="百分比 5 2 5 2 2" xfId="19751"/>
    <cellStyle name="百分比 5 2 5 3" xfId="19752"/>
    <cellStyle name="百分比 5 2 6" xfId="19753"/>
    <cellStyle name="常规 4 7 8" xfId="19754"/>
    <cellStyle name="百分比 5 2 6 2" xfId="19755"/>
    <cellStyle name="百分比 5 2 7" xfId="19756"/>
    <cellStyle name="常规 4 2 5 4 3 2" xfId="19757"/>
    <cellStyle name="百分比 5 3" xfId="19758"/>
    <cellStyle name="常规 2 2 3 4 3 6" xfId="19759"/>
    <cellStyle name="百分比 5 3 2" xfId="19760"/>
    <cellStyle name="常规 2 2 4 3 2 2 4 3" xfId="19761"/>
    <cellStyle name="常规 5 3 8" xfId="19762"/>
    <cellStyle name="百分比 5 3 2 2" xfId="19763"/>
    <cellStyle name="常规 5 3 8 2" xfId="19764"/>
    <cellStyle name="百分比 5 3 2 2 2" xfId="19765"/>
    <cellStyle name="百分比 5 3 2 2 2 3" xfId="19766"/>
    <cellStyle name="常规 5 3 8 3 2" xfId="19767"/>
    <cellStyle name="常规 4 2 3 3 3 2 2 2" xfId="19768"/>
    <cellStyle name="百分比 5 3 2 2 3 2" xfId="19769"/>
    <cellStyle name="百分比 5 3 2 2 3 2 2" xfId="19770"/>
    <cellStyle name="百分比 5 3 2 2 3 3" xfId="19771"/>
    <cellStyle name="常规 5 3 8 4" xfId="19772"/>
    <cellStyle name="常规 4 2 3 3 3 2 3" xfId="19773"/>
    <cellStyle name="常规 2 3 5 2 2 2 2 2" xfId="19774"/>
    <cellStyle name="百分比 5 3 2 2 4" xfId="19775"/>
    <cellStyle name="常规 4 2 3 3 3 2 3 2" xfId="19776"/>
    <cellStyle name="百分比 5 3 2 2 4 2" xfId="19777"/>
    <cellStyle name="百分比 5 3 2 2 4 2 2" xfId="19778"/>
    <cellStyle name="百分比 5 3 2 2 4 3" xfId="19779"/>
    <cellStyle name="常规 5 3 8 5" xfId="19780"/>
    <cellStyle name="常规 4 2 3 3 3 2 4" xfId="19781"/>
    <cellStyle name="百分比 5 3 2 2 5" xfId="19782"/>
    <cellStyle name="百分比 5 3 2 2 5 2" xfId="19783"/>
    <cellStyle name="百分比 5 3 2 2 6" xfId="19784"/>
    <cellStyle name="常规 5 3 9" xfId="19785"/>
    <cellStyle name="百分比 5 3 2 3" xfId="19786"/>
    <cellStyle name="常规 5 3 9 2" xfId="19787"/>
    <cellStyle name="百分比 5 3 2 3 2" xfId="19788"/>
    <cellStyle name="常规 4 2 3 3 3 3 2" xfId="19789"/>
    <cellStyle name="百分比 5 3 2 3 3" xfId="19790"/>
    <cellStyle name="百分比 5 3 2 4" xfId="19791"/>
    <cellStyle name="百分比 5 3 2 4 2" xfId="19792"/>
    <cellStyle name="常规 4 2 3 3 3 4 2" xfId="19793"/>
    <cellStyle name="百分比 5 3 2 4 3" xfId="19794"/>
    <cellStyle name="百分比 5 3 2 5" xfId="19795"/>
    <cellStyle name="百分比 5 3 2 5 2" xfId="19796"/>
    <cellStyle name="百分比 5 3 2 6" xfId="19797"/>
    <cellStyle name="百分比 5 3 3" xfId="19798"/>
    <cellStyle name="常规 5 4 8" xfId="19799"/>
    <cellStyle name="百分比 5 3 3 2" xfId="19800"/>
    <cellStyle name="常规 5 4 9" xfId="19801"/>
    <cellStyle name="百分比 5 3 3 3" xfId="19802"/>
    <cellStyle name="百分比 5 3 3 3 2 2" xfId="19803"/>
    <cellStyle name="常规 4 2 3 3 4 3 2" xfId="19804"/>
    <cellStyle name="百分比 5 3 3 3 3" xfId="19805"/>
    <cellStyle name="百分比 5 3 3 4" xfId="19806"/>
    <cellStyle name="百分比 5 3 3 4 2" xfId="19807"/>
    <cellStyle name="百分比 5 3 3 4 3" xfId="19808"/>
    <cellStyle name="常规 2 2 2 3 3 2 2 2 2 2" xfId="19809"/>
    <cellStyle name="百分比 5 3 3 5" xfId="19810"/>
    <cellStyle name="标题 4 2 2 2 5" xfId="19811"/>
    <cellStyle name="百分比 5 3 3 5 2" xfId="19812"/>
    <cellStyle name="百分比 5 3 3 6" xfId="19813"/>
    <cellStyle name="百分比 5 3 4" xfId="19814"/>
    <cellStyle name="常规 5 5 8" xfId="19815"/>
    <cellStyle name="百分比 5 3 4 2" xfId="19816"/>
    <cellStyle name="常规 5 5 8 2" xfId="19817"/>
    <cellStyle name="百分比 5 3 4 2 2" xfId="19818"/>
    <cellStyle name="常规 5 5 9" xfId="19819"/>
    <cellStyle name="百分比 5 3 4 3" xfId="19820"/>
    <cellStyle name="百分比 5 3 5" xfId="19821"/>
    <cellStyle name="常规 5 6 8" xfId="19822"/>
    <cellStyle name="百分比 5 3 5 2" xfId="19823"/>
    <cellStyle name="常规 5 6 8 2" xfId="19824"/>
    <cellStyle name="百分比 5 3 5 2 2" xfId="19825"/>
    <cellStyle name="常规 5 6 9" xfId="19826"/>
    <cellStyle name="百分比 5 3 5 3" xfId="19827"/>
    <cellStyle name="百分比 5 3 6" xfId="19828"/>
    <cellStyle name="常规 5 7 8" xfId="19829"/>
    <cellStyle name="百分比 5 3 6 2" xfId="19830"/>
    <cellStyle name="百分比 5 3 7" xfId="19831"/>
    <cellStyle name="百分比 5 4" xfId="19832"/>
    <cellStyle name="常规 2 2 3 4 3 7" xfId="19833"/>
    <cellStyle name="百分比 5 4 2" xfId="19834"/>
    <cellStyle name="常规 6 3 8" xfId="19835"/>
    <cellStyle name="百分比 5 4 2 2" xfId="19836"/>
    <cellStyle name="常规 6 3 8 2" xfId="19837"/>
    <cellStyle name="百分比 5 4 2 2 2" xfId="19838"/>
    <cellStyle name="常规 6 3 8 2 2" xfId="19839"/>
    <cellStyle name="百分比 5 4 2 2 2 2" xfId="19840"/>
    <cellStyle name="百分比 5 4 2 2 2 2 2" xfId="19841"/>
    <cellStyle name="百分比 5 4 2 2 2 3" xfId="19842"/>
    <cellStyle name="常规 6 3 8 3" xfId="19843"/>
    <cellStyle name="常规 4 2 3 4 3 2 2" xfId="19844"/>
    <cellStyle name="百分比 5 4 2 2 3" xfId="19845"/>
    <cellStyle name="百分比 5 4 2 2 3 2" xfId="19846"/>
    <cellStyle name="百分比 5 4 2 2 3 2 2" xfId="19847"/>
    <cellStyle name="百分比 5 4 2 2 3 3" xfId="19848"/>
    <cellStyle name="百分比 5 4 2 2 4" xfId="19849"/>
    <cellStyle name="百分比 5 4 2 2 4 2" xfId="19850"/>
    <cellStyle name="百分比 5 4 2 2 4 2 2" xfId="19851"/>
    <cellStyle name="百分比 5 4 2 2 4 3" xfId="19852"/>
    <cellStyle name="百分比 5 4 2 2 5" xfId="19853"/>
    <cellStyle name="百分比 5 4 2 2 5 2" xfId="19854"/>
    <cellStyle name="百分比 5 4 2 2 6" xfId="19855"/>
    <cellStyle name="常规 6 3 9" xfId="19856"/>
    <cellStyle name="百分比 5 4 2 3" xfId="19857"/>
    <cellStyle name="常规 6 3 9 2" xfId="19858"/>
    <cellStyle name="百分比 5 4 2 3 2" xfId="19859"/>
    <cellStyle name="百分比 5 4 2 3 2 2" xfId="19860"/>
    <cellStyle name="常规 4 2 3 4 3 3 2" xfId="19861"/>
    <cellStyle name="百分比 5 4 2 3 3" xfId="19862"/>
    <cellStyle name="常规 2 4 4 3 2 2 2" xfId="19863"/>
    <cellStyle name="百分比 5 4 2 4" xfId="19864"/>
    <cellStyle name="百分比 5 4 2 4 2" xfId="19865"/>
    <cellStyle name="百分比 5 4 2 4 3" xfId="19866"/>
    <cellStyle name="百分比 5 4 3" xfId="19867"/>
    <cellStyle name="常规 6 4 8" xfId="19868"/>
    <cellStyle name="百分比 5 4 3 2" xfId="19869"/>
    <cellStyle name="常规 6 4 8 2" xfId="19870"/>
    <cellStyle name="百分比 5 4 3 2 2" xfId="19871"/>
    <cellStyle name="常规 6 4 8 2 2" xfId="19872"/>
    <cellStyle name="百分比 5 4 3 2 2 2" xfId="19873"/>
    <cellStyle name="常规 6 4 8 3" xfId="19874"/>
    <cellStyle name="常规 4 2 3 4 4 2 2" xfId="19875"/>
    <cellStyle name="百分比 5 4 3 2 3" xfId="19876"/>
    <cellStyle name="常规 6 4 9" xfId="19877"/>
    <cellStyle name="百分比 5 4 3 3" xfId="19878"/>
    <cellStyle name="常规 6 4 9 2" xfId="19879"/>
    <cellStyle name="百分比 5 4 3 3 2" xfId="19880"/>
    <cellStyle name="常规 4 2 3 4 4 3 2" xfId="19881"/>
    <cellStyle name="百分比 5 4 3 3 3" xfId="19882"/>
    <cellStyle name="百分比 5 4 3 4" xfId="19883"/>
    <cellStyle name="百分比 5 4 3 4 2" xfId="19884"/>
    <cellStyle name="百分比 5 4 3 4 2 2" xfId="19885"/>
    <cellStyle name="百分比 5 4 3 4 3" xfId="19886"/>
    <cellStyle name="常规 3 3 5 2 2 2" xfId="19887"/>
    <cellStyle name="百分比 5 4 4" xfId="19888"/>
    <cellStyle name="常规 6 5 8" xfId="19889"/>
    <cellStyle name="常规 3 3 5 2 2 2 2" xfId="19890"/>
    <cellStyle name="百分比 5 4 4 2" xfId="19891"/>
    <cellStyle name="常规 3 3 5 2 2 2 2 2" xfId="19892"/>
    <cellStyle name="百分比 5 4 4 2 2" xfId="19893"/>
    <cellStyle name="常规 3 3 5 2 2 2 3" xfId="19894"/>
    <cellStyle name="百分比 5 4 4 3" xfId="19895"/>
    <cellStyle name="常规 3 3 5 2 2 3" xfId="19896"/>
    <cellStyle name="百分比 5 4 5" xfId="19897"/>
    <cellStyle name="常规 6 6 8" xfId="19898"/>
    <cellStyle name="常规 3 3 5 2 2 3 2" xfId="19899"/>
    <cellStyle name="百分比 5 4 5 2" xfId="19900"/>
    <cellStyle name="常规 3 3 5 2 2 3 2 2" xfId="19901"/>
    <cellStyle name="百分比 5 4 5 2 2" xfId="19902"/>
    <cellStyle name="常规 3 3 5 2 2 3 3" xfId="19903"/>
    <cellStyle name="百分比 5 4 5 3" xfId="19904"/>
    <cellStyle name="常规 3 3 5 2 2 4 2" xfId="19905"/>
    <cellStyle name="百分比 5 4 6 2" xfId="19906"/>
    <cellStyle name="常规 4 2 2 3 2 3 2 2" xfId="19907"/>
    <cellStyle name="常规 3 3 5 2 2 5" xfId="19908"/>
    <cellStyle name="百分比 5 4 7" xfId="19909"/>
    <cellStyle name="常规 7 3 8 2 2" xfId="19910"/>
    <cellStyle name="百分比 5 5 2 2 2 2" xfId="19911"/>
    <cellStyle name="常规 7 3 8 3" xfId="19912"/>
    <cellStyle name="常规 4 2 3 5 3 2 2" xfId="19913"/>
    <cellStyle name="百分比 5 5 2 2 3" xfId="19914"/>
    <cellStyle name="百分比 5 5 2 3 2 2" xfId="19915"/>
    <cellStyle name="常规 4 2 3 5 3 3 2" xfId="19916"/>
    <cellStyle name="百分比 5 5 2 3 3" xfId="19917"/>
    <cellStyle name="常规 2 4 4 3 3 2 2" xfId="19918"/>
    <cellStyle name="常规 2 2 2 7 2 2 3" xfId="19919"/>
    <cellStyle name="百分比 5 5 2 4" xfId="19920"/>
    <cellStyle name="百分比 5 5 2 4 2" xfId="19921"/>
    <cellStyle name="百分比 5 5 2 4 3" xfId="19922"/>
    <cellStyle name="百分比 5 5 3 2 2" xfId="19923"/>
    <cellStyle name="常规 2 2 2 7 2 3 2" xfId="19924"/>
    <cellStyle name="百分比 5 5 3 3" xfId="19925"/>
    <cellStyle name="常规 7 5 8" xfId="19926"/>
    <cellStyle name="常规 3 3 5 2 3 2 2" xfId="19927"/>
    <cellStyle name="百分比 5 5 4 2" xfId="19928"/>
    <cellStyle name="百分比 5 5 4 2 2" xfId="19929"/>
    <cellStyle name="常规 2 2 2 7 2 4 2" xfId="19930"/>
    <cellStyle name="百分比 5 5 4 3" xfId="19931"/>
    <cellStyle name="常规 3 3 5 2 3 3" xfId="19932"/>
    <cellStyle name="百分比 5 5 5" xfId="19933"/>
    <cellStyle name="百分比 5 5 5 2" xfId="19934"/>
    <cellStyle name="常规 3 3 5 2 3 4" xfId="19935"/>
    <cellStyle name="百分比 5 5 6" xfId="19936"/>
    <cellStyle name="百分比 5 6 2 2 2" xfId="19937"/>
    <cellStyle name="常规 18 2 2 2 2" xfId="19938"/>
    <cellStyle name="常规 2 2 2 7 3 2 2" xfId="19939"/>
    <cellStyle name="百分比 5 6 2 3" xfId="19940"/>
    <cellStyle name="常规 18 2 2 3" xfId="19941"/>
    <cellStyle name="百分比 5 6 3 2" xfId="19942"/>
    <cellStyle name="常规 18 2 3 2" xfId="19943"/>
    <cellStyle name="百分比 5 6 3 2 2" xfId="19944"/>
    <cellStyle name="常规 18 2 3 2 2" xfId="19945"/>
    <cellStyle name="常规 2 2 2 7 3 3 2" xfId="19946"/>
    <cellStyle name="百分比 5 6 3 3" xfId="19947"/>
    <cellStyle name="常规 18 2 3 3" xfId="19948"/>
    <cellStyle name="常规 3 3 5 2 4 2" xfId="19949"/>
    <cellStyle name="常规 2 2 4 2 5 2 2" xfId="19950"/>
    <cellStyle name="百分比 5 6 4" xfId="19951"/>
    <cellStyle name="常规 18 2 4" xfId="19952"/>
    <cellStyle name="常规 3 3 5 2 4 2 2" xfId="19953"/>
    <cellStyle name="常规 2 2 4 2 5 2 2 2" xfId="19954"/>
    <cellStyle name="常规 2 2 2 2 3 2 2 6" xfId="19955"/>
    <cellStyle name="百分比 5 6 4 2" xfId="19956"/>
    <cellStyle name="常规 18 2 4 2" xfId="19957"/>
    <cellStyle name="百分比 5 6 4 2 2" xfId="19958"/>
    <cellStyle name="常规 18 2 4 2 2" xfId="19959"/>
    <cellStyle name="常规 2 2 2 7 3 4 2" xfId="19960"/>
    <cellStyle name="常规 2 2 2 2 3 2 2 7" xfId="19961"/>
    <cellStyle name="百分比 5 6 4 3" xfId="19962"/>
    <cellStyle name="常规 18 2 4 3" xfId="19963"/>
    <cellStyle name="常规 3 3 5 2 4 3" xfId="19964"/>
    <cellStyle name="常规 2 2 4 2 5 2 3" xfId="19965"/>
    <cellStyle name="百分比 5 6 5" xfId="19966"/>
    <cellStyle name="常规 18 2 5" xfId="19967"/>
    <cellStyle name="常规 2 2 2 2 3 2 3 6" xfId="19968"/>
    <cellStyle name="百分比 5 6 5 2" xfId="19969"/>
    <cellStyle name="常规 18 2 5 2" xfId="19970"/>
    <cellStyle name="百分比 6 7 2 2" xfId="19971"/>
    <cellStyle name="常规 19 3 2 2" xfId="19972"/>
    <cellStyle name="百分比 5 6 6" xfId="19973"/>
    <cellStyle name="常规 18 2 6" xfId="19974"/>
    <cellStyle name="常规 2 2 2 2 4 3 2 2 2" xfId="19975"/>
    <cellStyle name="百分比 5 8 2 2" xfId="19976"/>
    <cellStyle name="常规 18 4 2 2" xfId="19977"/>
    <cellStyle name="常规 11 3 2 2 4 2 2" xfId="19978"/>
    <cellStyle name="常规 2 2 2 2 4 3 2 3" xfId="19979"/>
    <cellStyle name="百分比 5 8 3" xfId="19980"/>
    <cellStyle name="常规 18 4 3" xfId="19981"/>
    <cellStyle name="常规 11 3 2 2 4 3" xfId="19982"/>
    <cellStyle name="常规 2 2 2 2 4 3 3 2" xfId="19983"/>
    <cellStyle name="百分比 5 9 2" xfId="19984"/>
    <cellStyle name="常规 18 5 2" xfId="19985"/>
    <cellStyle name="常规 11 3 2 2 5 2" xfId="19986"/>
    <cellStyle name="百分比 6" xfId="19987"/>
    <cellStyle name="百分比 6 2" xfId="19988"/>
    <cellStyle name="百分比 6 2 2" xfId="19989"/>
    <cellStyle name="常规 2 2 4 3 2 3 3 3" xfId="19990"/>
    <cellStyle name="常规 13 2 6" xfId="19991"/>
    <cellStyle name="百分比 6 2 2 2" xfId="19992"/>
    <cellStyle name="百分比 6 2 2 2 2" xfId="19993"/>
    <cellStyle name="百分比 6 2 2 2 2 2" xfId="19994"/>
    <cellStyle name="百分比 6 2 2 2 2 2 2" xfId="19995"/>
    <cellStyle name="百分比 6 2 2 2 2 3" xfId="19996"/>
    <cellStyle name="常规 4 2 4 2 3 2 2" xfId="19997"/>
    <cellStyle name="百分比 6 2 2 2 3" xfId="19998"/>
    <cellStyle name="常规 2 2 2 2 3 6 2" xfId="19999"/>
    <cellStyle name="百分比 6 2 2 2 3 2" xfId="20000"/>
    <cellStyle name="常规 2 2 2 2 3 6 2 2" xfId="20001"/>
    <cellStyle name="常规 5 2 2 2 3 2 4 3" xfId="20002"/>
    <cellStyle name="百分比 6 2 2 2 3 2 2" xfId="20003"/>
    <cellStyle name="常规 2 2 2 2 3 6 2 2 2" xfId="20004"/>
    <cellStyle name="百分比 6 2 2 2 4" xfId="20005"/>
    <cellStyle name="常规 2 2 2 2 3 6 3" xfId="20006"/>
    <cellStyle name="常规 3 3 3 3 3 4 2" xfId="20007"/>
    <cellStyle name="百分比 6 2 2 2 5" xfId="20008"/>
    <cellStyle name="常规 2 2 2 2 3 6 4" xfId="20009"/>
    <cellStyle name="百分比 6 2 2 2 6" xfId="20010"/>
    <cellStyle name="常规 2 2 2 2 3 6 5" xfId="20011"/>
    <cellStyle name="常规 4 2 2 8 2 2 2" xfId="20012"/>
    <cellStyle name="常规 2 2 6 2 2 2 4 2" xfId="20013"/>
    <cellStyle name="常规 13 2 7" xfId="20014"/>
    <cellStyle name="百分比 6 2 2 3" xfId="20015"/>
    <cellStyle name="百分比 6 2 2 3 2" xfId="20016"/>
    <cellStyle name="好 2 6 4" xfId="20017"/>
    <cellStyle name="百分比 6 2 2 3 2 2" xfId="20018"/>
    <cellStyle name="常规 4 2 4 2 3 3 2" xfId="20019"/>
    <cellStyle name="百分比 6 2 2 3 3" xfId="20020"/>
    <cellStyle name="常规 2 2 2 2 3 7 2" xfId="20021"/>
    <cellStyle name="百分比 6 2 2 4" xfId="20022"/>
    <cellStyle name="百分比 6 2 2 4 2" xfId="20023"/>
    <cellStyle name="百分比 6 2 2 4 2 2" xfId="20024"/>
    <cellStyle name="百分比 6 2 2 4 3" xfId="20025"/>
    <cellStyle name="常规 2 2 2 2 3 8 2" xfId="20026"/>
    <cellStyle name="百分比 6 2 2 5" xfId="20027"/>
    <cellStyle name="百分比 6 2 2 5 2" xfId="20028"/>
    <cellStyle name="百分比 6 2 2 6" xfId="20029"/>
    <cellStyle name="百分比 6 2 3" xfId="20030"/>
    <cellStyle name="常规 13 3 6" xfId="20031"/>
    <cellStyle name="百分比 6 2 3 2" xfId="20032"/>
    <cellStyle name="百分比 8 7" xfId="20033"/>
    <cellStyle name="百分比 6 2 3 2 2" xfId="20034"/>
    <cellStyle name="百分比 6 2 3 2 2 2" xfId="20035"/>
    <cellStyle name="常规 4 2 4 2 4 2 2" xfId="20036"/>
    <cellStyle name="百分比 6 2 3 2 3" xfId="20037"/>
    <cellStyle name="常规 2 2 2 2 4 6 2" xfId="20038"/>
    <cellStyle name="常规 13 3 7" xfId="20039"/>
    <cellStyle name="百分比 6 2 3 3" xfId="20040"/>
    <cellStyle name="百分比 6 2 3 3 2" xfId="20041"/>
    <cellStyle name="百分比 6 2 3 3 2 2" xfId="20042"/>
    <cellStyle name="常规 4 2 4 2 4 3 2" xfId="20043"/>
    <cellStyle name="百分比 6 2 3 3 3" xfId="20044"/>
    <cellStyle name="百分比 6 2 3 4" xfId="20045"/>
    <cellStyle name="百分比 6 2 3 4 2" xfId="20046"/>
    <cellStyle name="百分比 6 2 3 4 2 2" xfId="20047"/>
    <cellStyle name="百分比 6 2 3 4 3" xfId="20048"/>
    <cellStyle name="百分比 6 2 3 5" xfId="20049"/>
    <cellStyle name="百分比 6 2 3 6" xfId="20050"/>
    <cellStyle name="百分比 6 2 4" xfId="20051"/>
    <cellStyle name="百分比 6 2 4 2" xfId="20052"/>
    <cellStyle name="百分比 6 2 4 2 2" xfId="20053"/>
    <cellStyle name="百分比 6 2 4 3" xfId="20054"/>
    <cellStyle name="百分比 6 2 5 2" xfId="20055"/>
    <cellStyle name="百分比 6 2 5 2 2" xfId="20056"/>
    <cellStyle name="百分比 6 2 6" xfId="20057"/>
    <cellStyle name="百分比 6 2 6 2" xfId="20058"/>
    <cellStyle name="百分比 6 2 7" xfId="20059"/>
    <cellStyle name="百分比 6 3" xfId="20060"/>
    <cellStyle name="百分比 6 3 2" xfId="20061"/>
    <cellStyle name="常规 2 2 4 3 2 3 4 3" xfId="20062"/>
    <cellStyle name="常规 14 2 6" xfId="20063"/>
    <cellStyle name="百分比 6 3 2 2" xfId="20064"/>
    <cellStyle name="常规 14 2 6 2" xfId="20065"/>
    <cellStyle name="百分比 6 3 2 2 2" xfId="20066"/>
    <cellStyle name="百分比 6 3 2 2 2 2" xfId="20067"/>
    <cellStyle name="常规 6 4 3 3 4 3" xfId="20068"/>
    <cellStyle name="百分比 6 3 2 2 2 2 2" xfId="20069"/>
    <cellStyle name="百分比 6 3 2 2 2 3" xfId="20070"/>
    <cellStyle name="常规 4 2 4 3 3 2 2" xfId="20071"/>
    <cellStyle name="百分比 6 3 2 2 3" xfId="20072"/>
    <cellStyle name="常规 2 2 2 3 3 6 2" xfId="20073"/>
    <cellStyle name="百分比 6 3 2 2 3 2" xfId="20074"/>
    <cellStyle name="百分比 6 3 2 2 3 2 2" xfId="20075"/>
    <cellStyle name="百分比 6 3 2 2 3 3" xfId="20076"/>
    <cellStyle name="百分比 6 3 2 2 4" xfId="20077"/>
    <cellStyle name="百分比 6 3 2 2 5" xfId="20078"/>
    <cellStyle name="百分比 6 3 2 2 6" xfId="20079"/>
    <cellStyle name="常规 14 2 7" xfId="20080"/>
    <cellStyle name="百分比 6 3 2 3" xfId="20081"/>
    <cellStyle name="百分比 6 3 2 3 2" xfId="20082"/>
    <cellStyle name="百分比 6 3 2 3 2 2" xfId="20083"/>
    <cellStyle name="常规 4 2 4 3 3 3 2" xfId="20084"/>
    <cellStyle name="百分比 6 3 2 3 3" xfId="20085"/>
    <cellStyle name="常规 14 2 8" xfId="20086"/>
    <cellStyle name="百分比 6 3 2 4" xfId="20087"/>
    <cellStyle name="百分比 6 3 2 4 2" xfId="20088"/>
    <cellStyle name="百分比 6 3 2 4 2 2" xfId="20089"/>
    <cellStyle name="百分比 6 3 2 4 3" xfId="20090"/>
    <cellStyle name="百分比 6 3 2 5" xfId="20091"/>
    <cellStyle name="百分比 6 3 2 5 2" xfId="20092"/>
    <cellStyle name="百分比 6 3 2 6" xfId="20093"/>
    <cellStyle name="百分比 6 3 3" xfId="20094"/>
    <cellStyle name="常规 14 3 6" xfId="20095"/>
    <cellStyle name="百分比 6 3 3 2" xfId="20096"/>
    <cellStyle name="百分比 6 3 3 2 2" xfId="20097"/>
    <cellStyle name="百分比 6 3 3 2 2 2" xfId="20098"/>
    <cellStyle name="百分比 6 3 3 2 3" xfId="20099"/>
    <cellStyle name="常规 2 2 2 3 4 6 2" xfId="20100"/>
    <cellStyle name="常规 14 3 7" xfId="20101"/>
    <cellStyle name="百分比 6 3 3 3" xfId="20102"/>
    <cellStyle name="百分比 6 3 3 3 2" xfId="20103"/>
    <cellStyle name="百分比 6 3 3 3 2 2" xfId="20104"/>
    <cellStyle name="百分比 6 3 3 3 3" xfId="20105"/>
    <cellStyle name="百分比 6 3 3 4" xfId="20106"/>
    <cellStyle name="百分比 6 3 3 4 2" xfId="20107"/>
    <cellStyle name="百分比 6 3 3 4 2 2" xfId="20108"/>
    <cellStyle name="百分比 6 3 3 4 3" xfId="20109"/>
    <cellStyle name="百分比 6 3 3 5" xfId="20110"/>
    <cellStyle name="标题 5 2 2 2 5" xfId="20111"/>
    <cellStyle name="百分比 6 3 3 5 2" xfId="20112"/>
    <cellStyle name="百分比 6 3 3 6" xfId="20113"/>
    <cellStyle name="百分比 6 3 4" xfId="20114"/>
    <cellStyle name="常规 14 4 6" xfId="20115"/>
    <cellStyle name="百分比 6 3 4 2" xfId="20116"/>
    <cellStyle name="百分比 6 3 4 2 2" xfId="20117"/>
    <cellStyle name="常规 14 4 7" xfId="20118"/>
    <cellStyle name="百分比 6 3 4 3" xfId="20119"/>
    <cellStyle name="百分比 6 3 5" xfId="20120"/>
    <cellStyle name="百分比 6 3 5 2" xfId="20121"/>
    <cellStyle name="百分比 6 3 5 2 2" xfId="20122"/>
    <cellStyle name="百分比 6 3 6" xfId="20123"/>
    <cellStyle name="百分比 6 3 6 2" xfId="20124"/>
    <cellStyle name="百分比 6 3 7" xfId="20125"/>
    <cellStyle name="百分比 6 4 2" xfId="20126"/>
    <cellStyle name="常规 3 2 2 3 3 2 4 3" xfId="20127"/>
    <cellStyle name="百分比 6 4 2 6" xfId="20128"/>
    <cellStyle name="百分比 6 4 3" xfId="20129"/>
    <cellStyle name="百分比 6 4 3 2 2 2" xfId="20130"/>
    <cellStyle name="常规 2 2 4 2 2 3 4 2 2" xfId="20131"/>
    <cellStyle name="百分比 6 4 3 2 3" xfId="20132"/>
    <cellStyle name="常规 2 2 2 4 4 6 2" xfId="20133"/>
    <cellStyle name="常规 2 2 4 2 2 3 4 3" xfId="20134"/>
    <cellStyle name="百分比 6 4 3 3 2" xfId="20135"/>
    <cellStyle name="常规 2 2 4 2 2 3 5 2" xfId="20136"/>
    <cellStyle name="常规 2 2 2 2 2 2 2 2 3 3" xfId="20137"/>
    <cellStyle name="百分比 6 4 3 3 3" xfId="20138"/>
    <cellStyle name="百分比 6 4 3 4" xfId="20139"/>
    <cellStyle name="常规 2 2 4 2 2 3 6" xfId="20140"/>
    <cellStyle name="常规 2 2 2 2 2 2 2 2 4 3" xfId="20141"/>
    <cellStyle name="百分比 6 4 3 4 2" xfId="20142"/>
    <cellStyle name="百分比 6 4 3 4 2 2" xfId="20143"/>
    <cellStyle name="百分比 6 4 3 4 3" xfId="20144"/>
    <cellStyle name="常规 3 2 2 3 3 2 5 2" xfId="20145"/>
    <cellStyle name="百分比 6 4 3 5" xfId="20146"/>
    <cellStyle name="常规 2 2 4 2 2 3 7" xfId="20147"/>
    <cellStyle name="百分比 6 4 3 5 2" xfId="20148"/>
    <cellStyle name="百分比 6 4 3 6" xfId="20149"/>
    <cellStyle name="常规 3 3 5 3 2 2" xfId="20150"/>
    <cellStyle name="百分比 6 4 4" xfId="20151"/>
    <cellStyle name="常规 3 3 5 3 2 3" xfId="20152"/>
    <cellStyle name="百分比 6 4 5" xfId="20153"/>
    <cellStyle name="百分比 6 4 5 2 2" xfId="20154"/>
    <cellStyle name="百分比 6 4 5 3" xfId="20155"/>
    <cellStyle name="常规 3 2 2 2 3 2 2 2 2" xfId="20156"/>
    <cellStyle name="百分比 6 4 6" xfId="20157"/>
    <cellStyle name="常规 3 2 2 2 3 2 2 2 2 2" xfId="20158"/>
    <cellStyle name="百分比 6 4 6 2" xfId="20159"/>
    <cellStyle name="常规 4 2 2 3 2 4 2 2" xfId="20160"/>
    <cellStyle name="常规 3 2 2 2 3 2 2 2 3" xfId="20161"/>
    <cellStyle name="百分比 6 4 7" xfId="20162"/>
    <cellStyle name="百分比 6 5 2 2 2 2" xfId="20163"/>
    <cellStyle name="常规 2 2 4 2 3 2 4 2 2" xfId="20164"/>
    <cellStyle name="百分比 6 5 2 2 3" xfId="20165"/>
    <cellStyle name="常规 2 2 4 2 3 2 4 3" xfId="20166"/>
    <cellStyle name="百分比 6 5 2 3" xfId="20167"/>
    <cellStyle name="常规 2 2 4 2 3 2 5" xfId="20168"/>
    <cellStyle name="常规 2 2 2 8 2 2 2" xfId="20169"/>
    <cellStyle name="常规 16 2 7" xfId="20170"/>
    <cellStyle name="百分比 6 5 2 3 2 2" xfId="20171"/>
    <cellStyle name="百分比 6 5 2 3 3" xfId="20172"/>
    <cellStyle name="百分比 6 5 2 4" xfId="20173"/>
    <cellStyle name="常规 2 2 4 2 3 2 6" xfId="20174"/>
    <cellStyle name="常规 2 2 2 8 2 2 3" xfId="20175"/>
    <cellStyle name="百分比 6 5 2 4 2" xfId="20176"/>
    <cellStyle name="百分比 6 5 2 4 2 2" xfId="20177"/>
    <cellStyle name="百分比 6 5 2 4 3" xfId="20178"/>
    <cellStyle name="常规 3 2 2 3 3 3 4 2" xfId="20179"/>
    <cellStyle name="百分比 6 5 2 5" xfId="20180"/>
    <cellStyle name="常规 2 2 4 2 3 2 7" xfId="20181"/>
    <cellStyle name="百分比 6 5 2 5 2" xfId="20182"/>
    <cellStyle name="百分比 6 5 2 6" xfId="20183"/>
    <cellStyle name="百分比 6 5 3 2 2" xfId="20184"/>
    <cellStyle name="常规 2 2 4 2 3 3 4 2" xfId="20185"/>
    <cellStyle name="百分比 6 5 3 3" xfId="20186"/>
    <cellStyle name="常规 2 2 4 2 3 3 5" xfId="20187"/>
    <cellStyle name="常规 2 2 2 8 2 3 2" xfId="20188"/>
    <cellStyle name="常规 16 3 7" xfId="20189"/>
    <cellStyle name="常规 3 3 5 3 3 2 2" xfId="20190"/>
    <cellStyle name="百分比 6 5 4 2" xfId="20191"/>
    <cellStyle name="百分比 6 5 4 2 2" xfId="20192"/>
    <cellStyle name="常规 2 2 2 8 2 4 2" xfId="20193"/>
    <cellStyle name="百分比 6 5 4 3" xfId="20194"/>
    <cellStyle name="常规 3 3 5 3 3 3" xfId="20195"/>
    <cellStyle name="百分比 6 5 5" xfId="20196"/>
    <cellStyle name="标题 2 2 2 2 2 5" xfId="20197"/>
    <cellStyle name="百分比 6 5 5 2" xfId="20198"/>
    <cellStyle name="常规 3 2 2 2 3 2 2 3 2" xfId="20199"/>
    <cellStyle name="百分比 6 5 6" xfId="20200"/>
    <cellStyle name="百分比 6 6 2" xfId="20201"/>
    <cellStyle name="常规 19 2 2" xfId="20202"/>
    <cellStyle name="常规 24 2 2" xfId="20203"/>
    <cellStyle name="常规 11 3 2 3 2 2" xfId="20204"/>
    <cellStyle name="常规 3 3 5 3 4 2" xfId="20205"/>
    <cellStyle name="常规 2 2 4 2 6 2 2" xfId="20206"/>
    <cellStyle name="百分比 6 6 4" xfId="20207"/>
    <cellStyle name="常规 19 2 4" xfId="20208"/>
    <cellStyle name="百分比 6 6 4 2 2" xfId="20209"/>
    <cellStyle name="常规 19 2 4 2 2" xfId="20210"/>
    <cellStyle name="常规 2 2 2 2 4 2 2 7" xfId="20211"/>
    <cellStyle name="百分比 6 6 4 3" xfId="20212"/>
    <cellStyle name="常规 19 2 4 3" xfId="20213"/>
    <cellStyle name="常规 3 3 5 3 4 3" xfId="20214"/>
    <cellStyle name="百分比 6 6 5" xfId="20215"/>
    <cellStyle name="常规 19 2 5" xfId="20216"/>
    <cellStyle name="常规 3 2 2 2 3 2 2 4 2" xfId="20217"/>
    <cellStyle name="百分比 6 8 2 2" xfId="20218"/>
    <cellStyle name="常规 19 4 2 2" xfId="20219"/>
    <cellStyle name="百分比 6 6 6" xfId="20220"/>
    <cellStyle name="常规 19 2 6" xfId="20221"/>
    <cellStyle name="百分比 6 7" xfId="20222"/>
    <cellStyle name="常规 19 3" xfId="20223"/>
    <cellStyle name="常规 24 3" xfId="20224"/>
    <cellStyle name="常规 13 3 4 2" xfId="20225"/>
    <cellStyle name="常规 11 3 2 3 3" xfId="20226"/>
    <cellStyle name="百分比 6 7 2" xfId="20227"/>
    <cellStyle name="常规 19 3 2" xfId="20228"/>
    <cellStyle name="常规 13 3 4 2 2" xfId="20229"/>
    <cellStyle name="百分比 6 7 3" xfId="20230"/>
    <cellStyle name="常规 19 3 3" xfId="20231"/>
    <cellStyle name="百分比 6 8" xfId="20232"/>
    <cellStyle name="常规 19 4" xfId="20233"/>
    <cellStyle name="常规 24 4" xfId="20234"/>
    <cellStyle name="常规 2 2 2 2 4 4 2" xfId="20235"/>
    <cellStyle name="常规 13 3 4 3" xfId="20236"/>
    <cellStyle name="常规 11 3 2 3 4" xfId="20237"/>
    <cellStyle name="常规 2 2 2 2 4 4 2 2" xfId="20238"/>
    <cellStyle name="常规 3 2 2 2 3 2 2 4" xfId="20239"/>
    <cellStyle name="百分比 6 8 2" xfId="20240"/>
    <cellStyle name="常规 19 4 2" xfId="20241"/>
    <cellStyle name="常规 3 2 2 2 3 2 2 5" xfId="20242"/>
    <cellStyle name="百分比 6 8 3" xfId="20243"/>
    <cellStyle name="常规 19 4 3" xfId="20244"/>
    <cellStyle name="常规 2 2 2 2 4 4 3" xfId="20245"/>
    <cellStyle name="百分比 6 9" xfId="20246"/>
    <cellStyle name="常规 19 5" xfId="20247"/>
    <cellStyle name="常规 3 2 2 2 3 2 3 4" xfId="20248"/>
    <cellStyle name="百分比 6 9 2" xfId="20249"/>
    <cellStyle name="常规 19 5 2" xfId="20250"/>
    <cellStyle name="百分比 7" xfId="20251"/>
    <cellStyle name="常规 3 2 7 2 7" xfId="20252"/>
    <cellStyle name="百分比 7 2" xfId="20253"/>
    <cellStyle name="百分比 7 2 2" xfId="20254"/>
    <cellStyle name="百分比 7 2 2 2" xfId="20255"/>
    <cellStyle name="百分比 7 2 2 2 2" xfId="20256"/>
    <cellStyle name="百分比 7 2 2 2 2 2" xfId="20257"/>
    <cellStyle name="常规 4 2 5 2 3 2 2" xfId="20258"/>
    <cellStyle name="百分比 7 2 2 2 3" xfId="20259"/>
    <cellStyle name="常规 2 2 3 2 3 6 2" xfId="20260"/>
    <cellStyle name="百分比 7 2 2 3" xfId="20261"/>
    <cellStyle name="百分比 7 2 2 3 2" xfId="20262"/>
    <cellStyle name="百分比 7 2 2 3 2 2" xfId="20263"/>
    <cellStyle name="百分比 7 2 2 4 2 2" xfId="20264"/>
    <cellStyle name="百分比 7 2 2 4 3" xfId="20265"/>
    <cellStyle name="百分比 7 2 2 6" xfId="20266"/>
    <cellStyle name="百分比 7 2 3" xfId="20267"/>
    <cellStyle name="百分比 7 2 3 2" xfId="20268"/>
    <cellStyle name="百分比 7 2 3 2 2" xfId="20269"/>
    <cellStyle name="百分比 7 2 3 3" xfId="20270"/>
    <cellStyle name="百分比 7 2 4" xfId="20271"/>
    <cellStyle name="百分比 7 2 4 2" xfId="20272"/>
    <cellStyle name="百分比 7 2 4 2 2" xfId="20273"/>
    <cellStyle name="百分比 7 2 4 3" xfId="20274"/>
    <cellStyle name="常规 2 6 2 6 2" xfId="20275"/>
    <cellStyle name="百分比 7 2 5" xfId="20276"/>
    <cellStyle name="百分比 7 2 5 2" xfId="20277"/>
    <cellStyle name="百分比 7 2 6" xfId="20278"/>
    <cellStyle name="百分比 7 3" xfId="20279"/>
    <cellStyle name="百分比 7 3 2" xfId="20280"/>
    <cellStyle name="百分比 7 3 2 2" xfId="20281"/>
    <cellStyle name="百分比 7 3 2 2 2" xfId="20282"/>
    <cellStyle name="百分比 7 3 2 3" xfId="20283"/>
    <cellStyle name="百分比 7 3 3" xfId="20284"/>
    <cellStyle name="百分比 7 3 3 2" xfId="20285"/>
    <cellStyle name="百分比 7 3 3 2 2" xfId="20286"/>
    <cellStyle name="百分比 7 3 3 3" xfId="20287"/>
    <cellStyle name="百分比 7 3 4" xfId="20288"/>
    <cellStyle name="百分比 7 3 4 2" xfId="20289"/>
    <cellStyle name="百分比 7 3 4 2 2" xfId="20290"/>
    <cellStyle name="百分比 7 3 4 3" xfId="20291"/>
    <cellStyle name="百分比 7 3 5" xfId="20292"/>
    <cellStyle name="百分比 7 3 5 2" xfId="20293"/>
    <cellStyle name="百分比 7 3 6" xfId="20294"/>
    <cellStyle name="百分比 7 4" xfId="20295"/>
    <cellStyle name="百分比 7 4 2" xfId="20296"/>
    <cellStyle name="百分比 7 4 2 2" xfId="20297"/>
    <cellStyle name="常规 2 2 4 3 2 2 4" xfId="20298"/>
    <cellStyle name="百分比 7 4 3" xfId="20299"/>
    <cellStyle name="百分比 7 5 2 2" xfId="20300"/>
    <cellStyle name="常规 2 2 4 3 3 2 4" xfId="20301"/>
    <cellStyle name="常规 11 3 2 4 2 2" xfId="20302"/>
    <cellStyle name="百分比 7 6 2" xfId="20303"/>
    <cellStyle name="常规 13 3 5 2" xfId="20304"/>
    <cellStyle name="注释 2 2 2 2 2 2 3 2 3" xfId="20305"/>
    <cellStyle name="常规 11 3 2 4 3" xfId="20306"/>
    <cellStyle name="百分比 7 7" xfId="20307"/>
    <cellStyle name="百分比 8" xfId="20308"/>
    <cellStyle name="百分比 8 2" xfId="20309"/>
    <cellStyle name="百分比 8 2 2" xfId="20310"/>
    <cellStyle name="标题 2 2 2 2 3" xfId="20311"/>
    <cellStyle name="百分比 8 2 2 2" xfId="20312"/>
    <cellStyle name="标题 2 2 2 2 3 2" xfId="20313"/>
    <cellStyle name="百分比 8 2 2 2 2" xfId="20314"/>
    <cellStyle name="标题 2 2 2 2 3 2 2" xfId="20315"/>
    <cellStyle name="百分比 8 2 2 2 2 2" xfId="20316"/>
    <cellStyle name="常规 4 2 6 2 3 2 2" xfId="20317"/>
    <cellStyle name="百分比 8 2 2 2 3" xfId="20318"/>
    <cellStyle name="常规 2 2 4 2 3 6 2" xfId="20319"/>
    <cellStyle name="标题 2 2 2 2 3 3" xfId="20320"/>
    <cellStyle name="标题 2 2 2 2 4" xfId="20321"/>
    <cellStyle name="百分比 8 2 2 3" xfId="20322"/>
    <cellStyle name="常规 2 2 2 3 2 11" xfId="20323"/>
    <cellStyle name="标题 2 2 2 2 4 2" xfId="20324"/>
    <cellStyle name="百分比 8 2 2 3 2" xfId="20325"/>
    <cellStyle name="标题 2 2 2 2 4 2 2" xfId="20326"/>
    <cellStyle name="百分比 8 2 2 3 2 2" xfId="20327"/>
    <cellStyle name="百分比 8 2 2 5 2" xfId="20328"/>
    <cellStyle name="百分比 8 2 2 6" xfId="20329"/>
    <cellStyle name="百分比 8 2 3" xfId="20330"/>
    <cellStyle name="标题 2 2 2 3 3" xfId="20331"/>
    <cellStyle name="百分比 8 2 3 2" xfId="20332"/>
    <cellStyle name="常规 2 2 2 2 4 2 4 3" xfId="20333"/>
    <cellStyle name="标题 2 2 2 3 3 2" xfId="20334"/>
    <cellStyle name="百分比 8 2 3 2 2" xfId="20335"/>
    <cellStyle name="标题 2 2 2 3 4" xfId="20336"/>
    <cellStyle name="百分比 8 2 3 3" xfId="20337"/>
    <cellStyle name="百分比 8 2 4" xfId="20338"/>
    <cellStyle name="标题 2 2 2 4 3" xfId="20339"/>
    <cellStyle name="百分比 8 2 4 2" xfId="20340"/>
    <cellStyle name="常规 2 2 2 2 4 3 4 3" xfId="20341"/>
    <cellStyle name="百分比 8 2 4 2 2" xfId="20342"/>
    <cellStyle name="百分比 8 2 4 3" xfId="20343"/>
    <cellStyle name="常规 2 6 3 6 2" xfId="20344"/>
    <cellStyle name="百分比 8 2 5" xfId="20345"/>
    <cellStyle name="标题 2 2 2 5 3" xfId="20346"/>
    <cellStyle name="百分比 8 2 5 2" xfId="20347"/>
    <cellStyle name="常规 2 2 3 2 2 2 5 2" xfId="20348"/>
    <cellStyle name="百分比 8 2 6" xfId="20349"/>
    <cellStyle name="百分比 8 3" xfId="20350"/>
    <cellStyle name="百分比 8 3 2" xfId="20351"/>
    <cellStyle name="标题 2 2 3 2 3" xfId="20352"/>
    <cellStyle name="百分比 8 3 2 2" xfId="20353"/>
    <cellStyle name="标题 2 2 3 2 4" xfId="20354"/>
    <cellStyle name="百分比 8 3 2 3" xfId="20355"/>
    <cellStyle name="百分比 8 3 3" xfId="20356"/>
    <cellStyle name="标题 2 2 3 3 3" xfId="20357"/>
    <cellStyle name="百分比 8 3 3 2" xfId="20358"/>
    <cellStyle name="百分比 8 3 3 3" xfId="20359"/>
    <cellStyle name="百分比 8 3 4" xfId="20360"/>
    <cellStyle name="标题 2 2 3 4 3" xfId="20361"/>
    <cellStyle name="百分比 8 3 4 2" xfId="20362"/>
    <cellStyle name="百分比 8 3 4 3" xfId="20363"/>
    <cellStyle name="百分比 8 3 5" xfId="20364"/>
    <cellStyle name="百分比 8 3 5 2" xfId="20365"/>
    <cellStyle name="百分比 8 3 6" xfId="20366"/>
    <cellStyle name="百分比 8 4" xfId="20367"/>
    <cellStyle name="百分比 8 4 2" xfId="20368"/>
    <cellStyle name="百分比 8 4 2 2" xfId="20369"/>
    <cellStyle name="常规 2 2 4 4 2 2 4" xfId="20370"/>
    <cellStyle name="标题 2 2 4 2 3" xfId="20371"/>
    <cellStyle name="百分比 8 4 3" xfId="20372"/>
    <cellStyle name="百分比 8 5 2" xfId="20373"/>
    <cellStyle name="百分比 8 5 2 2" xfId="20374"/>
    <cellStyle name="常规 11 3 2 5 2" xfId="20375"/>
    <cellStyle name="百分比 8 6" xfId="20376"/>
    <cellStyle name="百分比 8 6 2" xfId="20377"/>
    <cellStyle name="百分比 9" xfId="20378"/>
    <cellStyle name="百分比 9 2" xfId="20379"/>
    <cellStyle name="百分比 9 2 2" xfId="20380"/>
    <cellStyle name="百分比 9 2 2 2" xfId="20381"/>
    <cellStyle name="常规 5 3 2 2 3 3 3" xfId="20382"/>
    <cellStyle name="常规 4 2 12" xfId="20383"/>
    <cellStyle name="百分比 9 2 2 2 2" xfId="20384"/>
    <cellStyle name="百分比 9 2 3" xfId="20385"/>
    <cellStyle name="百分比 9 2 3 2" xfId="20386"/>
    <cellStyle name="常规 2 2 2 3 4 2 4 3" xfId="20387"/>
    <cellStyle name="百分比 9 2 3 2 2" xfId="20388"/>
    <cellStyle name="百分比 9 2 3 3" xfId="20389"/>
    <cellStyle name="百分比 9 2 4" xfId="20390"/>
    <cellStyle name="百分比 9 2 4 2" xfId="20391"/>
    <cellStyle name="常规 2 2 2 3 4 3 4 3" xfId="20392"/>
    <cellStyle name="百分比 9 2 4 2 2" xfId="20393"/>
    <cellStyle name="百分比 9 2 4 3" xfId="20394"/>
    <cellStyle name="常规 2 6 4 6 2" xfId="20395"/>
    <cellStyle name="百分比 9 2 5" xfId="20396"/>
    <cellStyle name="百分比 9 2 5 2" xfId="20397"/>
    <cellStyle name="常规 2 2 3 2 2 3 5 2" xfId="20398"/>
    <cellStyle name="百分比 9 2 6" xfId="20399"/>
    <cellStyle name="百分比 9 3" xfId="20400"/>
    <cellStyle name="百分比 9 3 2" xfId="20401"/>
    <cellStyle name="百分比 9 3 2 2" xfId="20402"/>
    <cellStyle name="百分比 9 3 3" xfId="20403"/>
    <cellStyle name="百分比 9 4" xfId="20404"/>
    <cellStyle name="百分比 9 4 2" xfId="20405"/>
    <cellStyle name="百分比 9 4 2 2" xfId="20406"/>
    <cellStyle name="常规 2 2 4 5 2 2 4" xfId="20407"/>
    <cellStyle name="百分比 9 4 3" xfId="20408"/>
    <cellStyle name="百分比 9 5" xfId="20409"/>
    <cellStyle name="百分比 9 5 2" xfId="20410"/>
    <cellStyle name="百分比 9 6" xfId="20411"/>
    <cellStyle name="常规 2 4 3 3 2 2 2" xfId="20412"/>
    <cellStyle name="常规 2 2 2 2 3 4 2 2 3 2 2" xfId="20413"/>
    <cellStyle name="标题 1 2" xfId="20414"/>
    <cellStyle name="标题 1 2 2" xfId="20415"/>
    <cellStyle name="标题 1 2 2 2" xfId="20416"/>
    <cellStyle name="标题 1 2 2 2 2" xfId="20417"/>
    <cellStyle name="常规 4 4 3 4 3" xfId="20418"/>
    <cellStyle name="标题 1 2 2 2 2 2" xfId="20419"/>
    <cellStyle name="常规 4 4 3 4 3 2" xfId="20420"/>
    <cellStyle name="标题 1 2 2 2 2 2 2" xfId="20421"/>
    <cellStyle name="常规 2 2 7 3 3 3" xfId="20422"/>
    <cellStyle name="标题 1 2 2 2 2 2 2 2" xfId="20423"/>
    <cellStyle name="常规 7 3 2 2 2 3 2" xfId="20424"/>
    <cellStyle name="标题 1 2 2 2 2 2 3" xfId="20425"/>
    <cellStyle name="常规 4 4 3 4 4" xfId="20426"/>
    <cellStyle name="标题 1 2 2 2 2 3" xfId="20427"/>
    <cellStyle name="标题 1 2 2 2 2 3 2" xfId="20428"/>
    <cellStyle name="常规 2 2 7 3 4 3" xfId="20429"/>
    <cellStyle name="标题 1 2 2 2 2 3 2 2" xfId="20430"/>
    <cellStyle name="常规 7 3 2 2 2 4 2" xfId="20431"/>
    <cellStyle name="标题 1 2 2 2 2 3 3" xfId="20432"/>
    <cellStyle name="常规 4 4 3 4 5" xfId="20433"/>
    <cellStyle name="标题 1 2 2 2 2 4" xfId="20434"/>
    <cellStyle name="标题 1 2 2 2 2 4 2" xfId="20435"/>
    <cellStyle name="标题 1 2 2 2 2 4 2 2" xfId="20436"/>
    <cellStyle name="标题 1 2 2 2 2 5 2" xfId="20437"/>
    <cellStyle name="常规 2 2 5 4 2 2 3 2" xfId="20438"/>
    <cellStyle name="标题 3 2 4 2 2 2" xfId="20439"/>
    <cellStyle name="标题 1 2 2 2 2 6" xfId="20440"/>
    <cellStyle name="标题 1 2 2 2 3" xfId="20441"/>
    <cellStyle name="常规 4 4 3 5 3" xfId="20442"/>
    <cellStyle name="标题 1 2 2 2 3 2" xfId="20443"/>
    <cellStyle name="常规 4 4 3 5 4" xfId="20444"/>
    <cellStyle name="标题 1 2 2 2 3 3" xfId="20445"/>
    <cellStyle name="标题 1 2 2 2 4 2" xfId="20446"/>
    <cellStyle name="标题 1 2 2 2 4 2 2" xfId="20447"/>
    <cellStyle name="标题 1 2 2 3" xfId="20448"/>
    <cellStyle name="标题 1 2 2 3 2" xfId="20449"/>
    <cellStyle name="常规 4 4 4 4 3" xfId="20450"/>
    <cellStyle name="标题 1 2 2 3 2 2" xfId="20451"/>
    <cellStyle name="常规 4 4 4 4 3 2" xfId="20452"/>
    <cellStyle name="常规 2 4 2 4 3 6" xfId="20453"/>
    <cellStyle name="标题 1 2 2 3 2 2 2" xfId="20454"/>
    <cellStyle name="常规 2 2 8 3 3 3" xfId="20455"/>
    <cellStyle name="常规 4 4 4 4 4" xfId="20456"/>
    <cellStyle name="标题 1 2 2 3 2 3" xfId="20457"/>
    <cellStyle name="标题 1 2 2 3 3" xfId="20458"/>
    <cellStyle name="标题 1 2 2 3 3 2" xfId="20459"/>
    <cellStyle name="标题 1 2 2 3 3 3" xfId="20460"/>
    <cellStyle name="标题 1 2 2 3 4" xfId="20461"/>
    <cellStyle name="标题 1 2 2 3 4 2" xfId="20462"/>
    <cellStyle name="标题 1 2 2 3 4 2 2" xfId="20463"/>
    <cellStyle name="常规 6 3 2 3 4 2 2" xfId="20464"/>
    <cellStyle name="标题 1 2 2 3 4 3" xfId="20465"/>
    <cellStyle name="标题 1 2 2 4" xfId="20466"/>
    <cellStyle name="标题 1 2 2 4 2" xfId="20467"/>
    <cellStyle name="标题 1 2 2 4 2 2" xfId="20468"/>
    <cellStyle name="标题 1 2 2 4 3" xfId="20469"/>
    <cellStyle name="标题 1 2 2 5" xfId="20470"/>
    <cellStyle name="标题 1 2 2 6" xfId="20471"/>
    <cellStyle name="常规 3 2 10 5 2" xfId="20472"/>
    <cellStyle name="标题 1 2 3" xfId="20473"/>
    <cellStyle name="标题 1 2 3 2" xfId="20474"/>
    <cellStyle name="标题 1 2 3 2 2" xfId="20475"/>
    <cellStyle name="常规 4 5 3 4 3" xfId="20476"/>
    <cellStyle name="标题 1 2 3 2 2 2" xfId="20477"/>
    <cellStyle name="标题 1 2 3 2 2 2 2" xfId="20478"/>
    <cellStyle name="常规 2 3 7 3 3 3" xfId="20479"/>
    <cellStyle name="标题 1 2 3 2 2 3" xfId="20480"/>
    <cellStyle name="标题 1 2 3 2 3" xfId="20481"/>
    <cellStyle name="常规 4 5 3 5 3" xfId="20482"/>
    <cellStyle name="标题 1 2 3 2 3 2" xfId="20483"/>
    <cellStyle name="标题 1 2 3 2 3 2 2" xfId="20484"/>
    <cellStyle name="标题 1 2 3 2 3 3" xfId="20485"/>
    <cellStyle name="标题 1 2 3 2 4" xfId="20486"/>
    <cellStyle name="标题 1 2 3 2 4 2" xfId="20487"/>
    <cellStyle name="标题 1 2 3 3 2" xfId="20488"/>
    <cellStyle name="常规 4 5 4 4 3" xfId="20489"/>
    <cellStyle name="标题 1 2 3 3 2 2" xfId="20490"/>
    <cellStyle name="标题 1 2 3 3 3" xfId="20491"/>
    <cellStyle name="标题 1 2 3 4" xfId="20492"/>
    <cellStyle name="标题 1 2 3 4 2" xfId="20493"/>
    <cellStyle name="常规 4 5 5 4 3" xfId="20494"/>
    <cellStyle name="标题 1 2 3 4 2 2" xfId="20495"/>
    <cellStyle name="标题 1 2 3 4 3" xfId="20496"/>
    <cellStyle name="标题 1 2 3 5" xfId="20497"/>
    <cellStyle name="标题 1 2 4" xfId="20498"/>
    <cellStyle name="标题 1 2 4 2" xfId="20499"/>
    <cellStyle name="常规 2 2 3 4 2 2 3" xfId="20500"/>
    <cellStyle name="标题 1 2 4 2 2" xfId="20501"/>
    <cellStyle name="常规 4 6 3 4 3" xfId="20502"/>
    <cellStyle name="常规 2 2 3 4 2 2 3 2" xfId="20503"/>
    <cellStyle name="标题 1 2 4 2 2 2" xfId="20504"/>
    <cellStyle name="常规 2 2 3 4 2 2 4" xfId="20505"/>
    <cellStyle name="标题 1 2 4 2 3" xfId="20506"/>
    <cellStyle name="标题 1 2 4 3" xfId="20507"/>
    <cellStyle name="常规 2 3 10 5" xfId="20508"/>
    <cellStyle name="常规 2 2 3 4 2 3 3" xfId="20509"/>
    <cellStyle name="标题 1 2 4 3 2" xfId="20510"/>
    <cellStyle name="常规 2 3 10 5 2" xfId="20511"/>
    <cellStyle name="标题 1 2 4 3 2 2" xfId="20512"/>
    <cellStyle name="常规 2 3 10 6" xfId="20513"/>
    <cellStyle name="常规 2 2 3 4 2 3 4" xfId="20514"/>
    <cellStyle name="标题 1 2 4 3 3" xfId="20515"/>
    <cellStyle name="标题 1 2 4 4" xfId="20516"/>
    <cellStyle name="常规 2 3 11 5" xfId="20517"/>
    <cellStyle name="常规 2 2 3 4 2 4 3" xfId="20518"/>
    <cellStyle name="标题 1 2 4 4 2" xfId="20519"/>
    <cellStyle name="标题 1 2 4 5" xfId="20520"/>
    <cellStyle name="标题 1 2 5" xfId="20521"/>
    <cellStyle name="标题 1 2 5 2" xfId="20522"/>
    <cellStyle name="常规 2 2 3 4 3 2 3" xfId="20523"/>
    <cellStyle name="标题 1 2 5 2 2" xfId="20524"/>
    <cellStyle name="标题 1 2 5 3" xfId="20525"/>
    <cellStyle name="标题 1 2 6" xfId="20526"/>
    <cellStyle name="常规 5 4 3 2 4" xfId="20527"/>
    <cellStyle name="标题 1 2 6 2" xfId="20528"/>
    <cellStyle name="常规 5 4 3 2 4 2" xfId="20529"/>
    <cellStyle name="标题 1 2 6 2 2" xfId="20530"/>
    <cellStyle name="常规 5 4 3 2 5" xfId="20531"/>
    <cellStyle name="标题 1 2 6 3" xfId="20532"/>
    <cellStyle name="标题 1 2 7" xfId="20533"/>
    <cellStyle name="常规 5 4 3 3 4" xfId="20534"/>
    <cellStyle name="标题 1 2 7 2" xfId="20535"/>
    <cellStyle name="标题 1 2 8" xfId="20536"/>
    <cellStyle name="标题 2 2" xfId="20537"/>
    <cellStyle name="标题 2 2 2" xfId="20538"/>
    <cellStyle name="标题 2 2 2 2" xfId="20539"/>
    <cellStyle name="标题 2 2 2 2 2" xfId="20540"/>
    <cellStyle name="标题 2 2 2 2 2 2 2" xfId="20541"/>
    <cellStyle name="标题 2 2 2 2 2 2 2 2" xfId="20542"/>
    <cellStyle name="标题 2 2 2 2 2 2 3" xfId="20543"/>
    <cellStyle name="常规 2 2 4 2 3 5 2" xfId="20544"/>
    <cellStyle name="标题 2 2 2 2 2 3" xfId="20545"/>
    <cellStyle name="常规 2 2 4 2 3 5 2 2" xfId="20546"/>
    <cellStyle name="标题 2 2 2 2 2 3 2" xfId="20547"/>
    <cellStyle name="标题 2 2 2 2 2 3 2 2" xfId="20548"/>
    <cellStyle name="标题 2 2 2 2 2 3 3" xfId="20549"/>
    <cellStyle name="常规 2 2 4 2 3 5 3" xfId="20550"/>
    <cellStyle name="标题 2 2 2 2 2 4" xfId="20551"/>
    <cellStyle name="标题 2 2 2 2 2 4 2" xfId="20552"/>
    <cellStyle name="标题 2 2 2 2 2 4 2 2" xfId="20553"/>
    <cellStyle name="标题 2 2 2 2 2 4 3" xfId="20554"/>
    <cellStyle name="标题 2 2 2 2 2 5 2" xfId="20555"/>
    <cellStyle name="常规 2 2 2 8 2 5 2" xfId="20556"/>
    <cellStyle name="标题 4 2 4 2 2 2" xfId="20557"/>
    <cellStyle name="标题 2 2 2 2 2 6" xfId="20558"/>
    <cellStyle name="标题 2 2 2 3 2" xfId="20559"/>
    <cellStyle name="标题 2 2 2 3 3 2 2" xfId="20560"/>
    <cellStyle name="常规 4 2 6 2 4 2 2" xfId="20561"/>
    <cellStyle name="标题 2 2 2 3 3 3" xfId="20562"/>
    <cellStyle name="常规 17 7 3" xfId="20563"/>
    <cellStyle name="标题 2 2 2 3 4 2" xfId="20564"/>
    <cellStyle name="标题 2 2 2 3 4 2 2" xfId="20565"/>
    <cellStyle name="常规 6 4 2 3 4 2 2" xfId="20566"/>
    <cellStyle name="标题 2 2 2 3 4 3" xfId="20567"/>
    <cellStyle name="标题 2 2 2 3 5 2" xfId="20568"/>
    <cellStyle name="常规 6 2 3 3 4 2 2" xfId="20569"/>
    <cellStyle name="标题 2 2 2 3 6" xfId="20570"/>
    <cellStyle name="标题 2 2 2 4" xfId="20571"/>
    <cellStyle name="标题 2 2 2 4 2" xfId="20572"/>
    <cellStyle name="常规 2 2 2 2 4 3 3 3" xfId="20573"/>
    <cellStyle name="常规 18 5 3" xfId="20574"/>
    <cellStyle name="标题 2 2 2 4 2 2" xfId="20575"/>
    <cellStyle name="标题 2 2 2 5" xfId="20576"/>
    <cellStyle name="常规 6 4 4 2 2 4 2 2" xfId="20577"/>
    <cellStyle name="标题 2 2 2 5 2" xfId="20578"/>
    <cellStyle name="标题 2 2 2 5 2 2" xfId="20579"/>
    <cellStyle name="标题 2 2 2 6" xfId="20580"/>
    <cellStyle name="标题 2 2 2 6 2" xfId="20581"/>
    <cellStyle name="标题 2 2 2 7" xfId="20582"/>
    <cellStyle name="常规 2 2 2 3 2 2 3 2 2 2" xfId="20583"/>
    <cellStyle name="标题 2 2 3" xfId="20584"/>
    <cellStyle name="标题 2 2 3 2" xfId="20585"/>
    <cellStyle name="标题 2 2 3 2 2" xfId="20586"/>
    <cellStyle name="标题 2 2 3 3 2" xfId="20587"/>
    <cellStyle name="标题 2 2 3 4" xfId="20588"/>
    <cellStyle name="标题 2 2 3 4 2" xfId="20589"/>
    <cellStyle name="标题 2 2 3 5" xfId="20590"/>
    <cellStyle name="标题 2 2 3 5 2" xfId="20591"/>
    <cellStyle name="标题 2 2 4" xfId="20592"/>
    <cellStyle name="标题 2 2 4 2" xfId="20593"/>
    <cellStyle name="常规 2 2 4 4 2 2 3" xfId="20594"/>
    <cellStyle name="标题 2 2 4 2 2" xfId="20595"/>
    <cellStyle name="标题 2 2 4 3" xfId="20596"/>
    <cellStyle name="常规 2 2 4 4 2 3 3" xfId="20597"/>
    <cellStyle name="标题 2 2 4 3 2" xfId="20598"/>
    <cellStyle name="常规 2 2 4 4 2 3 4" xfId="20599"/>
    <cellStyle name="标题 2 2 4 3 3" xfId="20600"/>
    <cellStyle name="标题 2 2 4 4" xfId="20601"/>
    <cellStyle name="常规 2 2 4 4 2 4 3" xfId="20602"/>
    <cellStyle name="标题 2 2 4 4 2" xfId="20603"/>
    <cellStyle name="标题 2 2 4 5" xfId="20604"/>
    <cellStyle name="标题 2 2 5" xfId="20605"/>
    <cellStyle name="标题 2 2 5 2" xfId="20606"/>
    <cellStyle name="常规 2 2 4 4 3 2 3" xfId="20607"/>
    <cellStyle name="标题 2 2 5 2 2" xfId="20608"/>
    <cellStyle name="标题 2 2 5 3" xfId="20609"/>
    <cellStyle name="标题 2 2 6" xfId="20610"/>
    <cellStyle name="常规 5 5 3 2 4" xfId="20611"/>
    <cellStyle name="标题 2 2 6 2" xfId="20612"/>
    <cellStyle name="常规 5 5 3 2 4 2" xfId="20613"/>
    <cellStyle name="标题 2 2 6 2 2" xfId="20614"/>
    <cellStyle name="常规 5 5 3 2 5" xfId="20615"/>
    <cellStyle name="标题 2 2 6 3" xfId="20616"/>
    <cellStyle name="标题 2 2 7" xfId="20617"/>
    <cellStyle name="常规 5 5 3 3 4" xfId="20618"/>
    <cellStyle name="标题 2 2 7 2" xfId="20619"/>
    <cellStyle name="标题 2 2 8" xfId="20620"/>
    <cellStyle name="标题 3 2" xfId="20621"/>
    <cellStyle name="标题 3 2 10" xfId="20622"/>
    <cellStyle name="标题 3 2 2" xfId="20623"/>
    <cellStyle name="标题 3 2 2 2" xfId="20624"/>
    <cellStyle name="常规 4 2 3 4 7" xfId="20625"/>
    <cellStyle name="标题 3 2 2 2 2 2" xfId="20626"/>
    <cellStyle name="常规 2 8 2 4 4" xfId="20627"/>
    <cellStyle name="常规 4 2 3 4 8" xfId="20628"/>
    <cellStyle name="常规 2 3 4 2 3 5 2" xfId="20629"/>
    <cellStyle name="标题 3 2 2 2 2 3" xfId="20630"/>
    <cellStyle name="标题 3 2 2 2 2 4" xfId="20631"/>
    <cellStyle name="标题 3 2 2 2 2 5" xfId="20632"/>
    <cellStyle name="标题 3 2 2 2 2 6" xfId="20633"/>
    <cellStyle name="标题 3 2 2 2 3" xfId="20634"/>
    <cellStyle name="常规 4 2 3 5 7" xfId="20635"/>
    <cellStyle name="标题 3 2 2 2 3 2" xfId="20636"/>
    <cellStyle name="标题 3 2 2 2 3 3" xfId="20637"/>
    <cellStyle name="标题 3 2 2 2 4" xfId="20638"/>
    <cellStyle name="标题 3 2 2 2 4 2" xfId="20639"/>
    <cellStyle name="常规 2 2 5 7" xfId="20640"/>
    <cellStyle name="标题 3 2 2 2 4 2 2" xfId="20641"/>
    <cellStyle name="标题 3 2 2 2 4 3" xfId="20642"/>
    <cellStyle name="标题 3 2 2 3 2" xfId="20643"/>
    <cellStyle name="常规 2 2 3 2 4 2 3 3" xfId="20644"/>
    <cellStyle name="标题 3 2 2 3 2 2" xfId="20645"/>
    <cellStyle name="标题 3 2 2 3 2 2 2" xfId="20646"/>
    <cellStyle name="标题 3 2 2 3 2 3" xfId="20647"/>
    <cellStyle name="标题 3 2 2 3 3" xfId="20648"/>
    <cellStyle name="常规 2 2 3 2 4 2 4 3" xfId="20649"/>
    <cellStyle name="标题 3 2 2 3 3 2" xfId="20650"/>
    <cellStyle name="标题 3 2 2 3 3 2 2" xfId="20651"/>
    <cellStyle name="标题 3 2 2 3 3 3" xfId="20652"/>
    <cellStyle name="标题 3 2 2 4" xfId="20653"/>
    <cellStyle name="标题 3 2 2 4 2" xfId="20654"/>
    <cellStyle name="标题 3 2 2 4 2 2" xfId="20655"/>
    <cellStyle name="常规 2 3 2 3 2 2 3 2 2" xfId="20656"/>
    <cellStyle name="标题 3 2 2 4 3" xfId="20657"/>
    <cellStyle name="标题 3 2 2 5" xfId="20658"/>
    <cellStyle name="标题 3 2 2 5 2" xfId="20659"/>
    <cellStyle name="常规 3 2 3 2 3 2 3 5" xfId="20660"/>
    <cellStyle name="标题 3 2 2 5 2 2" xfId="20661"/>
    <cellStyle name="标题 3 2 2 5 3" xfId="20662"/>
    <cellStyle name="标题 3 2 2 6" xfId="20663"/>
    <cellStyle name="标题 3 2 2 6 2" xfId="20664"/>
    <cellStyle name="标题 3 2 2 7" xfId="20665"/>
    <cellStyle name="标题 3 2 3 2 3" xfId="20666"/>
    <cellStyle name="标题 3 2 3 2 3 2" xfId="20667"/>
    <cellStyle name="标题 3 2 3 2 4" xfId="20668"/>
    <cellStyle name="常规 2 4 2 2 2 3" xfId="20669"/>
    <cellStyle name="标题 3 2 3 2 4 2" xfId="20670"/>
    <cellStyle name="常规 2 4 2 2 2 3 2" xfId="20671"/>
    <cellStyle name="标题 3 2 3 2 4 2 2" xfId="20672"/>
    <cellStyle name="常规 5 2 3 3 2 2 3 2 2" xfId="20673"/>
    <cellStyle name="常规 2 4 2 2 2 4" xfId="20674"/>
    <cellStyle name="标题 3 2 3 2 4 3" xfId="20675"/>
    <cellStyle name="常规 2 4 2 2 2 4 2" xfId="20676"/>
    <cellStyle name="标题 3 2 3 2 4 3 2" xfId="20677"/>
    <cellStyle name="标题 3 2 3 2 6" xfId="20678"/>
    <cellStyle name="常规 3 7 4 2" xfId="20679"/>
    <cellStyle name="标题 3 2 3 2 7" xfId="20680"/>
    <cellStyle name="标题 3 2 3 3" xfId="20681"/>
    <cellStyle name="标题 3 2 3 3 2" xfId="20682"/>
    <cellStyle name="标题 3 2 3 3 2 2" xfId="20683"/>
    <cellStyle name="标题 3 2 3 3 3" xfId="20684"/>
    <cellStyle name="标题 3 2 3 3 3 2" xfId="20685"/>
    <cellStyle name="标题 3 2 3 4" xfId="20686"/>
    <cellStyle name="标题 3 2 3 4 2" xfId="20687"/>
    <cellStyle name="标题 3 2 3 4 2 2" xfId="20688"/>
    <cellStyle name="常规 2 3 2 3 2 2 4 2 2" xfId="20689"/>
    <cellStyle name="标题 3 2 3 4 3" xfId="20690"/>
    <cellStyle name="标题 3 2 3 4 3 2" xfId="20691"/>
    <cellStyle name="标题 3 2 3 5" xfId="20692"/>
    <cellStyle name="标题 3 2 3 5 2" xfId="20693"/>
    <cellStyle name="标题 3 2 3 5 2 2" xfId="20694"/>
    <cellStyle name="标题 3 2 3 5 3" xfId="20695"/>
    <cellStyle name="标题 3 2 3 5 3 2" xfId="20696"/>
    <cellStyle name="标题 3 2 3 6" xfId="20697"/>
    <cellStyle name="标题 3 2 3 6 2" xfId="20698"/>
    <cellStyle name="标题 3 2 3 7" xfId="20699"/>
    <cellStyle name="标题 3 2 3 7 2" xfId="20700"/>
    <cellStyle name="标题 3 2 3 8" xfId="20701"/>
    <cellStyle name="标题 3 2 4 2" xfId="20702"/>
    <cellStyle name="常规 2 2 5 4 2 2 3" xfId="20703"/>
    <cellStyle name="标题 3 2 4 2 2" xfId="20704"/>
    <cellStyle name="常规 2 2 5 4 2 2 4" xfId="20705"/>
    <cellStyle name="标题 3 2 4 2 3" xfId="20706"/>
    <cellStyle name="常规 2 2 5 4 2 2 4 2" xfId="20707"/>
    <cellStyle name="标题 3 2 4 2 3 2" xfId="20708"/>
    <cellStyle name="常规 2 2 5 4 2 2 5" xfId="20709"/>
    <cellStyle name="标题 3 2 4 2 4" xfId="20710"/>
    <cellStyle name="标题 3 2 4 3" xfId="20711"/>
    <cellStyle name="常规 2 2 5 4 2 3 3" xfId="20712"/>
    <cellStyle name="标题 3 2 4 3 2" xfId="20713"/>
    <cellStyle name="标题 3 2 4 3 2 2" xfId="20714"/>
    <cellStyle name="常规 2 2 5 4 2 3 4" xfId="20715"/>
    <cellStyle name="标题 3 2 4 3 3" xfId="20716"/>
    <cellStyle name="常规 2 2 2 2 3 4 2 2 2 3" xfId="20717"/>
    <cellStyle name="标题 3 2 4 3 3 2" xfId="20718"/>
    <cellStyle name="标题 3 2 4 6" xfId="20719"/>
    <cellStyle name="标题 3 2 4 7" xfId="20720"/>
    <cellStyle name="标题 3 2 5" xfId="20721"/>
    <cellStyle name="标题 3 2 5 2" xfId="20722"/>
    <cellStyle name="常规 2 2 5 4 3 2 3" xfId="20723"/>
    <cellStyle name="标题 3 2 5 2 2" xfId="20724"/>
    <cellStyle name="标题 3 2 5 3" xfId="20725"/>
    <cellStyle name="常规 2 2 5 4 3 3 3" xfId="20726"/>
    <cellStyle name="标题 3 2 5 3 2" xfId="20727"/>
    <cellStyle name="标题 3 2 6" xfId="20728"/>
    <cellStyle name="常规 5 6 3 2 4" xfId="20729"/>
    <cellStyle name="标题 3 2 6 2" xfId="20730"/>
    <cellStyle name="常规 5 6 3 2 4 2" xfId="20731"/>
    <cellStyle name="标题 3 2 6 2 2" xfId="20732"/>
    <cellStyle name="常规 5 6 3 2 5" xfId="20733"/>
    <cellStyle name="标题 3 2 6 3" xfId="20734"/>
    <cellStyle name="标题 3 2 6 3 2" xfId="20735"/>
    <cellStyle name="标题 3 2 7" xfId="20736"/>
    <cellStyle name="常规 2 2 3 5 2 2 2 3" xfId="20737"/>
    <cellStyle name="标题 3 2 7 2" xfId="20738"/>
    <cellStyle name="常规 3 4 7 2 4 3" xfId="20739"/>
    <cellStyle name="标题 3 2 7 2 2" xfId="20740"/>
    <cellStyle name="常规 4 11 2 2" xfId="20741"/>
    <cellStyle name="标题 3 2 7 3" xfId="20742"/>
    <cellStyle name="常规 4 11 2 2 2" xfId="20743"/>
    <cellStyle name="标题 3 2 7 3 2" xfId="20744"/>
    <cellStyle name="常规 4 11 2 3" xfId="20745"/>
    <cellStyle name="常规 2 5 2 4 2 2 2 2 2" xfId="20746"/>
    <cellStyle name="标题 3 2 7 4" xfId="20747"/>
    <cellStyle name="标题 3 2 8" xfId="20748"/>
    <cellStyle name="常规 5 6 3 4 4" xfId="20749"/>
    <cellStyle name="标题 3 2 8 2" xfId="20750"/>
    <cellStyle name="常规 5 2 2 4 3 2 4" xfId="20751"/>
    <cellStyle name="常规 2 2 3 5 2 2 3 3" xfId="20752"/>
    <cellStyle name="标题 3 2 9" xfId="20753"/>
    <cellStyle name="标题 3 2 9 2" xfId="20754"/>
    <cellStyle name="常规 5 2 2 4 3 3 4" xfId="20755"/>
    <cellStyle name="常规 2 2 3 5 2 2 4 3" xfId="20756"/>
    <cellStyle name="常规 2 2 9 2 2 2 2" xfId="20757"/>
    <cellStyle name="标题 4 2" xfId="20758"/>
    <cellStyle name="标题 4 2 2" xfId="20759"/>
    <cellStyle name="标题 4 2 2 2" xfId="20760"/>
    <cellStyle name="常规 2 6 3 2 3 3" xfId="20761"/>
    <cellStyle name="标题 4 2 2 2 2 4 2 2" xfId="20762"/>
    <cellStyle name="标题 4 2 2 2 2 4 3" xfId="20763"/>
    <cellStyle name="标题 4 2 2 2 2 6" xfId="20764"/>
    <cellStyle name="常规 2 2 2 6 2 7" xfId="20765"/>
    <cellStyle name="标题 4 2 2 2 4" xfId="20766"/>
    <cellStyle name="标题 4 2 2 2 4 3" xfId="20767"/>
    <cellStyle name="标题 4 2 2 2 6" xfId="20768"/>
    <cellStyle name="标题 4 2 2 3" xfId="20769"/>
    <cellStyle name="常规 2 10 5 2 2" xfId="20770"/>
    <cellStyle name="标题 4 2 2 3 2 2 2" xfId="20771"/>
    <cellStyle name="常规 2 10 5 3" xfId="20772"/>
    <cellStyle name="标题 4 2 2 3 2 3" xfId="20773"/>
    <cellStyle name="常规 2 2 4 2 4 2 4 3" xfId="20774"/>
    <cellStyle name="常规 2 10 6 2" xfId="20775"/>
    <cellStyle name="标题 4 2 2 3 3 2" xfId="20776"/>
    <cellStyle name="标题 4 2 2 3 3 2 2" xfId="20777"/>
    <cellStyle name="标题 4 2 2 3 3 3" xfId="20778"/>
    <cellStyle name="标题 4 2 2 4" xfId="20779"/>
    <cellStyle name="常规 3 2 2 6" xfId="20780"/>
    <cellStyle name="常规 2 11 5" xfId="20781"/>
    <cellStyle name="标题 4 2 2 4 2" xfId="20782"/>
    <cellStyle name="常规 3 2 2 7" xfId="20783"/>
    <cellStyle name="常规 2 11 6" xfId="20784"/>
    <cellStyle name="标题 4 2 2 4 3" xfId="20785"/>
    <cellStyle name="标题 4 2 2 5" xfId="20786"/>
    <cellStyle name="常规 3 2 3 6" xfId="20787"/>
    <cellStyle name="常规 2 12 5" xfId="20788"/>
    <cellStyle name="标题 4 2 2 5 2" xfId="20789"/>
    <cellStyle name="常规 3 2 3 6 2" xfId="20790"/>
    <cellStyle name="常规 2 12 5 2" xfId="20791"/>
    <cellStyle name="标题 4 2 2 5 2 2" xfId="20792"/>
    <cellStyle name="常规 3 2 3 7" xfId="20793"/>
    <cellStyle name="常规 2 12 6" xfId="20794"/>
    <cellStyle name="标题 4 2 2 5 3" xfId="20795"/>
    <cellStyle name="标题 4 2 2 6" xfId="20796"/>
    <cellStyle name="常规 3 2 4 6" xfId="20797"/>
    <cellStyle name="常规 2 13 5" xfId="20798"/>
    <cellStyle name="标题 4 2 2 6 2" xfId="20799"/>
    <cellStyle name="常规 2 2 2 7 2 5" xfId="20800"/>
    <cellStyle name="标题 4 2 3 2 2" xfId="20801"/>
    <cellStyle name="常规 2 2 2 7 2 5 2" xfId="20802"/>
    <cellStyle name="标题 4 2 3 2 2 2" xfId="20803"/>
    <cellStyle name="标题 4 2 3 2 2 2 2" xfId="20804"/>
    <cellStyle name="标题 4 2 3 2 2 3" xfId="20805"/>
    <cellStyle name="常规 2 2 2 7 2 6" xfId="20806"/>
    <cellStyle name="标题 4 2 3 2 3" xfId="20807"/>
    <cellStyle name="标题 4 2 3 2 3 2" xfId="20808"/>
    <cellStyle name="标题 4 2 3 2 3 2 2" xfId="20809"/>
    <cellStyle name="常规 2 2 2 7 2 7" xfId="20810"/>
    <cellStyle name="标题 4 2 3 2 4" xfId="20811"/>
    <cellStyle name="常规 3 4 2 2 2 3" xfId="20812"/>
    <cellStyle name="标题 4 2 3 2 4 2" xfId="20813"/>
    <cellStyle name="标题 4 2 3 2 5" xfId="20814"/>
    <cellStyle name="标题 4 2 3 3" xfId="20815"/>
    <cellStyle name="常规 2 2 2 7 3 5" xfId="20816"/>
    <cellStyle name="标题 4 2 3 3 2" xfId="20817"/>
    <cellStyle name="常规 2 2 2 2 3 2 3 7" xfId="20818"/>
    <cellStyle name="标题 4 2 3 3 2 2" xfId="20819"/>
    <cellStyle name="常规 2 2 2 7 3 6" xfId="20820"/>
    <cellStyle name="标题 4 2 3 3 3" xfId="20821"/>
    <cellStyle name="标题 4 2 3 4" xfId="20822"/>
    <cellStyle name="常规 3 3 2 6" xfId="20823"/>
    <cellStyle name="标题 4 2 3 4 2" xfId="20824"/>
    <cellStyle name="常规 2 2 2 2 3 3 3 7" xfId="20825"/>
    <cellStyle name="常规 3 3 2 6 2" xfId="20826"/>
    <cellStyle name="标题 4 2 3 4 2 2" xfId="20827"/>
    <cellStyle name="常规 3 3 2 7" xfId="20828"/>
    <cellStyle name="标题 4 2 3 4 3" xfId="20829"/>
    <cellStyle name="标题 4 2 3 5" xfId="20830"/>
    <cellStyle name="常规 3 3 3 6" xfId="20831"/>
    <cellStyle name="标题 4 2 3 5 2" xfId="20832"/>
    <cellStyle name="标题 4 2 3 6" xfId="20833"/>
    <cellStyle name="常规 2 2 2 8 2 5" xfId="20834"/>
    <cellStyle name="标题 4 2 4 2 2" xfId="20835"/>
    <cellStyle name="常规 2 2 2 8 2 6" xfId="20836"/>
    <cellStyle name="标题 4 2 4 2 3" xfId="20837"/>
    <cellStyle name="常规 2 3 10 2 2 2" xfId="20838"/>
    <cellStyle name="标题 4 2 4 3" xfId="20839"/>
    <cellStyle name="常规 4 2 2 3 2 2 7" xfId="20840"/>
    <cellStyle name="常规 2 3 10 2 2 2 2" xfId="20841"/>
    <cellStyle name="标题 4 2 4 3 2" xfId="20842"/>
    <cellStyle name="常规 3 2 2 3 11" xfId="20843"/>
    <cellStyle name="标题 4 2 4 3 2 2" xfId="20844"/>
    <cellStyle name="常规 6 2 2 3 2 2 2 2 2" xfId="20845"/>
    <cellStyle name="标题 4 2 4 3 3" xfId="20846"/>
    <cellStyle name="常规 2 2 2 9 2 5" xfId="20847"/>
    <cellStyle name="标题 4 2 5 2 2" xfId="20848"/>
    <cellStyle name="常规 2 3 10 2 3 2" xfId="20849"/>
    <cellStyle name="标题 4 2 5 3" xfId="20850"/>
    <cellStyle name="标题 4 2 7" xfId="20851"/>
    <cellStyle name="常规 2 4 2 2 2 2 4 2" xfId="20852"/>
    <cellStyle name="标题 4 2 7 2" xfId="20853"/>
    <cellStyle name="常规 2 4 2 2 2 2 4 2 2" xfId="20854"/>
    <cellStyle name="标题 4 2 8" xfId="20855"/>
    <cellStyle name="常规 2 4 2 2 2 2 4 3" xfId="20856"/>
    <cellStyle name="常规 4 4 5 3 2 2" xfId="20857"/>
    <cellStyle name="常规 2 2 9 2 2 3" xfId="20858"/>
    <cellStyle name="标题 5" xfId="20859"/>
    <cellStyle name="标题 5 2" xfId="20860"/>
    <cellStyle name="标题 5 2 2 2 2 2" xfId="20861"/>
    <cellStyle name="常规 3 2 3 5 2 3 4" xfId="20862"/>
    <cellStyle name="标题 5 2 2 2 2 2 2" xfId="20863"/>
    <cellStyle name="标题 5 2 2 2 2 3" xfId="20864"/>
    <cellStyle name="标题 5 2 2 2 3" xfId="20865"/>
    <cellStyle name="标题 5 2 2 2 3 2" xfId="20866"/>
    <cellStyle name="标题 5 2 2 2 3 2 2" xfId="20867"/>
    <cellStyle name="标题 5 2 2 2 3 3" xfId="20868"/>
    <cellStyle name="标题 5 2 2 2 4 2" xfId="20869"/>
    <cellStyle name="标题 5 2 2 2 4 2 2" xfId="20870"/>
    <cellStyle name="标题 5 2 2 2 4 3" xfId="20871"/>
    <cellStyle name="标题 5 2 2 2 5 2" xfId="20872"/>
    <cellStyle name="标题 5 2 2 2 6" xfId="20873"/>
    <cellStyle name="标题 5 2 2 3 2" xfId="20874"/>
    <cellStyle name="标题 5 2 2 3 2 2" xfId="20875"/>
    <cellStyle name="标题 5 2 2 3 3" xfId="20876"/>
    <cellStyle name="标题 5 2 2 4" xfId="20877"/>
    <cellStyle name="标题 5 2 2 4 2" xfId="20878"/>
    <cellStyle name="标题 5 2 2 4 2 2" xfId="20879"/>
    <cellStyle name="标题 5 2 2 4 3" xfId="20880"/>
    <cellStyle name="差 2 7 2" xfId="20881"/>
    <cellStyle name="标题 5 2 2 5" xfId="20882"/>
    <cellStyle name="标题 5 2 2 5 2" xfId="20883"/>
    <cellStyle name="标题 5 2 2 6" xfId="20884"/>
    <cellStyle name="标题 5 2 3 2 2 2" xfId="20885"/>
    <cellStyle name="标题 5 2 3 2 3" xfId="20886"/>
    <cellStyle name="标题 5 2 3 3 2" xfId="20887"/>
    <cellStyle name="标题 5 2 3 3 2 2" xfId="20888"/>
    <cellStyle name="标题 5 2 3 4" xfId="20889"/>
    <cellStyle name="标题 5 2 3 4 2" xfId="20890"/>
    <cellStyle name="标题 5 2 3 4 2 2" xfId="20891"/>
    <cellStyle name="标题 5 2 3 5" xfId="20892"/>
    <cellStyle name="标题 5 2 3 5 2" xfId="20893"/>
    <cellStyle name="标题 5 2 3 6" xfId="20894"/>
    <cellStyle name="常规 2 3 11 2 2 2" xfId="20895"/>
    <cellStyle name="标题 5 2 4 3" xfId="20896"/>
    <cellStyle name="标题 5 2 5 2" xfId="20897"/>
    <cellStyle name="常规 2 3 7 2 4 2 2" xfId="20898"/>
    <cellStyle name="标题 5 2 5 3" xfId="20899"/>
    <cellStyle name="标题 5 3 2 2" xfId="20900"/>
    <cellStyle name="标题 5 3 2 3" xfId="20901"/>
    <cellStyle name="标题 5 3 2 3 2" xfId="20902"/>
    <cellStyle name="标题 5 3 2 3 2 2" xfId="20903"/>
    <cellStyle name="标题 5 3 2 3 3" xfId="20904"/>
    <cellStyle name="标题 5 3 2 4" xfId="20905"/>
    <cellStyle name="标题 5 3 2 4 2" xfId="20906"/>
    <cellStyle name="标题 5 3 2 5" xfId="20907"/>
    <cellStyle name="常规 2 6 3 2 2 5" xfId="20908"/>
    <cellStyle name="标题 5 3 3 2" xfId="20909"/>
    <cellStyle name="标题 5 3 4" xfId="20910"/>
    <cellStyle name="标题 5 3 4 2" xfId="20911"/>
    <cellStyle name="常规 2 3 11 3 2 2" xfId="20912"/>
    <cellStyle name="标题 5 3 4 3" xfId="20913"/>
    <cellStyle name="标题 5 3 5" xfId="20914"/>
    <cellStyle name="标题 5 3 5 2" xfId="20915"/>
    <cellStyle name="标题 5 4" xfId="20916"/>
    <cellStyle name="标题 5 4 2" xfId="20917"/>
    <cellStyle name="标题 5 4 2 2" xfId="20918"/>
    <cellStyle name="标题 5 4 2 2 2" xfId="20919"/>
    <cellStyle name="标题 5 4 2 3" xfId="20920"/>
    <cellStyle name="标题 5 4 3" xfId="20921"/>
    <cellStyle name="常规 2 4 9 2 2" xfId="20922"/>
    <cellStyle name="标题 5 4 3 2" xfId="20923"/>
    <cellStyle name="标题 5 4 3 2 2" xfId="20924"/>
    <cellStyle name="标题 5 4 3 3" xfId="20925"/>
    <cellStyle name="标题 5 5" xfId="20926"/>
    <cellStyle name="常规 6 2 3 3 2 3" xfId="20927"/>
    <cellStyle name="标题 5 5 2" xfId="20928"/>
    <cellStyle name="常规 6 2 3 3 2 3 2" xfId="20929"/>
    <cellStyle name="标题 5 5 2 2" xfId="20930"/>
    <cellStyle name="常规 6 2 3 3 2 4" xfId="20931"/>
    <cellStyle name="标题 5 5 3" xfId="20932"/>
    <cellStyle name="标题 5 6" xfId="20933"/>
    <cellStyle name="常规 6 2 3 3 3 3" xfId="20934"/>
    <cellStyle name="标题 5 6 2" xfId="20935"/>
    <cellStyle name="常规 6 2 3 3 3 3 2" xfId="20936"/>
    <cellStyle name="标题 5 6 2 2" xfId="20937"/>
    <cellStyle name="常规 6 2 3 3 3 4" xfId="20938"/>
    <cellStyle name="标题 5 6 3" xfId="20939"/>
    <cellStyle name="标题 5 7" xfId="20940"/>
    <cellStyle name="常规 6 2 3 3 4 3" xfId="20941"/>
    <cellStyle name="标题 5 7 2" xfId="20942"/>
    <cellStyle name="标题 5 8" xfId="20943"/>
    <cellStyle name="差 2" xfId="20944"/>
    <cellStyle name="差 2 2" xfId="20945"/>
    <cellStyle name="差 2 2 2" xfId="20946"/>
    <cellStyle name="常规 2 7 3 2 4" xfId="20947"/>
    <cellStyle name="差 2 2 2 2" xfId="20948"/>
    <cellStyle name="常规 2 7 3 2 4 2" xfId="20949"/>
    <cellStyle name="差 2 2 2 2 2" xfId="20950"/>
    <cellStyle name="常规 2 7 3 2 4 2 2" xfId="20951"/>
    <cellStyle name="差 2 2 2 2 2 2" xfId="20952"/>
    <cellStyle name="差 2 2 2 2 2 2 2" xfId="20953"/>
    <cellStyle name="常规 2 7 3 2 4 3" xfId="20954"/>
    <cellStyle name="差 2 2 2 2 3" xfId="20955"/>
    <cellStyle name="差 2 2 2 2 3 2" xfId="20956"/>
    <cellStyle name="差 2 2 2 2 3 2 2" xfId="20957"/>
    <cellStyle name="常规 3 4 3 2 5 3 2" xfId="20958"/>
    <cellStyle name="差 2 2 2 2 4" xfId="20959"/>
    <cellStyle name="差 2 2 2 2 4 2" xfId="20960"/>
    <cellStyle name="差 2 2 2 2 4 2 2" xfId="20961"/>
    <cellStyle name="差 2 2 2 2 5" xfId="20962"/>
    <cellStyle name="常规 3 2 9 2" xfId="20963"/>
    <cellStyle name="差 2 2 2 2 6" xfId="20964"/>
    <cellStyle name="常规 2 7 3 2 5" xfId="20965"/>
    <cellStyle name="差 2 2 2 3" xfId="20966"/>
    <cellStyle name="常规 2 7 3 2 5 2" xfId="20967"/>
    <cellStyle name="差 2 2 2 3 2" xfId="20968"/>
    <cellStyle name="差 2 2 2 3 2 2" xfId="20969"/>
    <cellStyle name="常规 6 8 4 2 2" xfId="20970"/>
    <cellStyle name="差 2 2 2 3 3" xfId="20971"/>
    <cellStyle name="常规 2 7 3 2 6" xfId="20972"/>
    <cellStyle name="差 2 2 2 4" xfId="20973"/>
    <cellStyle name="差 2 2 2 4 2" xfId="20974"/>
    <cellStyle name="差 2 2 2 4 2 2" xfId="20975"/>
    <cellStyle name="差 2 2 2 4 3" xfId="20976"/>
    <cellStyle name="常规 2 7 3 2 7" xfId="20977"/>
    <cellStyle name="差 2 2 2 5" xfId="20978"/>
    <cellStyle name="差 2 2 2 5 2" xfId="20979"/>
    <cellStyle name="差 2 2 2 6" xfId="20980"/>
    <cellStyle name="常规 2 2 2 3 4 2 2 4 2 2" xfId="20981"/>
    <cellStyle name="差 2 2 3" xfId="20982"/>
    <cellStyle name="常规 2 7 3 3 4" xfId="20983"/>
    <cellStyle name="常规 2 2 3 2 3 2 2 3" xfId="20984"/>
    <cellStyle name="差 2 2 3 2" xfId="20985"/>
    <cellStyle name="常规 2 2 3 2 3 2 2 3 2" xfId="20986"/>
    <cellStyle name="差 2 2 3 2 2" xfId="20987"/>
    <cellStyle name="常规 2 2 3 2 3 2 2 3 2 2" xfId="20988"/>
    <cellStyle name="差 2 2 3 2 2 2" xfId="20989"/>
    <cellStyle name="常规 2 2 3 2 3 2 2 3 3" xfId="20990"/>
    <cellStyle name="差 2 2 3 2 3" xfId="20991"/>
    <cellStyle name="常规 2 2 3 2 3 2 2 4" xfId="20992"/>
    <cellStyle name="差 2 2 3 3" xfId="20993"/>
    <cellStyle name="常规 2 2 3 2 3 2 2 4 2" xfId="20994"/>
    <cellStyle name="差 2 2 3 3 2" xfId="20995"/>
    <cellStyle name="常规 2 2 3 2 3 2 2 4 2 2" xfId="20996"/>
    <cellStyle name="差 2 2 3 3 2 2" xfId="20997"/>
    <cellStyle name="常规 2 2 3 2 3 2 2 4 3" xfId="20998"/>
    <cellStyle name="差 2 2 3 3 3" xfId="20999"/>
    <cellStyle name="差 2 2 3 4" xfId="21000"/>
    <cellStyle name="常规 3 2 3 6 3 2 2" xfId="21001"/>
    <cellStyle name="常规 2 2 3 2 3 2 2 5" xfId="21002"/>
    <cellStyle name="常规 2 2 3 2 3 2 2 5 2" xfId="21003"/>
    <cellStyle name="差 2 2 3 4 2" xfId="21004"/>
    <cellStyle name="差 2 2 3 4 2 2" xfId="21005"/>
    <cellStyle name="常规 10 2 4 6" xfId="21006"/>
    <cellStyle name="差 2 2 3 4 3" xfId="21007"/>
    <cellStyle name="常规 3 4 5 2 4 2 2" xfId="21008"/>
    <cellStyle name="常规 2 2 3 2 3 2 2 6" xfId="21009"/>
    <cellStyle name="差 2 2 3 5" xfId="21010"/>
    <cellStyle name="差 2 2 3 5 2" xfId="21011"/>
    <cellStyle name="常规 2 2 3 2 3 2 2 7" xfId="21012"/>
    <cellStyle name="差 2 2 3 6" xfId="21013"/>
    <cellStyle name="差 2 2 4" xfId="21014"/>
    <cellStyle name="常规 2 2 3 2 3 2 3 3" xfId="21015"/>
    <cellStyle name="差 2 2 4 2" xfId="21016"/>
    <cellStyle name="常规 2 2 3 2 3 2 3 4" xfId="21017"/>
    <cellStyle name="差 2 2 4 3" xfId="21018"/>
    <cellStyle name="差 2 2 5" xfId="21019"/>
    <cellStyle name="常规 2 2 3 2 3 2 4 3" xfId="21020"/>
    <cellStyle name="差 2 2 5 2" xfId="21021"/>
    <cellStyle name="差 2 2 5 2 2" xfId="21022"/>
    <cellStyle name="差 2 2 5 3" xfId="21023"/>
    <cellStyle name="差 2 2 6" xfId="21024"/>
    <cellStyle name="差 2 2 6 2" xfId="21025"/>
    <cellStyle name="差 2 3" xfId="21026"/>
    <cellStyle name="差 2 3 2" xfId="21027"/>
    <cellStyle name="常规 2 3 2 2 5 5" xfId="21028"/>
    <cellStyle name="差 2 3 2 2" xfId="21029"/>
    <cellStyle name="常规 2 3 2 2 5 5 2" xfId="21030"/>
    <cellStyle name="常规 2 2 5 4 8" xfId="21031"/>
    <cellStyle name="差 2 3 2 2 2" xfId="21032"/>
    <cellStyle name="差 2 3 2 2 2 2" xfId="21033"/>
    <cellStyle name="差 2 3 2 3 2 2" xfId="21034"/>
    <cellStyle name="差 2 3 2 4 2" xfId="21035"/>
    <cellStyle name="常规 12" xfId="21036"/>
    <cellStyle name="差 2 3 2 5" xfId="21037"/>
    <cellStyle name="差 2 3 3" xfId="21038"/>
    <cellStyle name="常规 2 3 2 2 6 5" xfId="21039"/>
    <cellStyle name="常规 2 2 3 2 3 3 2 3" xfId="21040"/>
    <cellStyle name="差 2 3 3 2" xfId="21041"/>
    <cellStyle name="常规 2 3 2 2 6 5 2" xfId="21042"/>
    <cellStyle name="差 2 3 3 2 2" xfId="21043"/>
    <cellStyle name="差 2 3 4" xfId="21044"/>
    <cellStyle name="常规 2 2 3 2 3 3 3 3" xfId="21045"/>
    <cellStyle name="差 2 3 4 2" xfId="21046"/>
    <cellStyle name="差 2 3 4 3" xfId="21047"/>
    <cellStyle name="常规 2 3 2 3 2 2 2 2 2" xfId="21048"/>
    <cellStyle name="差 2 3 5" xfId="21049"/>
    <cellStyle name="常规 2 2 3 2 3 3 4 3" xfId="21050"/>
    <cellStyle name="差 2 3 5 2" xfId="21051"/>
    <cellStyle name="差 2 4" xfId="21052"/>
    <cellStyle name="差 2 4 2" xfId="21053"/>
    <cellStyle name="差 2 4 2 2" xfId="21054"/>
    <cellStyle name="常规 3 2 3 2 5 3 4" xfId="21055"/>
    <cellStyle name="差 2 4 2 2 2" xfId="21056"/>
    <cellStyle name="差 2 4 3" xfId="21057"/>
    <cellStyle name="常规 3 2 3 2 2 2 2 5" xfId="21058"/>
    <cellStyle name="差 2 4 3 2" xfId="21059"/>
    <cellStyle name="常规 3 2 3 2 2 2 2 5 2" xfId="21060"/>
    <cellStyle name="差 2 4 3 2 2" xfId="21061"/>
    <cellStyle name="常规 3 2 3 2 2 2 2 6" xfId="21062"/>
    <cellStyle name="常规 2 9 3 3 3 2" xfId="21063"/>
    <cellStyle name="差 2 4 3 3" xfId="21064"/>
    <cellStyle name="差 2 4 4" xfId="21065"/>
    <cellStyle name="常规 3 2 3 2 2 2 3 5" xfId="21066"/>
    <cellStyle name="差 2 4 4 2" xfId="21067"/>
    <cellStyle name="差 2 4 5" xfId="21068"/>
    <cellStyle name="差 2 5" xfId="21069"/>
    <cellStyle name="差 2 5 2" xfId="21070"/>
    <cellStyle name="差 2 5 2 2" xfId="21071"/>
    <cellStyle name="差 2 5 3" xfId="21072"/>
    <cellStyle name="差 2 6" xfId="21073"/>
    <cellStyle name="差 2 6 2" xfId="21074"/>
    <cellStyle name="差 2 6 2 2" xfId="21075"/>
    <cellStyle name="差 2 6 3" xfId="21076"/>
    <cellStyle name="差 2 7" xfId="21077"/>
    <cellStyle name="差 2 8" xfId="21078"/>
    <cellStyle name="常规 2 2 5 6 6" xfId="21079"/>
    <cellStyle name="常规 10" xfId="21080"/>
    <cellStyle name="常规 10 10" xfId="21081"/>
    <cellStyle name="常规 10 10 2" xfId="21082"/>
    <cellStyle name="常规 10 11" xfId="21083"/>
    <cellStyle name="常规 10 11 2" xfId="21084"/>
    <cellStyle name="常规 10 12" xfId="21085"/>
    <cellStyle name="常规 2 2 4 3 2 2 2" xfId="21086"/>
    <cellStyle name="常规 10 13" xfId="21087"/>
    <cellStyle name="常规 4 2 3 5 3" xfId="21088"/>
    <cellStyle name="常规 10 2 11" xfId="21089"/>
    <cellStyle name="常规 6 2 4 3 2" xfId="21090"/>
    <cellStyle name="常规 10 2 2" xfId="21091"/>
    <cellStyle name="常规 6 2 4 3 2 2 2" xfId="21092"/>
    <cellStyle name="常规 4 2 2 3 2 6 2" xfId="21093"/>
    <cellStyle name="常规 10 2 2 2 2" xfId="21094"/>
    <cellStyle name="常规 10 2 2 2 2 2" xfId="21095"/>
    <cellStyle name="常规 10 2 2 2 2 2 2" xfId="21096"/>
    <cellStyle name="常规 10 2 2 2 2 2 2 2" xfId="21097"/>
    <cellStyle name="常规 10 2 2 2 2 3" xfId="21098"/>
    <cellStyle name="常规 10 2 2 2 2 3 2" xfId="21099"/>
    <cellStyle name="常规 3 2 3 5 2 2 3" xfId="21100"/>
    <cellStyle name="常规 2 6 2 3 7" xfId="21101"/>
    <cellStyle name="常规 10 2 2 2 2 3 2 2" xfId="21102"/>
    <cellStyle name="常规 3 2 3 5 2 3 3" xfId="21103"/>
    <cellStyle name="常规 10 2 2 2 2 3 3 2" xfId="21104"/>
    <cellStyle name="常规 10 2 2 2 2 3 4" xfId="21105"/>
    <cellStyle name="常规 2 2 5 2 4 2" xfId="21106"/>
    <cellStyle name="常规 10 2 2 2 2 4" xfId="21107"/>
    <cellStyle name="常规 2 2 5 2 4 2 2" xfId="21108"/>
    <cellStyle name="常规 10 2 2 2 2 4 2" xfId="21109"/>
    <cellStyle name="常规 2 2 5 2 4 3" xfId="21110"/>
    <cellStyle name="常规 10 2 2 2 2 5" xfId="21111"/>
    <cellStyle name="常规 10 2 2 2 2 5 2" xfId="21112"/>
    <cellStyle name="常规 10 2 2 2 2 6" xfId="21113"/>
    <cellStyle name="常规 10 2 2 2 2 7" xfId="21114"/>
    <cellStyle name="链接单元格 2 4 5" xfId="21115"/>
    <cellStyle name="常规 3 4 5 2" xfId="21116"/>
    <cellStyle name="常规 10 2 2 2 3" xfId="21117"/>
    <cellStyle name="链接单元格 2 4 5 2" xfId="21118"/>
    <cellStyle name="常规 3 4 5 2 2" xfId="21119"/>
    <cellStyle name="常规 10 2 2 2 3 2" xfId="21120"/>
    <cellStyle name="常规 3 4 5 2 3" xfId="21121"/>
    <cellStyle name="常规 10 2 2 2 3 3" xfId="21122"/>
    <cellStyle name="常规 3 4 5 2 3 2" xfId="21123"/>
    <cellStyle name="常规 10 2 2 2 3 3 2" xfId="21124"/>
    <cellStyle name="常规 3 4 5 2 4" xfId="21125"/>
    <cellStyle name="常规 2 2 5 2 5 2" xfId="21126"/>
    <cellStyle name="常规 10 2 2 2 3 4" xfId="21127"/>
    <cellStyle name="常规 3 4 5 2 5" xfId="21128"/>
    <cellStyle name="常规 2 2 5 2 5 3" xfId="21129"/>
    <cellStyle name="常规 10 2 2 2 3 5" xfId="21130"/>
    <cellStyle name="链接单元格 2 4 6" xfId="21131"/>
    <cellStyle name="常规 3 4 5 3" xfId="21132"/>
    <cellStyle name="常规 10 2 2 2 4" xfId="21133"/>
    <cellStyle name="常规 3 4 5 3 2" xfId="21134"/>
    <cellStyle name="常规 10 2 2 2 4 2" xfId="21135"/>
    <cellStyle name="常规 3 4 5 3 3" xfId="21136"/>
    <cellStyle name="常规 10 2 2 2 4 3" xfId="21137"/>
    <cellStyle name="常规 3 4 5 3 3 2" xfId="21138"/>
    <cellStyle name="常规 10 2 2 2 4 3 2" xfId="21139"/>
    <cellStyle name="常规 3 4 5 3 4" xfId="21140"/>
    <cellStyle name="常规 2 2 5 2 6 2" xfId="21141"/>
    <cellStyle name="常规 10 2 2 2 4 4" xfId="21142"/>
    <cellStyle name="常规 3 4 5 4" xfId="21143"/>
    <cellStyle name="常规 10 2 2 2 5" xfId="21144"/>
    <cellStyle name="常规 3 4 5 4 2" xfId="21145"/>
    <cellStyle name="常规 10 2 2 2 5 2" xfId="21146"/>
    <cellStyle name="常规 3 4 5 5" xfId="21147"/>
    <cellStyle name="常规 10 2 2 2 6" xfId="21148"/>
    <cellStyle name="常规 3 4 5 5 2" xfId="21149"/>
    <cellStyle name="常规 10 2 2 2 6 2" xfId="21150"/>
    <cellStyle name="常规 6 2 4 3 2 3" xfId="21151"/>
    <cellStyle name="常规 4 2 2 3 2 7" xfId="21152"/>
    <cellStyle name="常规 10 2 2 3" xfId="21153"/>
    <cellStyle name="常规 2 2 2 3 2 3 3 2 3" xfId="21154"/>
    <cellStyle name="常规 10 2 2 3 2" xfId="21155"/>
    <cellStyle name="常规 10 2 2 3 2 2" xfId="21156"/>
    <cellStyle name="常规 3 2 3 2 11" xfId="21157"/>
    <cellStyle name="常规 10 2 2 3 2 2 2" xfId="21158"/>
    <cellStyle name="常规 10 2 2 3 2 3" xfId="21159"/>
    <cellStyle name="常规 10 2 2 3 2 3 2" xfId="21160"/>
    <cellStyle name="常规 2 2 5 3 4 2" xfId="21161"/>
    <cellStyle name="常规 10 2 2 3 2 4" xfId="21162"/>
    <cellStyle name="常规 3 4 6 2" xfId="21163"/>
    <cellStyle name="常规 3 2 3 4 2 2 3 2 2" xfId="21164"/>
    <cellStyle name="常规 10 2 2 3 3" xfId="21165"/>
    <cellStyle name="常规 3 4 6 2 2" xfId="21166"/>
    <cellStyle name="常规 10 2 2 3 3 2" xfId="21167"/>
    <cellStyle name="常规 3 4 6 2 2 2" xfId="21168"/>
    <cellStyle name="常规 10 2 2 3 3 2 2" xfId="21169"/>
    <cellStyle name="常规 3 4 6 2 3" xfId="21170"/>
    <cellStyle name="常规 10 2 2 3 3 3" xfId="21171"/>
    <cellStyle name="常规 3 4 6 2 3 2" xfId="21172"/>
    <cellStyle name="常规 10 2 2 3 3 3 2" xfId="21173"/>
    <cellStyle name="常规 3 4 6 2 4" xfId="21174"/>
    <cellStyle name="常规 2 2 5 3 5 2" xfId="21175"/>
    <cellStyle name="常规 10 2 2 3 3 4" xfId="21176"/>
    <cellStyle name="常规 3 4 6 3" xfId="21177"/>
    <cellStyle name="常规 10 2 2 3 4" xfId="21178"/>
    <cellStyle name="常规 3 4 6 3 2" xfId="21179"/>
    <cellStyle name="常规 10 2 2 3 4 2" xfId="21180"/>
    <cellStyle name="常规 3 4 6 4" xfId="21181"/>
    <cellStyle name="常规 10 2 2 3 5" xfId="21182"/>
    <cellStyle name="常规 3 4 6 5" xfId="21183"/>
    <cellStyle name="常规 3 3 2 2 4 2 2" xfId="21184"/>
    <cellStyle name="常规 10 2 2 3 6" xfId="21185"/>
    <cellStyle name="常规 4 2 2 3 2 8" xfId="21186"/>
    <cellStyle name="常规 10 2 2 4" xfId="21187"/>
    <cellStyle name="常规 3 4 7 2 2" xfId="21188"/>
    <cellStyle name="常规 10 2 2 4 3 2" xfId="21189"/>
    <cellStyle name="常规 3 4 7 3" xfId="21190"/>
    <cellStyle name="常规 10 2 2 4 4" xfId="21191"/>
    <cellStyle name="常规 3 4 7 4" xfId="21192"/>
    <cellStyle name="常规 10 2 2 4 5" xfId="21193"/>
    <cellStyle name="常规 10 2 2 5" xfId="21194"/>
    <cellStyle name="常规 3 4 8 4" xfId="21195"/>
    <cellStyle name="常规 10 2 2 5 5" xfId="21196"/>
    <cellStyle name="常规 10 2 2 6" xfId="21197"/>
    <cellStyle name="常规 10 2 2 9" xfId="21198"/>
    <cellStyle name="常规 6 2 4 3 3" xfId="21199"/>
    <cellStyle name="常规 10 2 3" xfId="21200"/>
    <cellStyle name="常规 6 2 4 3 3 2 2" xfId="21201"/>
    <cellStyle name="常规 10 2 3 2 2" xfId="21202"/>
    <cellStyle name="常规 10 2 3 2 2 2" xfId="21203"/>
    <cellStyle name="常规 10 2 3 2 2 2 2" xfId="21204"/>
    <cellStyle name="常规 10 2 3 2 2 3" xfId="21205"/>
    <cellStyle name="常规 10 2 3 2 2 3 2" xfId="21206"/>
    <cellStyle name="常规 10 2 3 2 2 3 4" xfId="21207"/>
    <cellStyle name="常规 2 2 6 2 4 2" xfId="21208"/>
    <cellStyle name="常规 10 2 3 2 2 4" xfId="21209"/>
    <cellStyle name="常规 2 2 6 2 4 2 2" xfId="21210"/>
    <cellStyle name="常规 10 2 3 2 2 4 2" xfId="21211"/>
    <cellStyle name="常规 4 4 2 3 4 2" xfId="21212"/>
    <cellStyle name="常规 2 2 6 2 4 3" xfId="21213"/>
    <cellStyle name="常规 10 2 3 2 2 5" xfId="21214"/>
    <cellStyle name="常规 10 2 3 2 2 6" xfId="21215"/>
    <cellStyle name="常规 3 5 5 2" xfId="21216"/>
    <cellStyle name="常规 10 2 3 2 3" xfId="21217"/>
    <cellStyle name="常规 3 5 5 2 2" xfId="21218"/>
    <cellStyle name="常规 10 2 3 2 3 2" xfId="21219"/>
    <cellStyle name="常规 3 5 5 2 2 2" xfId="21220"/>
    <cellStyle name="常规 10 2 3 2 3 2 2" xfId="21221"/>
    <cellStyle name="常规 3 5 5 2 3" xfId="21222"/>
    <cellStyle name="常规 10 2 3 2 3 3" xfId="21223"/>
    <cellStyle name="常规 3 5 5 2 3 2" xfId="21224"/>
    <cellStyle name="常规 10 2 3 2 3 3 2" xfId="21225"/>
    <cellStyle name="常规 3 5 5 2 4" xfId="21226"/>
    <cellStyle name="常规 2 2 6 2 5 2" xfId="21227"/>
    <cellStyle name="常规 10 2 3 2 3 4" xfId="21228"/>
    <cellStyle name="常规 4 4 2 3 5 2" xfId="21229"/>
    <cellStyle name="常规 3 5 5 2 5" xfId="21230"/>
    <cellStyle name="常规 2 2 6 2 5 3" xfId="21231"/>
    <cellStyle name="常规 10 2 3 2 3 5" xfId="21232"/>
    <cellStyle name="常规 3 5 5 3" xfId="21233"/>
    <cellStyle name="常规 10 2 3 2 4" xfId="21234"/>
    <cellStyle name="常规 3 5 5 3 2" xfId="21235"/>
    <cellStyle name="常规 10 2 3 2 4 2" xfId="21236"/>
    <cellStyle name="常规 3 5 5 3 2 2" xfId="21237"/>
    <cellStyle name="常规 10 2 3 2 4 2 2" xfId="21238"/>
    <cellStyle name="常规 3 5 5 3 3" xfId="21239"/>
    <cellStyle name="常规 10 2 3 2 4 3" xfId="21240"/>
    <cellStyle name="常规 10 2 3 2 4 3 2" xfId="21241"/>
    <cellStyle name="常规 3 5 5 3 4" xfId="21242"/>
    <cellStyle name="常规 2 2 6 2 6 2" xfId="21243"/>
    <cellStyle name="常规 10 2 3 2 4 4" xfId="21244"/>
    <cellStyle name="常规 3 5 5 4" xfId="21245"/>
    <cellStyle name="常规 2 2 4 6 2 2 5 2" xfId="21246"/>
    <cellStyle name="常规 10 2 3 2 5" xfId="21247"/>
    <cellStyle name="常规 3 5 5 4 2" xfId="21248"/>
    <cellStyle name="常规 10 2 3 2 5 2" xfId="21249"/>
    <cellStyle name="常规 3 5 5 5" xfId="21250"/>
    <cellStyle name="常规 10 2 3 2 6" xfId="21251"/>
    <cellStyle name="常规 3 5 5 5 2" xfId="21252"/>
    <cellStyle name="常规 10 2 3 2 6 2" xfId="21253"/>
    <cellStyle name="常规 3 5 5 6" xfId="21254"/>
    <cellStyle name="常规 10 2 3 2 7" xfId="21255"/>
    <cellStyle name="常规 6 2 4 3 3 3" xfId="21256"/>
    <cellStyle name="常规 4 2 2 3 3 7" xfId="21257"/>
    <cellStyle name="常规 10 2 3 3" xfId="21258"/>
    <cellStyle name="常规 10 2 3 3 2" xfId="21259"/>
    <cellStyle name="常规 10 2 3 3 2 2" xfId="21260"/>
    <cellStyle name="常规 10 2 3 3 2 2 2" xfId="21261"/>
    <cellStyle name="常规 10 2 3 3 2 3" xfId="21262"/>
    <cellStyle name="常规 10 2 3 3 2 3 2" xfId="21263"/>
    <cellStyle name="常规 2 2 6 3 4 2" xfId="21264"/>
    <cellStyle name="常规 10 2 3 3 2 4" xfId="21265"/>
    <cellStyle name="常规 3 5 6 2" xfId="21266"/>
    <cellStyle name="常规 10 2 3 3 3" xfId="21267"/>
    <cellStyle name="常规 3 5 6 2 2 2" xfId="21268"/>
    <cellStyle name="常规 10 2 3 3 3 2 2" xfId="21269"/>
    <cellStyle name="常规 3 5 6 2 3" xfId="21270"/>
    <cellStyle name="常规 10 2 3 3 3 3" xfId="21271"/>
    <cellStyle name="常规 10 2 3 3 3 3 2" xfId="21272"/>
    <cellStyle name="常规 2 2 6 3 5 2" xfId="21273"/>
    <cellStyle name="常规 10 2 3 3 3 4" xfId="21274"/>
    <cellStyle name="常规 3 5 6 3" xfId="21275"/>
    <cellStyle name="常规 10 2 3 3 4" xfId="21276"/>
    <cellStyle name="常规 3 5 6 3 2" xfId="21277"/>
    <cellStyle name="常规 10 2 3 3 4 2" xfId="21278"/>
    <cellStyle name="常规 3 5 6 4" xfId="21279"/>
    <cellStyle name="常规 10 2 3 3 5" xfId="21280"/>
    <cellStyle name="常规 3 5 6 5" xfId="21281"/>
    <cellStyle name="常规 3 3 2 2 5 2 2" xfId="21282"/>
    <cellStyle name="常规 10 2 3 3 6" xfId="21283"/>
    <cellStyle name="常规 3 5 6 6" xfId="21284"/>
    <cellStyle name="常规 10 2 3 3 7" xfId="21285"/>
    <cellStyle name="常规 10 2 3 4" xfId="21286"/>
    <cellStyle name="常规 10 2 3 4 2" xfId="21287"/>
    <cellStyle name="常规 10 2 3 4 2 2" xfId="21288"/>
    <cellStyle name="常规 3 5 7 2" xfId="21289"/>
    <cellStyle name="常规 10 2 3 4 3" xfId="21290"/>
    <cellStyle name="常规 3 5 7 3" xfId="21291"/>
    <cellStyle name="常规 10 2 3 4 4" xfId="21292"/>
    <cellStyle name="常规 10 2 3 4 5" xfId="21293"/>
    <cellStyle name="常规 10 2 3 5" xfId="21294"/>
    <cellStyle name="常规 10 2 3 5 2" xfId="21295"/>
    <cellStyle name="常规 3 5 8 2" xfId="21296"/>
    <cellStyle name="常规 10 2 3 5 3" xfId="21297"/>
    <cellStyle name="常规 10 2 3 5 5" xfId="21298"/>
    <cellStyle name="常规 10 2 3 6" xfId="21299"/>
    <cellStyle name="常规 10 2 3 6 2" xfId="21300"/>
    <cellStyle name="常规 10 2 3 9" xfId="21301"/>
    <cellStyle name="常规 6 2 4 3 4" xfId="21302"/>
    <cellStyle name="常规 10 2 4" xfId="21303"/>
    <cellStyle name="常规 6 2 4 3 4 2" xfId="21304"/>
    <cellStyle name="常规 10 2 4 2" xfId="21305"/>
    <cellStyle name="常规 3 4 6 7" xfId="21306"/>
    <cellStyle name="常规 10 2 4 2 2 3 2" xfId="21307"/>
    <cellStyle name="常规 2 2 7 2 4 2" xfId="21308"/>
    <cellStyle name="常规 10 2 4 2 2 4" xfId="21309"/>
    <cellStyle name="常规 3 5 6 7" xfId="21310"/>
    <cellStyle name="常规 10 2 4 2 3 3 2" xfId="21311"/>
    <cellStyle name="常规 2 2 7 2 5 2" xfId="21312"/>
    <cellStyle name="常规 10 2 4 2 3 4" xfId="21313"/>
    <cellStyle name="常规 10 2 4 2 5 2" xfId="21314"/>
    <cellStyle name="常规 10 2 4 2 6" xfId="21315"/>
    <cellStyle name="常规 10 2 4 2 7" xfId="21316"/>
    <cellStyle name="常规 6 2 4 3 4 3" xfId="21317"/>
    <cellStyle name="常规 10 2 4 3" xfId="21318"/>
    <cellStyle name="常规 10 2 4 3 2 2" xfId="21319"/>
    <cellStyle name="常规 3 6 6 3" xfId="21320"/>
    <cellStyle name="常规 10 2 4 3 4" xfId="21321"/>
    <cellStyle name="常规 10 2 4 3 5" xfId="21322"/>
    <cellStyle name="常规 10 2 4 4" xfId="21323"/>
    <cellStyle name="常规 10 2 4 5" xfId="21324"/>
    <cellStyle name="常规 10 2 4 8" xfId="21325"/>
    <cellStyle name="常规 6 2 4 3 5" xfId="21326"/>
    <cellStyle name="常规 4 8 3 3 2" xfId="21327"/>
    <cellStyle name="常规 10 2 5" xfId="21328"/>
    <cellStyle name="常规 6 2 4 3 5 2" xfId="21329"/>
    <cellStyle name="常规 4 8 3 3 2 2" xfId="21330"/>
    <cellStyle name="常规 10 2 5 2" xfId="21331"/>
    <cellStyle name="常规 2 4 2 3 4 3" xfId="21332"/>
    <cellStyle name="常规 10 2 5 2 2 2" xfId="21333"/>
    <cellStyle name="常规 3 7 5 2" xfId="21334"/>
    <cellStyle name="常规 10 2 5 2 3" xfId="21335"/>
    <cellStyle name="常规 3 7 5 2 2" xfId="21336"/>
    <cellStyle name="常规 2 4 2 3 5 3" xfId="21337"/>
    <cellStyle name="常规 10 2 5 2 3 2" xfId="21338"/>
    <cellStyle name="常规 3 7 5 3" xfId="21339"/>
    <cellStyle name="常规 3 14 2" xfId="21340"/>
    <cellStyle name="常规 10 2 5 2 4" xfId="21341"/>
    <cellStyle name="常规 10 2 5 3" xfId="21342"/>
    <cellStyle name="常规 10 2 5 3 2" xfId="21343"/>
    <cellStyle name="常规 2 4 2 4 4 3" xfId="21344"/>
    <cellStyle name="常规 10 2 5 3 2 2" xfId="21345"/>
    <cellStyle name="常规 3 7 6 2" xfId="21346"/>
    <cellStyle name="常规 10 2 5 3 3" xfId="21347"/>
    <cellStyle name="常规 2 4 2 4 5 3" xfId="21348"/>
    <cellStyle name="常规 10 2 5 3 3 2" xfId="21349"/>
    <cellStyle name="常规 3 15 2" xfId="21350"/>
    <cellStyle name="常规 10 2 5 3 4" xfId="21351"/>
    <cellStyle name="常规 10 2 5 4" xfId="21352"/>
    <cellStyle name="常规 10 2 5 5" xfId="21353"/>
    <cellStyle name="常规 10 2 5 6" xfId="21354"/>
    <cellStyle name="常规 10 2 5 7" xfId="21355"/>
    <cellStyle name="常规 6 2 4 3 6" xfId="21356"/>
    <cellStyle name="常规 4 8 3 3 3" xfId="21357"/>
    <cellStyle name="常规 10 2 6" xfId="21358"/>
    <cellStyle name="常规 10 2 6 2" xfId="21359"/>
    <cellStyle name="常规 10 2 6 3" xfId="21360"/>
    <cellStyle name="常规 10 2 6 3 2" xfId="21361"/>
    <cellStyle name="常规 10 2 6 4" xfId="21362"/>
    <cellStyle name="常规 10 2 6 5" xfId="21363"/>
    <cellStyle name="常规 10 2 7 2 2" xfId="21364"/>
    <cellStyle name="常规 10 2 7 3" xfId="21365"/>
    <cellStyle name="常规 10 2 7 3 2" xfId="21366"/>
    <cellStyle name="常规 10 2 7 5" xfId="21367"/>
    <cellStyle name="常规 10 2 8 2" xfId="21368"/>
    <cellStyle name="常规 10 2 9" xfId="21369"/>
    <cellStyle name="常规 10 2 9 2" xfId="21370"/>
    <cellStyle name="常规 4 2 2 4 2 6 2" xfId="21371"/>
    <cellStyle name="常规 10 3 2 2 2" xfId="21372"/>
    <cellStyle name="常规 10 3 2 2 2 2 2" xfId="21373"/>
    <cellStyle name="常规 10 3 2 2 2 3" xfId="21374"/>
    <cellStyle name="常规 10 3 2 2 2 3 2" xfId="21375"/>
    <cellStyle name="常规 2 3 5 2 4 2" xfId="21376"/>
    <cellStyle name="常规 10 3 2 2 2 4" xfId="21377"/>
    <cellStyle name="常规 4 4 5 2 2 2" xfId="21378"/>
    <cellStyle name="常规 2 4 3 2 2 6" xfId="21379"/>
    <cellStyle name="常规 10 3 2 2 3 2 2" xfId="21380"/>
    <cellStyle name="常规 4 4 5 2 3" xfId="21381"/>
    <cellStyle name="常规 10 3 2 2 3 3" xfId="21382"/>
    <cellStyle name="常规 4 4 5 2 3 2" xfId="21383"/>
    <cellStyle name="常规 10 3 2 2 3 3 2" xfId="21384"/>
    <cellStyle name="常规 4 4 5 2 4" xfId="21385"/>
    <cellStyle name="常规 2 3 5 2 5 2" xfId="21386"/>
    <cellStyle name="常规 10 3 2 2 3 4" xfId="21387"/>
    <cellStyle name="常规 4 4 5 4 2" xfId="21388"/>
    <cellStyle name="常规 10 3 2 2 5 2" xfId="21389"/>
    <cellStyle name="常规 4 4 5 5" xfId="21390"/>
    <cellStyle name="常规 10 3 2 2 6" xfId="21391"/>
    <cellStyle name="常规 4 4 5 6" xfId="21392"/>
    <cellStyle name="常规 10 3 2 2 7" xfId="21393"/>
    <cellStyle name="常规 5 3 4 2 2 3 2" xfId="21394"/>
    <cellStyle name="常规 4 2 2 4 2 7" xfId="21395"/>
    <cellStyle name="常规 10 3 2 3" xfId="21396"/>
    <cellStyle name="常规 5 3 4 2 2 3 2 2" xfId="21397"/>
    <cellStyle name="常规 2 2 2 3 2 4 3 2 3" xfId="21398"/>
    <cellStyle name="常规 10 3 2 3 2" xfId="21399"/>
    <cellStyle name="常规 5 3 4 2 2 3 3" xfId="21400"/>
    <cellStyle name="常规 4 2 2 4 2 8" xfId="21401"/>
    <cellStyle name="常规 10 3 2 4" xfId="21402"/>
    <cellStyle name="常规 4 4 7 2 2" xfId="21403"/>
    <cellStyle name="常规 10 3 2 4 3 2" xfId="21404"/>
    <cellStyle name="常规 4 4 7 3" xfId="21405"/>
    <cellStyle name="常规 10 3 2 4 4" xfId="21406"/>
    <cellStyle name="常规 5 3 4 2 2 3 4" xfId="21407"/>
    <cellStyle name="常规 10 3 2 5" xfId="21408"/>
    <cellStyle name="常规 10 3 2 6" xfId="21409"/>
    <cellStyle name="常规 6 2 4 4 3" xfId="21410"/>
    <cellStyle name="常规 10 3 3" xfId="21411"/>
    <cellStyle name="常规 4 2 2 4 3 6" xfId="21412"/>
    <cellStyle name="常规 10 3 3 2" xfId="21413"/>
    <cellStyle name="常规 10 3 3 2 2" xfId="21414"/>
    <cellStyle name="常规 10 3 3 2 2 2" xfId="21415"/>
    <cellStyle name="常规 5 3 4 2 2 4 2" xfId="21416"/>
    <cellStyle name="常规 4 2 2 4 3 7" xfId="21417"/>
    <cellStyle name="常规 10 3 3 3" xfId="21418"/>
    <cellStyle name="常规 10 3 3 3 2" xfId="21419"/>
    <cellStyle name="常规 10 3 3 3 2 2" xfId="21420"/>
    <cellStyle name="常规 4 5 6 2 2" xfId="21421"/>
    <cellStyle name="常规 10 3 3 3 3 2" xfId="21422"/>
    <cellStyle name="常规 4 5 6 3" xfId="21423"/>
    <cellStyle name="常规 10 3 3 3 4" xfId="21424"/>
    <cellStyle name="常规 10 3 3 4" xfId="21425"/>
    <cellStyle name="常规 10 3 3 4 2" xfId="21426"/>
    <cellStyle name="常规 10 3 3 5" xfId="21427"/>
    <cellStyle name="常规 10 3 3 5 2" xfId="21428"/>
    <cellStyle name="常规 10 3 3 6" xfId="21429"/>
    <cellStyle name="常规 10 3 4" xfId="21430"/>
    <cellStyle name="常规 10 3 4 2" xfId="21431"/>
    <cellStyle name="常规 5 3 4 2 2 5 2" xfId="21432"/>
    <cellStyle name="常规 10 3 4 3" xfId="21433"/>
    <cellStyle name="常规 10 3 4 4" xfId="21434"/>
    <cellStyle name="常规 10 3 4 5" xfId="21435"/>
    <cellStyle name="常规 4 8 3 4 2" xfId="21436"/>
    <cellStyle name="常规 10 3 5" xfId="21437"/>
    <cellStyle name="常规 4 8 3 4 2 2" xfId="21438"/>
    <cellStyle name="常规 10 3 5 2" xfId="21439"/>
    <cellStyle name="常规 10 3 5 3" xfId="21440"/>
    <cellStyle name="常规 10 3 5 3 2" xfId="21441"/>
    <cellStyle name="常规 10 3 5 4" xfId="21442"/>
    <cellStyle name="常规 10 3 5 5" xfId="21443"/>
    <cellStyle name="常规 5 4 3 2 4 2 2" xfId="21444"/>
    <cellStyle name="常规 4 8 3 4 3" xfId="21445"/>
    <cellStyle name="常规 10 3 6" xfId="21446"/>
    <cellStyle name="常规 10 3 6 2" xfId="21447"/>
    <cellStyle name="常规 10 3 9" xfId="21448"/>
    <cellStyle name="常规 6 2 4 5 2" xfId="21449"/>
    <cellStyle name="常规 10 4 2" xfId="21450"/>
    <cellStyle name="常规 6 2 4 5 2 2" xfId="21451"/>
    <cellStyle name="常规 4 2 2 5 2 6" xfId="21452"/>
    <cellStyle name="常规 10 4 2 2" xfId="21453"/>
    <cellStyle name="常规 6 3 2 5 3 4" xfId="21454"/>
    <cellStyle name="常规 10 4 2 2 2" xfId="21455"/>
    <cellStyle name="常规 10 4 2 2 2 2" xfId="21456"/>
    <cellStyle name="常规 10 4 2 2 2 2 2" xfId="21457"/>
    <cellStyle name="常规 10 4 2 2 2 3" xfId="21458"/>
    <cellStyle name="常规 10 4 2 2 2 3 2" xfId="21459"/>
    <cellStyle name="常规 2 4 5 2 4 2" xfId="21460"/>
    <cellStyle name="常规 10 4 2 2 2 4" xfId="21461"/>
    <cellStyle name="常规 5 4 5 2" xfId="21462"/>
    <cellStyle name="常规 10 4 2 2 3" xfId="21463"/>
    <cellStyle name="常规 5 4 5 2 2" xfId="21464"/>
    <cellStyle name="常规 10 4 2 2 3 2" xfId="21465"/>
    <cellStyle name="常规 5 4 5 2 3" xfId="21466"/>
    <cellStyle name="常规 10 4 2 2 3 3" xfId="21467"/>
    <cellStyle name="常规 5 4 5 2 4" xfId="21468"/>
    <cellStyle name="常规 2 4 5 2 5 2" xfId="21469"/>
    <cellStyle name="常规 10 4 2 2 3 4" xfId="21470"/>
    <cellStyle name="常规 5 4 5 3" xfId="21471"/>
    <cellStyle name="常规 10 4 2 2 4" xfId="21472"/>
    <cellStyle name="常规 5 4 5 3 2" xfId="21473"/>
    <cellStyle name="常规 10 4 2 2 4 2" xfId="21474"/>
    <cellStyle name="常规 5 4 5 4" xfId="21475"/>
    <cellStyle name="常规 5 2 2 2 5 2" xfId="21476"/>
    <cellStyle name="常规 10 4 2 2 5" xfId="21477"/>
    <cellStyle name="常规 5 4 5 4 2" xfId="21478"/>
    <cellStyle name="常规 5 2 2 2 5 2 2" xfId="21479"/>
    <cellStyle name="常规 10 4 2 2 5 2" xfId="21480"/>
    <cellStyle name="常规 5 4 5 5" xfId="21481"/>
    <cellStyle name="常规 5 2 2 2 5 3" xfId="21482"/>
    <cellStyle name="常规 10 4 2 2 6" xfId="21483"/>
    <cellStyle name="常规 5 4 5 6" xfId="21484"/>
    <cellStyle name="常规 5 2 2 2 5 4" xfId="21485"/>
    <cellStyle name="常规 10 4 2 2 7" xfId="21486"/>
    <cellStyle name="常规 5 3 4 2 3 3 2" xfId="21487"/>
    <cellStyle name="常规 4 2 2 5 2 7" xfId="21488"/>
    <cellStyle name="常规 10 4 2 3" xfId="21489"/>
    <cellStyle name="常规 10 4 2 3 2" xfId="21490"/>
    <cellStyle name="常规 10 4 2 3 2 2" xfId="21491"/>
    <cellStyle name="常规 5 4 6 2" xfId="21492"/>
    <cellStyle name="常规 10 4 2 3 3" xfId="21493"/>
    <cellStyle name="常规 5 4 6 2 2" xfId="21494"/>
    <cellStyle name="常规 10 4 2 3 3 2" xfId="21495"/>
    <cellStyle name="常规 5 4 6 3" xfId="21496"/>
    <cellStyle name="常规 10 4 2 3 4" xfId="21497"/>
    <cellStyle name="常规 5 4 6 4" xfId="21498"/>
    <cellStyle name="常规 5 2 2 2 6 2" xfId="21499"/>
    <cellStyle name="常规 10 4 2 3 5" xfId="21500"/>
    <cellStyle name="常规 10 4 2 4" xfId="21501"/>
    <cellStyle name="常规 5 4 7 2 2" xfId="21502"/>
    <cellStyle name="常规 10 4 2 4 3 2" xfId="21503"/>
    <cellStyle name="常规 5 4 7 3" xfId="21504"/>
    <cellStyle name="常规 10 4 2 4 4" xfId="21505"/>
    <cellStyle name="常规 10 4 2 5" xfId="21506"/>
    <cellStyle name="常规 10 4 2 6" xfId="21507"/>
    <cellStyle name="常规 10 4 2 7" xfId="21508"/>
    <cellStyle name="常规 10 4 2 8" xfId="21509"/>
    <cellStyle name="常规 6 2 4 5 3" xfId="21510"/>
    <cellStyle name="常规 10 4 3" xfId="21511"/>
    <cellStyle name="常规 10 4 3 2" xfId="21512"/>
    <cellStyle name="常规 10 4 3 2 2" xfId="21513"/>
    <cellStyle name="常规 10 4 3 2 2 2" xfId="21514"/>
    <cellStyle name="常规 5 5 5 2" xfId="21515"/>
    <cellStyle name="常规 10 4 3 2 3" xfId="21516"/>
    <cellStyle name="常规 5 5 5 2 2" xfId="21517"/>
    <cellStyle name="常规 10 4 3 2 3 2" xfId="21518"/>
    <cellStyle name="常规 5 5 5 3" xfId="21519"/>
    <cellStyle name="常规 10 4 3 2 4" xfId="21520"/>
    <cellStyle name="常规 10 4 3 3" xfId="21521"/>
    <cellStyle name="常规 10 4 3 3 2" xfId="21522"/>
    <cellStyle name="常规 2 8 9" xfId="21523"/>
    <cellStyle name="常规 10 4 3 3 2 2" xfId="21524"/>
    <cellStyle name="常规 5 5 6 2" xfId="21525"/>
    <cellStyle name="常规 10 4 3 3 3" xfId="21526"/>
    <cellStyle name="常规 5 5 6 2 2" xfId="21527"/>
    <cellStyle name="常规 2 9 9" xfId="21528"/>
    <cellStyle name="常规 10 4 3 3 3 2" xfId="21529"/>
    <cellStyle name="常规 5 5 6 3" xfId="21530"/>
    <cellStyle name="常规 10 4 3 3 4" xfId="21531"/>
    <cellStyle name="常规 10 4 3 4" xfId="21532"/>
    <cellStyle name="常规 10 4 3 4 2" xfId="21533"/>
    <cellStyle name="常规 10 4 3 5" xfId="21534"/>
    <cellStyle name="常规 10 4 3 5 2" xfId="21535"/>
    <cellStyle name="常规 10 4 3 6" xfId="21536"/>
    <cellStyle name="常规 3 7 3 2 2 2" xfId="21537"/>
    <cellStyle name="常规 10 4 3 7" xfId="21538"/>
    <cellStyle name="常规 10 4 4" xfId="21539"/>
    <cellStyle name="常规 10 4 4 2" xfId="21540"/>
    <cellStyle name="常规 10 4 4 3" xfId="21541"/>
    <cellStyle name="常规 10 4 4 4" xfId="21542"/>
    <cellStyle name="常规 10 4 4 5" xfId="21543"/>
    <cellStyle name="常规 4 8 3 5 2" xfId="21544"/>
    <cellStyle name="常规 10 4 5" xfId="21545"/>
    <cellStyle name="常规 10 4 5 2" xfId="21546"/>
    <cellStyle name="常规 10 4 5 3" xfId="21547"/>
    <cellStyle name="常规 10 4 5 3 2" xfId="21548"/>
    <cellStyle name="常规 10 4 5 4" xfId="21549"/>
    <cellStyle name="常规 10 4 5 5" xfId="21550"/>
    <cellStyle name="常规 5 4 3 2 4 3 2" xfId="21551"/>
    <cellStyle name="常规 10 4 6" xfId="21552"/>
    <cellStyle name="常规 10 4 6 2" xfId="21553"/>
    <cellStyle name="常规 10 4 9" xfId="21554"/>
    <cellStyle name="常规 6 2 4 6" xfId="21555"/>
    <cellStyle name="常规 10 5" xfId="21556"/>
    <cellStyle name="常规 6 2 4 6 2" xfId="21557"/>
    <cellStyle name="常规 10 5 2" xfId="21558"/>
    <cellStyle name="常规 4 2 2 6 2 6" xfId="21559"/>
    <cellStyle name="常规 10 5 2 2" xfId="21560"/>
    <cellStyle name="常规 10 5 2 2 2" xfId="21561"/>
    <cellStyle name="常规 10 5 2 2 2 2" xfId="21562"/>
    <cellStyle name="常规 6 4 5 2" xfId="21563"/>
    <cellStyle name="常规 10 5 2 2 3" xfId="21564"/>
    <cellStyle name="常规 6 4 5 3" xfId="21565"/>
    <cellStyle name="常规 10 5 2 2 4" xfId="21566"/>
    <cellStyle name="常规 6 4 5 4" xfId="21567"/>
    <cellStyle name="常规 5 2 3 2 5 2" xfId="21568"/>
    <cellStyle name="常规 10 5 2 2 5" xfId="21569"/>
    <cellStyle name="常规 3 8 2 2 2 2" xfId="21570"/>
    <cellStyle name="常规 5 3 4 2 4 3 2" xfId="21571"/>
    <cellStyle name="常规 10 5 2 3" xfId="21572"/>
    <cellStyle name="常规 10 5 2 3 2" xfId="21573"/>
    <cellStyle name="常规 10 5 2 3 2 2" xfId="21574"/>
    <cellStyle name="常规 6 4 6 2" xfId="21575"/>
    <cellStyle name="常规 10 5 2 3 3" xfId="21576"/>
    <cellStyle name="常规 6 4 6 2 2" xfId="21577"/>
    <cellStyle name="常规 10 5 2 3 3 2" xfId="21578"/>
    <cellStyle name="常规 6 4 6 3" xfId="21579"/>
    <cellStyle name="常规 10 5 2 3 4" xfId="21580"/>
    <cellStyle name="常规 6 4 6 4" xfId="21581"/>
    <cellStyle name="常规 5 2 3 2 6 2" xfId="21582"/>
    <cellStyle name="常规 10 5 2 3 5" xfId="21583"/>
    <cellStyle name="常规 3 8 2 2 3 2" xfId="21584"/>
    <cellStyle name="常规 10 5 2 4" xfId="21585"/>
    <cellStyle name="常规 10 5 2 4 2" xfId="21586"/>
    <cellStyle name="常规 10 5 2 5" xfId="21587"/>
    <cellStyle name="常规 10 5 2 5 2" xfId="21588"/>
    <cellStyle name="常规 10 5 3" xfId="21589"/>
    <cellStyle name="常规 10 5 3 2" xfId="21590"/>
    <cellStyle name="常规 10 5 3 2 2" xfId="21591"/>
    <cellStyle name="常规 10 5 3 3" xfId="21592"/>
    <cellStyle name="常规 10 5 3 3 2" xfId="21593"/>
    <cellStyle name="常规 10 5 3 4" xfId="21594"/>
    <cellStyle name="常规 10 5 3 5" xfId="21595"/>
    <cellStyle name="常规 10 5 4" xfId="21596"/>
    <cellStyle name="常规 10 5 4 2" xfId="21597"/>
    <cellStyle name="常规 10 5 4 3" xfId="21598"/>
    <cellStyle name="常规 10 5 4 3 2" xfId="21599"/>
    <cellStyle name="常规 10 5 4 4" xfId="21600"/>
    <cellStyle name="常规 10 5 4 5" xfId="21601"/>
    <cellStyle name="常规 10 5 5" xfId="21602"/>
    <cellStyle name="常规 10 5 5 2" xfId="21603"/>
    <cellStyle name="常规 10 5 5 3" xfId="21604"/>
    <cellStyle name="常规 10 5 6 2" xfId="21605"/>
    <cellStyle name="常规 6 2 4 7" xfId="21606"/>
    <cellStyle name="常规 10 6" xfId="21607"/>
    <cellStyle name="常规 10 6 2" xfId="21608"/>
    <cellStyle name="常规 4 2 2 7 2 6" xfId="21609"/>
    <cellStyle name="常规 10 6 2 2" xfId="21610"/>
    <cellStyle name="常规 10 6 2 2 2" xfId="21611"/>
    <cellStyle name="常规 3 2 2 2 5 3" xfId="21612"/>
    <cellStyle name="常规 10 6 2 3" xfId="21613"/>
    <cellStyle name="常规 10 6 2 3 2" xfId="21614"/>
    <cellStyle name="常规 3 2 2 2 6 3" xfId="21615"/>
    <cellStyle name="常规 10 6 2 4" xfId="21616"/>
    <cellStyle name="常规 10 6 2 5" xfId="21617"/>
    <cellStyle name="常规 10 6 3" xfId="21618"/>
    <cellStyle name="常规 10 6 3 2" xfId="21619"/>
    <cellStyle name="常规 10 6 3 2 2" xfId="21620"/>
    <cellStyle name="常规 3 2 2 3 5 3" xfId="21621"/>
    <cellStyle name="常规 10 6 3 3" xfId="21622"/>
    <cellStyle name="常规 10 6 3 3 2" xfId="21623"/>
    <cellStyle name="常规 3 2 2 3 6 3" xfId="21624"/>
    <cellStyle name="常规 10 6 3 4" xfId="21625"/>
    <cellStyle name="常规 10 6 3 5" xfId="21626"/>
    <cellStyle name="常规 10 6 4" xfId="21627"/>
    <cellStyle name="常规 10 6 4 2" xfId="21628"/>
    <cellStyle name="常规 10 6 5" xfId="21629"/>
    <cellStyle name="常规 10 6 5 2" xfId="21630"/>
    <cellStyle name="常规 10 6 6" xfId="21631"/>
    <cellStyle name="常规 6 2 4 8" xfId="21632"/>
    <cellStyle name="常规 2 6 3 2 3 2 2" xfId="21633"/>
    <cellStyle name="常规 10 7" xfId="21634"/>
    <cellStyle name="常规 10 7 2" xfId="21635"/>
    <cellStyle name="常规 10 7 2 2" xfId="21636"/>
    <cellStyle name="常规 6 2 2 5 2 2 2 2" xfId="21637"/>
    <cellStyle name="常规 10 7 3" xfId="21638"/>
    <cellStyle name="常规 10 7 3 2" xfId="21639"/>
    <cellStyle name="常规 10 7 4" xfId="21640"/>
    <cellStyle name="常规 10 7 5" xfId="21641"/>
    <cellStyle name="常规 10 7 6" xfId="21642"/>
    <cellStyle name="常规 10 8" xfId="21643"/>
    <cellStyle name="常规 10 8 2" xfId="21644"/>
    <cellStyle name="常规 10 8 3" xfId="21645"/>
    <cellStyle name="常规 10 8 3 2" xfId="21646"/>
    <cellStyle name="常规 10 8 4" xfId="21647"/>
    <cellStyle name="常规 10 8 5" xfId="21648"/>
    <cellStyle name="常规 2 2 2 2 2 2 2 4 2 2" xfId="21649"/>
    <cellStyle name="常规 10 9" xfId="21650"/>
    <cellStyle name="常规 10 9 2" xfId="21651"/>
    <cellStyle name="常规 10 9 2 2" xfId="21652"/>
    <cellStyle name="常规 10 9 2 3" xfId="21653"/>
    <cellStyle name="常规 10 9 3" xfId="21654"/>
    <cellStyle name="常规 10 9 3 2" xfId="21655"/>
    <cellStyle name="常规 10 9 4" xfId="21656"/>
    <cellStyle name="常规 10 9 5" xfId="21657"/>
    <cellStyle name="常规 2 2 5 6 7" xfId="21658"/>
    <cellStyle name="常规 11" xfId="21659"/>
    <cellStyle name="常规 6 2 2 2 2 2 3" xfId="21660"/>
    <cellStyle name="常规 11 10" xfId="21661"/>
    <cellStyle name="常规 6 2 2 2 2 2 4" xfId="21662"/>
    <cellStyle name="常规 11 11" xfId="21663"/>
    <cellStyle name="常规 6 2 5 3 2" xfId="21664"/>
    <cellStyle name="常规 11 2 2" xfId="21665"/>
    <cellStyle name="常规 6 2 5 3 2 2 2" xfId="21666"/>
    <cellStyle name="常规 4 2 3 3 2 6 2" xfId="21667"/>
    <cellStyle name="常规 11 2 2 2 2" xfId="21668"/>
    <cellStyle name="常规 11 2 2 2 2 2" xfId="21669"/>
    <cellStyle name="常规 11 2 2 2 2 2 2" xfId="21670"/>
    <cellStyle name="常规 11 2 2 2 2 3" xfId="21671"/>
    <cellStyle name="常规 12 3 3 2" xfId="21672"/>
    <cellStyle name="常规 11 2 2 2 3" xfId="21673"/>
    <cellStyle name="常规 12 3 3 2 2" xfId="21674"/>
    <cellStyle name="常规 11 2 2 2 3 2" xfId="21675"/>
    <cellStyle name="常规 11 2 2 2 3 2 2" xfId="21676"/>
    <cellStyle name="常规 11 2 2 2 3 3" xfId="21677"/>
    <cellStyle name="常规 12 3 3 3" xfId="21678"/>
    <cellStyle name="常规 5 2 5 2 2 3 3 2" xfId="21679"/>
    <cellStyle name="常规 11 2 2 2 4" xfId="21680"/>
    <cellStyle name="常规 11 2 2 2 4 2" xfId="21681"/>
    <cellStyle name="常规 11 2 2 2 4 2 2" xfId="21682"/>
    <cellStyle name="常规 11 2 2 2 4 3" xfId="21683"/>
    <cellStyle name="常规 11 2 2 2 5" xfId="21684"/>
    <cellStyle name="常规 11 2 2 2 5 2" xfId="21685"/>
    <cellStyle name="常规 11 2 2 2 6" xfId="21686"/>
    <cellStyle name="常规 6 2 5 3 2 3" xfId="21687"/>
    <cellStyle name="常规 4 2 3 3 2 7" xfId="21688"/>
    <cellStyle name="常规 11 2 2 3" xfId="21689"/>
    <cellStyle name="常规 11 2 2 3 2" xfId="21690"/>
    <cellStyle name="常规 11 2 2 3 2 2" xfId="21691"/>
    <cellStyle name="常规 12 3 4 2" xfId="21692"/>
    <cellStyle name="常规 11 2 2 3 3" xfId="21693"/>
    <cellStyle name="常规 12 3 4 3" xfId="21694"/>
    <cellStyle name="常规 11 2 2 3 4" xfId="21695"/>
    <cellStyle name="常规 3 2 2 5 2 2 2 2 2" xfId="21696"/>
    <cellStyle name="常规 4 2 3 3 2 8" xfId="21697"/>
    <cellStyle name="常规 11 2 2 4" xfId="21698"/>
    <cellStyle name="常规 11 2 2 4 2" xfId="21699"/>
    <cellStyle name="常规 11 2 2 4 2 2" xfId="21700"/>
    <cellStyle name="常规 12 3 5 2" xfId="21701"/>
    <cellStyle name="常规 11 2 2 4 3" xfId="21702"/>
    <cellStyle name="常规 11 2 2 5" xfId="21703"/>
    <cellStyle name="常规 11 2 2 5 2" xfId="21704"/>
    <cellStyle name="常规 11 2 2 6" xfId="21705"/>
    <cellStyle name="常规 6 2 5 3 3" xfId="21706"/>
    <cellStyle name="常规 11 2 3" xfId="21707"/>
    <cellStyle name="常规 6 2 5 3 3 2" xfId="21708"/>
    <cellStyle name="常规 4 2 3 3 3 6" xfId="21709"/>
    <cellStyle name="常规 11 2 3 2" xfId="21710"/>
    <cellStyle name="常规 6 2 5 3 3 2 2" xfId="21711"/>
    <cellStyle name="常规 11 2 3 2 2" xfId="21712"/>
    <cellStyle name="常规 11 2 3 2 2 2" xfId="21713"/>
    <cellStyle name="常规 11 2 3 2 3" xfId="21714"/>
    <cellStyle name="常规 6 2 5 3 3 3" xfId="21715"/>
    <cellStyle name="常规 4 2 3 3 3 7" xfId="21716"/>
    <cellStyle name="常规 11 2 3 3" xfId="21717"/>
    <cellStyle name="常规 11 2 3 3 2" xfId="21718"/>
    <cellStyle name="常规 11 2 3 3 2 2" xfId="21719"/>
    <cellStyle name="常规 11 2 3 3 3" xfId="21720"/>
    <cellStyle name="常规 11 2 3 4" xfId="21721"/>
    <cellStyle name="常规 11 2 3 4 2" xfId="21722"/>
    <cellStyle name="常规 11 2 3 4 2 2" xfId="21723"/>
    <cellStyle name="常规 11 2 3 4 3" xfId="21724"/>
    <cellStyle name="常规 11 2 3 5" xfId="21725"/>
    <cellStyle name="常规 11 2 3 5 2" xfId="21726"/>
    <cellStyle name="常规 6 2 5 3 4" xfId="21727"/>
    <cellStyle name="常规 11 2 4" xfId="21728"/>
    <cellStyle name="常规 6 2 5 3 4 2" xfId="21729"/>
    <cellStyle name="常规 11 2 4 2" xfId="21730"/>
    <cellStyle name="常规 6 2 5 3 4 3" xfId="21731"/>
    <cellStyle name="常规 11 2 4 3" xfId="21732"/>
    <cellStyle name="常规 6 2 5 3 5" xfId="21733"/>
    <cellStyle name="常规 11 2 5" xfId="21734"/>
    <cellStyle name="常规 6 2 5 3 5 2" xfId="21735"/>
    <cellStyle name="常规 11 2 5 2" xfId="21736"/>
    <cellStyle name="常规 11 2 5 2 2" xfId="21737"/>
    <cellStyle name="常规 11 2 5 3" xfId="21738"/>
    <cellStyle name="常规 6 2 5 3 6" xfId="21739"/>
    <cellStyle name="常规 11 2 6" xfId="21740"/>
    <cellStyle name="常规 11 2 6 2" xfId="21741"/>
    <cellStyle name="常规 11 2 8" xfId="21742"/>
    <cellStyle name="常规 18" xfId="21743"/>
    <cellStyle name="常规 23" xfId="21744"/>
    <cellStyle name="常规 6 2 5 4 2 2" xfId="21745"/>
    <cellStyle name="常规 4 2 3 4 2 6" xfId="21746"/>
    <cellStyle name="常规 11 3 2 2" xfId="21747"/>
    <cellStyle name="常规 2 2 2 2 4 3 4" xfId="21748"/>
    <cellStyle name="常规 18 6" xfId="21749"/>
    <cellStyle name="常规 11 3 2 2 6" xfId="21750"/>
    <cellStyle name="常规 2 2 2 2 4 3 5" xfId="21751"/>
    <cellStyle name="常规 18 7" xfId="21752"/>
    <cellStyle name="常规 11 3 2 2 7" xfId="21753"/>
    <cellStyle name="常规 5 3 4 3 2 3 2" xfId="21754"/>
    <cellStyle name="常规 4 2 3 4 2 7" xfId="21755"/>
    <cellStyle name="常规 19" xfId="21756"/>
    <cellStyle name="常规 24" xfId="21757"/>
    <cellStyle name="常规 11 3 2 3" xfId="21758"/>
    <cellStyle name="常规 3 2 2 5 2 2 3 2 2" xfId="21759"/>
    <cellStyle name="常规 25" xfId="21760"/>
    <cellStyle name="注释 2 2 2 2 2 2 3 2" xfId="21761"/>
    <cellStyle name="常规 11 3 2 4" xfId="21762"/>
    <cellStyle name="常规 26" xfId="21763"/>
    <cellStyle name="注释 2 2 2 2 2 2 3 3" xfId="21764"/>
    <cellStyle name="常规 11 3 2 5" xfId="21765"/>
    <cellStyle name="常规 27" xfId="21766"/>
    <cellStyle name="注释 2 2 2 2 2 2 3 4" xfId="21767"/>
    <cellStyle name="常规 11 3 2 6" xfId="21768"/>
    <cellStyle name="常规 6 2 5 4 3" xfId="21769"/>
    <cellStyle name="常规 11 3 3" xfId="21770"/>
    <cellStyle name="常规 6 2 5 2 2 2 3" xfId="21771"/>
    <cellStyle name="常规 11 3 3 2" xfId="21772"/>
    <cellStyle name="常规 11 3 3 3" xfId="21773"/>
    <cellStyle name="常规 11 3 3 3 2 2" xfId="21774"/>
    <cellStyle name="常规 11 3 3 3 3" xfId="21775"/>
    <cellStyle name="注释 2 2 2 2 2 2 4 2" xfId="21776"/>
    <cellStyle name="常规 11 3 3 4" xfId="21777"/>
    <cellStyle name="常规 11 3 3 4 2 2" xfId="21778"/>
    <cellStyle name="常规 11 3 3 4 3" xfId="21779"/>
    <cellStyle name="注释 2 2 2 2 2 2 4 3" xfId="21780"/>
    <cellStyle name="常规 11 3 3 5" xfId="21781"/>
    <cellStyle name="常规 2 5 2 11" xfId="21782"/>
    <cellStyle name="常规 11 3 3 5 2" xfId="21783"/>
    <cellStyle name="常规 11 3 4" xfId="21784"/>
    <cellStyle name="常规 6 2 5 2 2 3 3" xfId="21785"/>
    <cellStyle name="常规 11 3 4 2" xfId="21786"/>
    <cellStyle name="常规 11 3 4 3" xfId="21787"/>
    <cellStyle name="常规 11 3 5" xfId="21788"/>
    <cellStyle name="常规 6 2 5 2 2 4 3" xfId="21789"/>
    <cellStyle name="常规 11 3 5 2" xfId="21790"/>
    <cellStyle name="常规 11 3 5 2 2" xfId="21791"/>
    <cellStyle name="常规 11 3 5 3" xfId="21792"/>
    <cellStyle name="常规 11 3 6" xfId="21793"/>
    <cellStyle name="常规 11 3 6 2" xfId="21794"/>
    <cellStyle name="常规 11 3 7" xfId="21795"/>
    <cellStyle name="常规 11 3 8" xfId="21796"/>
    <cellStyle name="常规 6 2 5 5 2" xfId="21797"/>
    <cellStyle name="常规 11 4 2" xfId="21798"/>
    <cellStyle name="常规 6 2 5 5 2 2" xfId="21799"/>
    <cellStyle name="常规 11 4 2 2" xfId="21800"/>
    <cellStyle name="常规 11 4 2 2 2 2 2" xfId="21801"/>
    <cellStyle name="常规 11 4 2 2 2 3" xfId="21802"/>
    <cellStyle name="常规 4 3 4 2 4 4" xfId="21803"/>
    <cellStyle name="常规 2 3 2 2 4 8" xfId="21804"/>
    <cellStyle name="常规 11 4 2 2 3 2 2" xfId="21805"/>
    <cellStyle name="常规 11 4 2 2 3 3" xfId="21806"/>
    <cellStyle name="常规 2 2 2 3 4 3 2 2" xfId="21807"/>
    <cellStyle name="常规 11 4 2 2 4 2" xfId="21808"/>
    <cellStyle name="常规 2 2 2 3 4 3 2 2 2" xfId="21809"/>
    <cellStyle name="常规 11 4 2 2 4 2 2" xfId="21810"/>
    <cellStyle name="常规 2 2 2 3 4 3 2 3" xfId="21811"/>
    <cellStyle name="常规 11 4 2 2 4 3" xfId="21812"/>
    <cellStyle name="常规 2 2 2 3 4 3 3" xfId="21813"/>
    <cellStyle name="常规 5 3 2 2 5 2" xfId="21814"/>
    <cellStyle name="常规 14 3 3 4" xfId="21815"/>
    <cellStyle name="常规 11 4 2 2 5" xfId="21816"/>
    <cellStyle name="常规 2 2 2 3 4 3 3 2" xfId="21817"/>
    <cellStyle name="常规 5 3 2 2 5 2 2" xfId="21818"/>
    <cellStyle name="常规 11 4 2 2 5 2" xfId="21819"/>
    <cellStyle name="常规 2 2 2 3 4 3 4" xfId="21820"/>
    <cellStyle name="常规 5 3 2 2 5 3" xfId="21821"/>
    <cellStyle name="常规 11 4 2 2 6" xfId="21822"/>
    <cellStyle name="常规 2 2 2 3 4 3 5" xfId="21823"/>
    <cellStyle name="常规 5 3 2 2 5 4" xfId="21824"/>
    <cellStyle name="常规 11 4 2 2 7" xfId="21825"/>
    <cellStyle name="常规 5 3 4 3 3 3 2" xfId="21826"/>
    <cellStyle name="常规 11 4 2 3" xfId="21827"/>
    <cellStyle name="常规 3 2 2 5 2 2 4 2 2" xfId="21828"/>
    <cellStyle name="常规 11 4 2 4" xfId="21829"/>
    <cellStyle name="常规 11 4 2 4 2" xfId="21830"/>
    <cellStyle name="常规 11 4 2 4 2 2" xfId="21831"/>
    <cellStyle name="常规 14 3 5 2" xfId="21832"/>
    <cellStyle name="常规 11 4 2 4 3" xfId="21833"/>
    <cellStyle name="常规 11 4 2 5" xfId="21834"/>
    <cellStyle name="常规 11 4 2 5 2" xfId="21835"/>
    <cellStyle name="常规 11 4 2 6" xfId="21836"/>
    <cellStyle name="常规 11 4 2 7" xfId="21837"/>
    <cellStyle name="常规 2 4 2 2 5 2 2" xfId="21838"/>
    <cellStyle name="常规 6 2 5 5 3" xfId="21839"/>
    <cellStyle name="常规 11 4 3" xfId="21840"/>
    <cellStyle name="常规 11 4 3 2" xfId="21841"/>
    <cellStyle name="常规 11 4 3 2 2" xfId="21842"/>
    <cellStyle name="常规 11 4 3 2 2 2" xfId="21843"/>
    <cellStyle name="常规 14 4 3 2" xfId="21844"/>
    <cellStyle name="常规 11 4 3 2 3" xfId="21845"/>
    <cellStyle name="常规 11 4 3 3" xfId="21846"/>
    <cellStyle name="常规 11 4 3 3 2" xfId="21847"/>
    <cellStyle name="常规 11 4 3 3 2 2" xfId="21848"/>
    <cellStyle name="常规 14 4 4 2" xfId="21849"/>
    <cellStyle name="常规 11 4 3 3 3" xfId="21850"/>
    <cellStyle name="常规 11 4 3 4" xfId="21851"/>
    <cellStyle name="常规 11 4 3 4 2" xfId="21852"/>
    <cellStyle name="常规 11 4 3 4 2 2" xfId="21853"/>
    <cellStyle name="常规 14 4 5 2" xfId="21854"/>
    <cellStyle name="常规 11 4 3 4 3" xfId="21855"/>
    <cellStyle name="常规 11 4 3 5" xfId="21856"/>
    <cellStyle name="常规 11 4 3 5 2" xfId="21857"/>
    <cellStyle name="常规 11 4 3 6" xfId="21858"/>
    <cellStyle name="常规 11 4 3 7" xfId="21859"/>
    <cellStyle name="常规 11 4 4" xfId="21860"/>
    <cellStyle name="常规 11 4 4 2" xfId="21861"/>
    <cellStyle name="常规 11 4 4 2 2" xfId="21862"/>
    <cellStyle name="常规 11 4 4 3" xfId="21863"/>
    <cellStyle name="常规 11 4 5" xfId="21864"/>
    <cellStyle name="常规 11 4 5 2" xfId="21865"/>
    <cellStyle name="常规 11 4 5 2 2" xfId="21866"/>
    <cellStyle name="常规 11 4 5 3" xfId="21867"/>
    <cellStyle name="常规 11 4 6" xfId="21868"/>
    <cellStyle name="常规 11 4 6 2" xfId="21869"/>
    <cellStyle name="常规 11 4 7" xfId="21870"/>
    <cellStyle name="常规 11 4 8" xfId="21871"/>
    <cellStyle name="常规 6 2 5 6" xfId="21872"/>
    <cellStyle name="常规 11 5" xfId="21873"/>
    <cellStyle name="常规 6 2 5 6 2" xfId="21874"/>
    <cellStyle name="常规 11 5 2" xfId="21875"/>
    <cellStyle name="常规 11 5 2 2" xfId="21876"/>
    <cellStyle name="常规 11 5 2 2 2" xfId="21877"/>
    <cellStyle name="常规 11 5 2 2 2 2" xfId="21878"/>
    <cellStyle name="常规 11 5 2 3" xfId="21879"/>
    <cellStyle name="常规 11 5 2 3 2" xfId="21880"/>
    <cellStyle name="常规 11 5 2 3 2 2" xfId="21881"/>
    <cellStyle name="常规 11 5 2 4" xfId="21882"/>
    <cellStyle name="常规 11 5 2 4 2" xfId="21883"/>
    <cellStyle name="常规 11 5 2 4 2 2" xfId="21884"/>
    <cellStyle name="常规 2 2 2 2 2 2 2 2 2" xfId="21885"/>
    <cellStyle name="常规 11 5 2 5" xfId="21886"/>
    <cellStyle name="常规 2 2 2 2 2 2 2 2 2 2" xfId="21887"/>
    <cellStyle name="常规 11 5 2 5 2" xfId="21888"/>
    <cellStyle name="常规 2 2 2 2 2 2 2 2 3" xfId="21889"/>
    <cellStyle name="常规 11 5 2 6" xfId="21890"/>
    <cellStyle name="常规 2 2 2 2 2 2 2 2 4" xfId="21891"/>
    <cellStyle name="常规 11 5 2 7" xfId="21892"/>
    <cellStyle name="常规 11 5 3" xfId="21893"/>
    <cellStyle name="常规 11 5 3 2" xfId="21894"/>
    <cellStyle name="常规 11 5 3 2 2" xfId="21895"/>
    <cellStyle name="常规 11 5 3 3" xfId="21896"/>
    <cellStyle name="常规 11 5 3 4" xfId="21897"/>
    <cellStyle name="常规 11 5 4" xfId="21898"/>
    <cellStyle name="常规 11 5 4 2" xfId="21899"/>
    <cellStyle name="常规 11 5 4 2 2" xfId="21900"/>
    <cellStyle name="常规 11 5 4 3" xfId="21901"/>
    <cellStyle name="常规 11 5 5" xfId="21902"/>
    <cellStyle name="常规 11 5 5 2" xfId="21903"/>
    <cellStyle name="常规 11 6 2 2 2" xfId="21904"/>
    <cellStyle name="常规 3 3 2 2 5 3" xfId="21905"/>
    <cellStyle name="常规 11 6 2 3" xfId="21906"/>
    <cellStyle name="常规 11 6 3 2" xfId="21907"/>
    <cellStyle name="常规 11 6 3 2 2" xfId="21908"/>
    <cellStyle name="常规 3 3 2 3 5 3" xfId="21909"/>
    <cellStyle name="常规 11 6 3 3" xfId="21910"/>
    <cellStyle name="常规 11 6 4" xfId="21911"/>
    <cellStyle name="常规 11 6 4 2" xfId="21912"/>
    <cellStyle name="常规 11 6 4 2 2" xfId="21913"/>
    <cellStyle name="常规 11 6 4 3" xfId="21914"/>
    <cellStyle name="常规 11 6 5" xfId="21915"/>
    <cellStyle name="常规 11 6 5 2" xfId="21916"/>
    <cellStyle name="常规 11 6 6" xfId="21917"/>
    <cellStyle name="常规 6 2 2 5 2 3 2 2" xfId="21918"/>
    <cellStyle name="常规 11 7 3" xfId="21919"/>
    <cellStyle name="常规 11 8 2" xfId="21920"/>
    <cellStyle name="常规 11 8 2 2" xfId="21921"/>
    <cellStyle name="常规 11 8 3" xfId="21922"/>
    <cellStyle name="常规 11 9" xfId="21923"/>
    <cellStyle name="常规 11 9 2" xfId="21924"/>
    <cellStyle name="常规 11 9 3" xfId="21925"/>
    <cellStyle name="常规 6 2 6 3" xfId="21926"/>
    <cellStyle name="常规 12 2" xfId="21927"/>
    <cellStyle name="常规 6 2 6 3 2" xfId="21928"/>
    <cellStyle name="常规 12 2 2" xfId="21929"/>
    <cellStyle name="常规 6 2 6 3 2 2" xfId="21930"/>
    <cellStyle name="常规 12 2 2 2" xfId="21931"/>
    <cellStyle name="常规 12 2 2 2 2" xfId="21932"/>
    <cellStyle name="常规 12 2 2 2 2 2" xfId="21933"/>
    <cellStyle name="常规 2 2 3 2 4 4" xfId="21934"/>
    <cellStyle name="常规 12 2 2 2 3" xfId="21935"/>
    <cellStyle name="常规 12 2 2 3" xfId="21936"/>
    <cellStyle name="常规 5 2 5 2 2 2 2 2" xfId="21937"/>
    <cellStyle name="常规 12 2 2 3 2" xfId="21938"/>
    <cellStyle name="常规 12 2 2 3 2 2" xfId="21939"/>
    <cellStyle name="常规 2 2 3 3 4 4" xfId="21940"/>
    <cellStyle name="常规 12 2 2 3 3" xfId="21941"/>
    <cellStyle name="常规 12 2 2 4" xfId="21942"/>
    <cellStyle name="常规 12 2 2 4 2" xfId="21943"/>
    <cellStyle name="常规 12 2 2 4 2 2" xfId="21944"/>
    <cellStyle name="常规 12 2 2 4 3" xfId="21945"/>
    <cellStyle name="常规 12 2 2 5" xfId="21946"/>
    <cellStyle name="常规 12 2 2 5 2" xfId="21947"/>
    <cellStyle name="常规 12 2 2 6" xfId="21948"/>
    <cellStyle name="常规 12 2 2 7" xfId="21949"/>
    <cellStyle name="常规 2 4 2 3 3 2 2" xfId="21950"/>
    <cellStyle name="常规 6 2 6 3 3" xfId="21951"/>
    <cellStyle name="常规 12 2 3" xfId="21952"/>
    <cellStyle name="常规 12 2 3 2" xfId="21953"/>
    <cellStyle name="常规 12 2 3 2 2" xfId="21954"/>
    <cellStyle name="常规 12 2 3 3" xfId="21955"/>
    <cellStyle name="常规 5 2 5 2 2 2 3 2" xfId="21956"/>
    <cellStyle name="常规 12 2 3 4" xfId="21957"/>
    <cellStyle name="常规 6 2 6 3 4" xfId="21958"/>
    <cellStyle name="常规 3 2 3 4 3 2 2 2" xfId="21959"/>
    <cellStyle name="常规 12 2 4" xfId="21960"/>
    <cellStyle name="常规 12 2 4 2" xfId="21961"/>
    <cellStyle name="常规 12 2 4 3" xfId="21962"/>
    <cellStyle name="常规 12 2 5" xfId="21963"/>
    <cellStyle name="常规 12 2 5 2" xfId="21964"/>
    <cellStyle name="常规 12 2 6" xfId="21965"/>
    <cellStyle name="常规 12 2 7" xfId="21966"/>
    <cellStyle name="常规 6 2 6 4 2" xfId="21967"/>
    <cellStyle name="常规 12 3 2" xfId="21968"/>
    <cellStyle name="常规 6 2 6 4 2 2" xfId="21969"/>
    <cellStyle name="常规 12 3 2 2" xfId="21970"/>
    <cellStyle name="常规 12 3 2 2 2" xfId="21971"/>
    <cellStyle name="常规 12 3 2 3" xfId="21972"/>
    <cellStyle name="常规 5 2 5 2 2 3 2 2" xfId="21973"/>
    <cellStyle name="常规 6 2 6 4 3" xfId="21974"/>
    <cellStyle name="常规 12 3 3" xfId="21975"/>
    <cellStyle name="常规 3 2 3 4 3 2 3 2" xfId="21976"/>
    <cellStyle name="常规 12 3 4" xfId="21977"/>
    <cellStyle name="常规 12 3 4 2 2" xfId="21978"/>
    <cellStyle name="常规 12 3 5" xfId="21979"/>
    <cellStyle name="常规 12 3 6" xfId="21980"/>
    <cellStyle name="常规 12 3 7" xfId="21981"/>
    <cellStyle name="常规 6 2 6 5" xfId="21982"/>
    <cellStyle name="常规 3 3 2 5 2 2 2" xfId="21983"/>
    <cellStyle name="常规 12 4" xfId="21984"/>
    <cellStyle name="常规 6 2 6 5 2" xfId="21985"/>
    <cellStyle name="常规 12 4 2" xfId="21986"/>
    <cellStyle name="常规 12 4 2 2" xfId="21987"/>
    <cellStyle name="常规 12 4 3" xfId="21988"/>
    <cellStyle name="常规 6 2 6 6" xfId="21989"/>
    <cellStyle name="常规 12 5" xfId="21990"/>
    <cellStyle name="常规 12 5 2" xfId="21991"/>
    <cellStyle name="常规 12 5 2 2" xfId="21992"/>
    <cellStyle name="常规 12 5 3" xfId="21993"/>
    <cellStyle name="常规 12 8" xfId="21994"/>
    <cellStyle name="常规 13" xfId="21995"/>
    <cellStyle name="常规 6 2 7 3" xfId="21996"/>
    <cellStyle name="常规 13 2" xfId="21997"/>
    <cellStyle name="常规 6 2 7 3 2" xfId="21998"/>
    <cellStyle name="常规 13 2 2" xfId="21999"/>
    <cellStyle name="常规 6 2 7 3 2 2" xfId="22000"/>
    <cellStyle name="常规 3 2 2 3 2 2 2 2 4" xfId="22001"/>
    <cellStyle name="常规 13 2 2 2" xfId="22002"/>
    <cellStyle name="常规 13 2 2 2 2" xfId="22003"/>
    <cellStyle name="常规 13 2 2 2 2 2" xfId="22004"/>
    <cellStyle name="常规 3 2 3 2 4 4" xfId="22005"/>
    <cellStyle name="常规 13 2 2 2 3" xfId="22006"/>
    <cellStyle name="常规 2 2 2 2 3 2 2" xfId="22007"/>
    <cellStyle name="常规 13 2 2 3" xfId="22008"/>
    <cellStyle name="常规 8 5 4" xfId="22009"/>
    <cellStyle name="常规 2 2 2 2 3 2 2 2" xfId="22010"/>
    <cellStyle name="常规 13 2 2 3 2" xfId="22011"/>
    <cellStyle name="常规 13 2 2 3 2 2" xfId="22012"/>
    <cellStyle name="常规 3 2 3 3 4 4" xfId="22013"/>
    <cellStyle name="常规 8 5 4 2" xfId="22014"/>
    <cellStyle name="常规 2 2 2 2 3 2 2 2 2" xfId="22015"/>
    <cellStyle name="常规 8 5 5" xfId="22016"/>
    <cellStyle name="常规 2 2 2 2 3 2 2 3" xfId="22017"/>
    <cellStyle name="常规 13 2 2 3 3" xfId="22018"/>
    <cellStyle name="常规 2 2 2 2 3 2 3" xfId="22019"/>
    <cellStyle name="常规 13 2 2 4" xfId="22020"/>
    <cellStyle name="常规 8 6 4" xfId="22021"/>
    <cellStyle name="常规 2 2 2 2 3 2 3 2" xfId="22022"/>
    <cellStyle name="常规 13 2 2 4 2" xfId="22023"/>
    <cellStyle name="常规 13 2 2 4 2 2" xfId="22024"/>
    <cellStyle name="常规 3 2 3 4 4 4" xfId="22025"/>
    <cellStyle name="常规 8 6 4 2" xfId="22026"/>
    <cellStyle name="常规 2 2 2 2 3 2 3 2 2" xfId="22027"/>
    <cellStyle name="常规 8 6 5" xfId="22028"/>
    <cellStyle name="常规 2 2 2 2 3 2 3 3" xfId="22029"/>
    <cellStyle name="常规 13 2 2 4 3" xfId="22030"/>
    <cellStyle name="常规 2 2 2 2 3 2 4" xfId="22031"/>
    <cellStyle name="常规 13 2 2 5" xfId="22032"/>
    <cellStyle name="常规 2 2 2 2 3 2 4 2" xfId="22033"/>
    <cellStyle name="常规 13 2 2 5 2" xfId="22034"/>
    <cellStyle name="常规 2 2 2 2 3 2 5" xfId="22035"/>
    <cellStyle name="常规 13 2 2 6" xfId="22036"/>
    <cellStyle name="常规 13 2 2 7" xfId="22037"/>
    <cellStyle name="常规 2 4 2 4 3 2 2" xfId="22038"/>
    <cellStyle name="常规 2 2 2 2 3 2 6" xfId="22039"/>
    <cellStyle name="常规 6 2 7 3 3" xfId="22040"/>
    <cellStyle name="常规 13 2 3" xfId="22041"/>
    <cellStyle name="常规 3 2 2 3 2 2 2 3 4" xfId="22042"/>
    <cellStyle name="常规 13 2 3 2" xfId="22043"/>
    <cellStyle name="常规 13 2 3 2 2" xfId="22044"/>
    <cellStyle name="常规 2 2 2 2 3 3 2" xfId="22045"/>
    <cellStyle name="常规 13 2 3 3" xfId="22046"/>
    <cellStyle name="常规 2 2 2 2 3 3 3" xfId="22047"/>
    <cellStyle name="常规 13 2 3 4" xfId="22048"/>
    <cellStyle name="常规 3 2 3 4 3 3 2 2" xfId="22049"/>
    <cellStyle name="常规 13 2 4" xfId="22050"/>
    <cellStyle name="常规 13 2 4 2" xfId="22051"/>
    <cellStyle name="常规 2 2 2 2 3 4 2" xfId="22052"/>
    <cellStyle name="常规 13 2 4 3" xfId="22053"/>
    <cellStyle name="常规 13 2 5" xfId="22054"/>
    <cellStyle name="常规 13 2 5 2" xfId="22055"/>
    <cellStyle name="常规 6 2 7 4" xfId="22056"/>
    <cellStyle name="常规 13 3" xfId="22057"/>
    <cellStyle name="常规 6 2 7 4 2" xfId="22058"/>
    <cellStyle name="常规 13 3 2" xfId="22059"/>
    <cellStyle name="常规 6 2 7 4 3" xfId="22060"/>
    <cellStyle name="常规 13 3 3" xfId="22061"/>
    <cellStyle name="常规 3 2 3 4 3 3 3 2" xfId="22062"/>
    <cellStyle name="常规 13 3 4" xfId="22063"/>
    <cellStyle name="常规 6 2 7 5" xfId="22064"/>
    <cellStyle name="常规 3 3 2 5 2 3 2" xfId="22065"/>
    <cellStyle name="常规 13 4" xfId="22066"/>
    <cellStyle name="常规 6 2 7 5 2" xfId="22067"/>
    <cellStyle name="常规 13 4 2" xfId="22068"/>
    <cellStyle name="常规 13 4 3" xfId="22069"/>
    <cellStyle name="常规 13 5 2" xfId="22070"/>
    <cellStyle name="常规 13 5 3" xfId="22071"/>
    <cellStyle name="常规 13 8" xfId="22072"/>
    <cellStyle name="常规 6 2 8 3" xfId="22073"/>
    <cellStyle name="常规 4 2 3 4 2 2 2" xfId="22074"/>
    <cellStyle name="常规 14 2" xfId="22075"/>
    <cellStyle name="常规 4 2 3 4 2 2 2 2" xfId="22076"/>
    <cellStyle name="常规 14 2 2" xfId="22077"/>
    <cellStyle name="常规 14 2 2 2" xfId="22078"/>
    <cellStyle name="常规 14 2 2 2 2" xfId="22079"/>
    <cellStyle name="常规 14 2 2 2 2 2" xfId="22080"/>
    <cellStyle name="常规 4 2 3 2 4 4" xfId="22081"/>
    <cellStyle name="常规 14 2 2 2 2 3" xfId="22082"/>
    <cellStyle name="常规 4 2 3 2 4 5" xfId="22083"/>
    <cellStyle name="常规 14 2 2 2 3" xfId="22084"/>
    <cellStyle name="常规 14 2 2 2 3 2" xfId="22085"/>
    <cellStyle name="常规 4 2 3 2 5 4" xfId="22086"/>
    <cellStyle name="常规 2 8 2 2 2 4" xfId="22087"/>
    <cellStyle name="常规 14 2 2 2 3 2 2" xfId="22088"/>
    <cellStyle name="常规 14 2 2 2 3 3" xfId="22089"/>
    <cellStyle name="常规 4 2 3 2 5 5" xfId="22090"/>
    <cellStyle name="常规 14 2 2 2 4" xfId="22091"/>
    <cellStyle name="常规 2 8 2 2 3 4" xfId="22092"/>
    <cellStyle name="常规 14 2 2 2 4 2" xfId="22093"/>
    <cellStyle name="常规 14 2 2 2 4 2 2" xfId="22094"/>
    <cellStyle name="常规 14 2 2 2 4 3" xfId="22095"/>
    <cellStyle name="常规 14 2 2 2 5" xfId="22096"/>
    <cellStyle name="常规 14 2 2 2 5 2" xfId="22097"/>
    <cellStyle name="常规 14 2 2 2 6" xfId="22098"/>
    <cellStyle name="常规 14 2 2 2 7" xfId="22099"/>
    <cellStyle name="常规 2 2 2 3 3 2 2" xfId="22100"/>
    <cellStyle name="常规 14 2 2 3" xfId="22101"/>
    <cellStyle name="常规 2 2 2 3 3 2 2 2" xfId="22102"/>
    <cellStyle name="常规 14 2 2 3 2" xfId="22103"/>
    <cellStyle name="常规 14 2 2 3 2 2" xfId="22104"/>
    <cellStyle name="常规 4 2 3 3 4 4" xfId="22105"/>
    <cellStyle name="常规 2 2 2 3 3 2 2 2 2" xfId="22106"/>
    <cellStyle name="常规 2 2 2 3 3 2 2 3" xfId="22107"/>
    <cellStyle name="常规 14 2 2 3 3" xfId="22108"/>
    <cellStyle name="常规 2 2 2 3 3 2 2 4" xfId="22109"/>
    <cellStyle name="常规 14 2 2 3 4" xfId="22110"/>
    <cellStyle name="常规 2 2 2 3 3 2 3" xfId="22111"/>
    <cellStyle name="常规 14 2 2 4" xfId="22112"/>
    <cellStyle name="常规 2 2 2 3 3 2 3 2" xfId="22113"/>
    <cellStyle name="常规 14 2 2 4 2" xfId="22114"/>
    <cellStyle name="常规 14 2 2 4 2 2" xfId="22115"/>
    <cellStyle name="常规 4 2 3 4 4 4" xfId="22116"/>
    <cellStyle name="常规 2 2 2 3 3 2 3 2 2" xfId="22117"/>
    <cellStyle name="常规 2 2 2 3 3 2 3 3" xfId="22118"/>
    <cellStyle name="常规 14 2 2 4 3" xfId="22119"/>
    <cellStyle name="常规 2 2 2 3 3 2 4" xfId="22120"/>
    <cellStyle name="常规 14 2 2 5" xfId="22121"/>
    <cellStyle name="常规 2 2 2 3 3 2 4 2" xfId="22122"/>
    <cellStyle name="常规 14 2 2 5 2" xfId="22123"/>
    <cellStyle name="常规 2 2 2 3 3 2 5" xfId="22124"/>
    <cellStyle name="常规 14 2 2 6" xfId="22125"/>
    <cellStyle name="常规 14 2 2 7" xfId="22126"/>
    <cellStyle name="常规 2 4 2 5 3 2 2" xfId="22127"/>
    <cellStyle name="常规 2 2 2 3 3 2 6" xfId="22128"/>
    <cellStyle name="常规 14 2 3" xfId="22129"/>
    <cellStyle name="常规 14 2 3 2" xfId="22130"/>
    <cellStyle name="常规 14 2 3 2 2" xfId="22131"/>
    <cellStyle name="常规 14 2 3 2 2 2" xfId="22132"/>
    <cellStyle name="常规 4 2 4 2 4 4" xfId="22133"/>
    <cellStyle name="常规 2 2 2 2 4 8" xfId="22134"/>
    <cellStyle name="常规 14 2 3 2 3" xfId="22135"/>
    <cellStyle name="常规 2 2 2 3 3 3 2" xfId="22136"/>
    <cellStyle name="常规 14 2 3 3" xfId="22137"/>
    <cellStyle name="常规 2 2 2 3 3 3 2 2" xfId="22138"/>
    <cellStyle name="常规 14 2 3 3 2" xfId="22139"/>
    <cellStyle name="常规 2 2 2 3 3 3 2 2 2" xfId="22140"/>
    <cellStyle name="常规 2 2 2 3 4 8" xfId="22141"/>
    <cellStyle name="常规 14 2 3 3 2 2" xfId="22142"/>
    <cellStyle name="常规 2 2 2 3 3 3 2 3" xfId="22143"/>
    <cellStyle name="常规 14 2 3 3 3" xfId="22144"/>
    <cellStyle name="常规 2 2 2 3 3 3 3" xfId="22145"/>
    <cellStyle name="常规 14 2 3 4" xfId="22146"/>
    <cellStyle name="常规 2 2 2 3 3 3 3 2" xfId="22147"/>
    <cellStyle name="常规 14 2 3 4 2" xfId="22148"/>
    <cellStyle name="常规 2 2 2 3 3 3 3 2 2" xfId="22149"/>
    <cellStyle name="常规 2 2 2 4 4 8" xfId="22150"/>
    <cellStyle name="常规 14 2 3 4 2 2" xfId="22151"/>
    <cellStyle name="常规 2 2 2 3 3 3 3 3" xfId="22152"/>
    <cellStyle name="常规 14 2 3 4 3" xfId="22153"/>
    <cellStyle name="常规 2 2 2 3 3 3 4" xfId="22154"/>
    <cellStyle name="常规 14 2 3 5" xfId="22155"/>
    <cellStyle name="常规 2 2 2 3 3 3 4 2" xfId="22156"/>
    <cellStyle name="常规 14 2 3 5 2" xfId="22157"/>
    <cellStyle name="常规 2 2 2 3 3 3 5" xfId="22158"/>
    <cellStyle name="常规 14 2 3 6" xfId="22159"/>
    <cellStyle name="常规 14 2 4" xfId="22160"/>
    <cellStyle name="常规 14 2 4 2" xfId="22161"/>
    <cellStyle name="常规 14 2 4 2 2" xfId="22162"/>
    <cellStyle name="常规 2 2 2 3 3 4 2" xfId="22163"/>
    <cellStyle name="常规 14 2 4 3" xfId="22164"/>
    <cellStyle name="常规 14 2 5" xfId="22165"/>
    <cellStyle name="常规 14 2 5 2" xfId="22166"/>
    <cellStyle name="常规 14 2 5 2 2" xfId="22167"/>
    <cellStyle name="常规 2 2 2 3 3 5 2" xfId="22168"/>
    <cellStyle name="常规 14 2 5 3" xfId="22169"/>
    <cellStyle name="常规 4 2 3 4 2 2 3 2" xfId="22170"/>
    <cellStyle name="常规 14 3 2" xfId="22171"/>
    <cellStyle name="常规 14 3 2 2 2 2" xfId="22172"/>
    <cellStyle name="常规 4 3 3 2 4 4" xfId="22173"/>
    <cellStyle name="常规 14 3 2 2 3" xfId="22174"/>
    <cellStyle name="常规 2 2 2 3 4 2 2 2" xfId="22175"/>
    <cellStyle name="常规 14 3 2 3 2" xfId="22176"/>
    <cellStyle name="常规 2 2 2 3 4 2 2 2 2" xfId="22177"/>
    <cellStyle name="常规 14 3 2 3 2 2" xfId="22178"/>
    <cellStyle name="常规 2 2 2 3 4 2 2 3" xfId="22179"/>
    <cellStyle name="常规 14 3 2 3 3" xfId="22180"/>
    <cellStyle name="常规 2 2 2 3 4 2 3" xfId="22181"/>
    <cellStyle name="常规 5 3 2 2 4 2" xfId="22182"/>
    <cellStyle name="常规 14 3 2 4" xfId="22183"/>
    <cellStyle name="常规 2 2 2 3 4 2 3 2" xfId="22184"/>
    <cellStyle name="常规 5 3 2 2 4 2 2" xfId="22185"/>
    <cellStyle name="常规 14 3 2 4 2" xfId="22186"/>
    <cellStyle name="常规 2 2 2 3 4 2 3 3" xfId="22187"/>
    <cellStyle name="常规 14 3 2 4 3" xfId="22188"/>
    <cellStyle name="常规 2 2 2 3 4 2 4" xfId="22189"/>
    <cellStyle name="常规 5 3 2 2 4 3" xfId="22190"/>
    <cellStyle name="常规 14 3 2 5" xfId="22191"/>
    <cellStyle name="常规 2 2 2 3 4 2 4 2" xfId="22192"/>
    <cellStyle name="常规 5 3 2 2 4 3 2" xfId="22193"/>
    <cellStyle name="常规 14 3 2 5 2" xfId="22194"/>
    <cellStyle name="常规 2 2 2 3 4 2 5" xfId="22195"/>
    <cellStyle name="常规 5 3 2 2 4 4" xfId="22196"/>
    <cellStyle name="常规 14 3 2 6" xfId="22197"/>
    <cellStyle name="常规 2 2 2 3 4 2 6" xfId="22198"/>
    <cellStyle name="常规 5 3 2 2 4 5" xfId="22199"/>
    <cellStyle name="常规 14 3 2 7" xfId="22200"/>
    <cellStyle name="常规 2 4 2 5 4 2 2" xfId="22201"/>
    <cellStyle name="常规 14 3 3" xfId="22202"/>
    <cellStyle name="常规 14 3 4" xfId="22203"/>
    <cellStyle name="常规 4 2 3 4 2 2 4" xfId="22204"/>
    <cellStyle name="常规 14 4" xfId="22205"/>
    <cellStyle name="常规 14 4 2" xfId="22206"/>
    <cellStyle name="常规 14 4 2 2" xfId="22207"/>
    <cellStyle name="常规 14 4 3" xfId="22208"/>
    <cellStyle name="常规 2 2 2 3 5 3 2" xfId="22209"/>
    <cellStyle name="常规 14 4 3 3" xfId="22210"/>
    <cellStyle name="常规 14 4 4" xfId="22211"/>
    <cellStyle name="常规 2 2 2 3 5 4 2" xfId="22212"/>
    <cellStyle name="常规 14 4 4 3" xfId="22213"/>
    <cellStyle name="常规 14 4 5" xfId="22214"/>
    <cellStyle name="常规 14 5" xfId="22215"/>
    <cellStyle name="常规 14 5 2" xfId="22216"/>
    <cellStyle name="常规 14 5 2 2" xfId="22217"/>
    <cellStyle name="常规 14 5 3" xfId="22218"/>
    <cellStyle name="常规 2 2 3 3 4 2 2 7" xfId="22219"/>
    <cellStyle name="常规 14 6 2" xfId="22220"/>
    <cellStyle name="常规 14 6 2 2" xfId="22221"/>
    <cellStyle name="常规 14 6 3" xfId="22222"/>
    <cellStyle name="常规 14 7" xfId="22223"/>
    <cellStyle name="常规 14 7 2" xfId="22224"/>
    <cellStyle name="常规 14 7 3" xfId="22225"/>
    <cellStyle name="常规 14 8" xfId="22226"/>
    <cellStyle name="常规 4 2 3 4 2 3" xfId="22227"/>
    <cellStyle name="常规 15" xfId="22228"/>
    <cellStyle name="常规 20" xfId="22229"/>
    <cellStyle name="常规 15 6" xfId="22230"/>
    <cellStyle name="常规 20 6" xfId="22231"/>
    <cellStyle name="常规 15 6 2" xfId="22232"/>
    <cellStyle name="常规 15 6 2 2" xfId="22233"/>
    <cellStyle name="常规 15 6 3" xfId="22234"/>
    <cellStyle name="常规 15 6 4" xfId="22235"/>
    <cellStyle name="常规 4 2 6 2 2 2 2" xfId="22236"/>
    <cellStyle name="常规 2 2 4 2 2 6 2" xfId="22237"/>
    <cellStyle name="常规 4 2 3 4 2 4" xfId="22238"/>
    <cellStyle name="常规 16" xfId="22239"/>
    <cellStyle name="常规 21" xfId="22240"/>
    <cellStyle name="常规 16 2 2 7" xfId="22241"/>
    <cellStyle name="常规 2 2 2 5 3 3 3" xfId="22242"/>
    <cellStyle name="常规 16 2 3 4" xfId="22243"/>
    <cellStyle name="常规 16 6" xfId="22244"/>
    <cellStyle name="常规 21 6" xfId="22245"/>
    <cellStyle name="常规 16 6 2" xfId="22246"/>
    <cellStyle name="常规 21 6 2" xfId="22247"/>
    <cellStyle name="常规 4 2 3 4 2 5" xfId="22248"/>
    <cellStyle name="常规 4 2 3 2 2 5 2" xfId="22249"/>
    <cellStyle name="常规 17" xfId="22250"/>
    <cellStyle name="常规 22" xfId="22251"/>
    <cellStyle name="常规 17 10" xfId="22252"/>
    <cellStyle name="常规 2 2 2 2 4 2 5" xfId="22253"/>
    <cellStyle name="常规 17 7" xfId="22254"/>
    <cellStyle name="常规 2 2 2 2 4 2 5 2" xfId="22255"/>
    <cellStyle name="常规 17 7 2" xfId="22256"/>
    <cellStyle name="常规 17 7 2 2" xfId="22257"/>
    <cellStyle name="常规 2 4 2 4 4 2 2" xfId="22258"/>
    <cellStyle name="常规 2 2 2 2 4 2 6" xfId="22259"/>
    <cellStyle name="常规 17 8" xfId="22260"/>
    <cellStyle name="常规 3 2 2 10 6" xfId="22261"/>
    <cellStyle name="常规 17 8 2" xfId="22262"/>
    <cellStyle name="常规 2 2 2 7 3 2 2 2" xfId="22263"/>
    <cellStyle name="常规 18 2 2 3 2" xfId="22264"/>
    <cellStyle name="常规 2 4 4 3 4 2 2" xfId="22265"/>
    <cellStyle name="常规 2 2 2 7 3 2 3" xfId="22266"/>
    <cellStyle name="常规 18 2 2 4" xfId="22267"/>
    <cellStyle name="常规 2 2 2 7 3 3 2 2" xfId="22268"/>
    <cellStyle name="常规 18 2 3 3 2" xfId="22269"/>
    <cellStyle name="常规 2 2 2 7 3 3 3" xfId="22270"/>
    <cellStyle name="常规 18 2 3 4" xfId="22271"/>
    <cellStyle name="常规 18 2 4 3 2" xfId="22272"/>
    <cellStyle name="常规 18 2 4 4" xfId="22273"/>
    <cellStyle name="常规 18 2 6 2" xfId="22274"/>
    <cellStyle name="常规 3 4 2 3 2" xfId="22275"/>
    <cellStyle name="常规 2 2 2 8 4 2 2" xfId="22276"/>
    <cellStyle name="常规 18 2 7" xfId="22277"/>
    <cellStyle name="常规 3 4 2 3 2 2" xfId="22278"/>
    <cellStyle name="常规 18 2 7 2" xfId="22279"/>
    <cellStyle name="常规 3 4 2 3 3" xfId="22280"/>
    <cellStyle name="常规 18 2 8" xfId="22281"/>
    <cellStyle name="常规 3 4 2 3 4" xfId="22282"/>
    <cellStyle name="常规 18 2 9" xfId="22283"/>
    <cellStyle name="常规 18 3 2 2 2" xfId="22284"/>
    <cellStyle name="常规 9 3 9" xfId="22285"/>
    <cellStyle name="常规 3 3 2 3 2" xfId="22286"/>
    <cellStyle name="常规 2 2 2 7 4 2 2" xfId="22287"/>
    <cellStyle name="常规 18 3 2 3" xfId="22288"/>
    <cellStyle name="常规 18 3 3 2" xfId="22289"/>
    <cellStyle name="常规 18 3 3 2 2" xfId="22290"/>
    <cellStyle name="常规 9 4 9" xfId="22291"/>
    <cellStyle name="常规 3 3 2 4 2" xfId="22292"/>
    <cellStyle name="常规 18 3 3 3" xfId="22293"/>
    <cellStyle name="常规 3 3 5 2 5 2" xfId="22294"/>
    <cellStyle name="常规 2 2 4 2 5 3 2" xfId="22295"/>
    <cellStyle name="常规 18 3 4" xfId="22296"/>
    <cellStyle name="常规 2 2 4 2 5 3 2 2" xfId="22297"/>
    <cellStyle name="常规 9 5 8" xfId="22298"/>
    <cellStyle name="常规 2 2 2 2 3 3 2 6" xfId="22299"/>
    <cellStyle name="常规 18 3 4 2" xfId="22300"/>
    <cellStyle name="常规 2 2 4 2 5 3 3" xfId="22301"/>
    <cellStyle name="常规 18 3 5" xfId="22302"/>
    <cellStyle name="常规 2 2 2 2 3 3 3 6" xfId="22303"/>
    <cellStyle name="常规 18 3 5 2" xfId="22304"/>
    <cellStyle name="常规 18 3 6" xfId="22305"/>
    <cellStyle name="常规 18 4 3 2" xfId="22306"/>
    <cellStyle name="常规 2 2 4 2 5 4 2" xfId="22307"/>
    <cellStyle name="常规 18 4 4" xfId="22308"/>
    <cellStyle name="常规 2 2 2 2 4 3 3 2 2" xfId="22309"/>
    <cellStyle name="常规 18 5 2 2" xfId="22310"/>
    <cellStyle name="常规 2 2 2 2 4 3 4 2" xfId="22311"/>
    <cellStyle name="常规 18 6 2" xfId="22312"/>
    <cellStyle name="常规 2 2 2 2 4 3 5 2" xfId="22313"/>
    <cellStyle name="常规 18 7 2" xfId="22314"/>
    <cellStyle name="常规 2 2 2 2 4 3 6" xfId="22315"/>
    <cellStyle name="常规 18 8" xfId="22316"/>
    <cellStyle name="常规 7 3 3 2 5 2" xfId="22317"/>
    <cellStyle name="常规 2 2 2 2 4 3 7" xfId="22318"/>
    <cellStyle name="常规 5 9 2 2 2 2" xfId="22319"/>
    <cellStyle name="常规 18 9" xfId="22320"/>
    <cellStyle name="链接单元格 2 2 6 2" xfId="22321"/>
    <cellStyle name="常规 3 4 3 3 2" xfId="22322"/>
    <cellStyle name="常规 3 2 2 2 3 2 2 4 3" xfId="22323"/>
    <cellStyle name="常规 19 2 7" xfId="22324"/>
    <cellStyle name="常规 3 3 3 3 4 2 2" xfId="22325"/>
    <cellStyle name="常规 19 6" xfId="22326"/>
    <cellStyle name="常规 2 2 6 2 2 3 2 2" xfId="22327"/>
    <cellStyle name="常规 19 7" xfId="22328"/>
    <cellStyle name="常规 2 2 2 6 3" xfId="22329"/>
    <cellStyle name="常规 2 10" xfId="22330"/>
    <cellStyle name="常规 2 10 2 2 2 2 2" xfId="22331"/>
    <cellStyle name="常规 2 10 2 2 3 2" xfId="22332"/>
    <cellStyle name="常规 2 10 2 2 3 3" xfId="22333"/>
    <cellStyle name="常规 2 10 2 2 4" xfId="22334"/>
    <cellStyle name="常规 6 5 2 2" xfId="22335"/>
    <cellStyle name="常规 2 10 2 2 4 2" xfId="22336"/>
    <cellStyle name="常规 6 5 2 2 2" xfId="22337"/>
    <cellStyle name="常规 2 10 2 2 4 3" xfId="22338"/>
    <cellStyle name="常规 6 5 2 2 3" xfId="22339"/>
    <cellStyle name="常规 2 10 2 2 5 2" xfId="22340"/>
    <cellStyle name="常规 6 5 2 3 2" xfId="22341"/>
    <cellStyle name="常规 2 10 2 2 6" xfId="22342"/>
    <cellStyle name="常规 6 5 2 4" xfId="22343"/>
    <cellStyle name="常规 5 2 3 3 2 2" xfId="22344"/>
    <cellStyle name="常规 2 10 2 3 4" xfId="22345"/>
    <cellStyle name="常规 6 5 3 2" xfId="22346"/>
    <cellStyle name="常规 2 10 2 4 2 2" xfId="22347"/>
    <cellStyle name="常规 2 10 2 4 3" xfId="22348"/>
    <cellStyle name="常规 2 10 2 5 2" xfId="22349"/>
    <cellStyle name="常规 2 2 2 3 2 6 4 2" xfId="22350"/>
    <cellStyle name="常规 2 10 2 6" xfId="22351"/>
    <cellStyle name="常规 2 2 2 3 2 6 4 3" xfId="22352"/>
    <cellStyle name="常规 2 10 2 7" xfId="22353"/>
    <cellStyle name="常规 2 10 3 4 3" xfId="22354"/>
    <cellStyle name="常规 2 2 2 3 2 6 5 2" xfId="22355"/>
    <cellStyle name="常规 2 10 3 6" xfId="22356"/>
    <cellStyle name="常规 2 10 3 7" xfId="22357"/>
    <cellStyle name="常规 2 2 2 6 3 4 2 2" xfId="22358"/>
    <cellStyle name="常规 2 10 4 2 2" xfId="22359"/>
    <cellStyle name="常规 2 2 2 6 3 4 3" xfId="22360"/>
    <cellStyle name="常规 2 10 4 3" xfId="22361"/>
    <cellStyle name="常规 2 2 2 6 4" xfId="22362"/>
    <cellStyle name="常规 2 11" xfId="22363"/>
    <cellStyle name="常规 3 2 2 3" xfId="22364"/>
    <cellStyle name="常规 2 2 2 6 4 2" xfId="22365"/>
    <cellStyle name="常规 2 11 2" xfId="22366"/>
    <cellStyle name="常规 3 2 2 3 2 3 2 2" xfId="22367"/>
    <cellStyle name="常规 2 11 2 2 3 2 2" xfId="22368"/>
    <cellStyle name="常规 2 11 2 2 4" xfId="22369"/>
    <cellStyle name="常规 7 5 2 2" xfId="22370"/>
    <cellStyle name="常规 4 2 2 7 3 3 3" xfId="22371"/>
    <cellStyle name="常规 3 2 2 3 2 4" xfId="22372"/>
    <cellStyle name="常规 2 11 2 2 4 2 2" xfId="22373"/>
    <cellStyle name="常规 7 5 2 2 2 2" xfId="22374"/>
    <cellStyle name="常规 3 2 2 3 2 4 2 2" xfId="22375"/>
    <cellStyle name="常规 2 11 2 2 6" xfId="22376"/>
    <cellStyle name="常规 7 5 2 4" xfId="22377"/>
    <cellStyle name="常规 5 2 4 3 2 2" xfId="22378"/>
    <cellStyle name="常规 3 2 2 3 2 6" xfId="22379"/>
    <cellStyle name="常规 2 11 2 2 7" xfId="22380"/>
    <cellStyle name="常规 7 5 2 5" xfId="22381"/>
    <cellStyle name="常规 5 2 4 3 2 3" xfId="22382"/>
    <cellStyle name="常规 3 2 2 3 2 7" xfId="22383"/>
    <cellStyle name="常规 2 11 2 3 4" xfId="22384"/>
    <cellStyle name="常规 7 5 3 2" xfId="22385"/>
    <cellStyle name="常规 3 2 2 3 3 4" xfId="22386"/>
    <cellStyle name="常规 3 2 2 3 4 3" xfId="22387"/>
    <cellStyle name="常规 2 11 2 4 3" xfId="22388"/>
    <cellStyle name="常规 3 2 2 3 5 2" xfId="22389"/>
    <cellStyle name="常规 2 11 2 5 2" xfId="22390"/>
    <cellStyle name="常规 3 2 2 3 6" xfId="22391"/>
    <cellStyle name="常规 2 11 2 6" xfId="22392"/>
    <cellStyle name="常规 3 2 2 3 7" xfId="22393"/>
    <cellStyle name="常规 2 11 2 7" xfId="22394"/>
    <cellStyle name="常规 4 2 2 2 6 3" xfId="22395"/>
    <cellStyle name="常规 3 2 2 4 4 2 2" xfId="22396"/>
    <cellStyle name="常规 2 11 3 4 2 2" xfId="22397"/>
    <cellStyle name="常规 3 2 2 4 4 3" xfId="22398"/>
    <cellStyle name="常规 2 11 3 4 3" xfId="22399"/>
    <cellStyle name="常规 3 2 2 4 6" xfId="22400"/>
    <cellStyle name="常规 2 11 3 6" xfId="22401"/>
    <cellStyle name="常规 3 2 2 4 7" xfId="22402"/>
    <cellStyle name="常规 2 11 3 7" xfId="22403"/>
    <cellStyle name="常规 3 2 2 5" xfId="22404"/>
    <cellStyle name="常规 2 11 4" xfId="22405"/>
    <cellStyle name="常规 3 2 2 5 2 2" xfId="22406"/>
    <cellStyle name="常规 2 11 4 2 2" xfId="22407"/>
    <cellStyle name="常规 3 2 2 5 3" xfId="22408"/>
    <cellStyle name="常规 2 11 4 3" xfId="22409"/>
    <cellStyle name="常规 3 2 2 6 2 2" xfId="22410"/>
    <cellStyle name="常规 2 11 5 2 2" xfId="22411"/>
    <cellStyle name="常规 3 2 2 6 3" xfId="22412"/>
    <cellStyle name="常规 2 11 5 3" xfId="22413"/>
    <cellStyle name="常规 3 2 2 7 2" xfId="22414"/>
    <cellStyle name="常规 2 11 6 2" xfId="22415"/>
    <cellStyle name="常规 3 2 3 3" xfId="22416"/>
    <cellStyle name="常规 2 2 2 6 5 2" xfId="22417"/>
    <cellStyle name="常规 2 12 2" xfId="22418"/>
    <cellStyle name="常规 3 2 3 3 2 4" xfId="22419"/>
    <cellStyle name="常规 8 5 2 2" xfId="22420"/>
    <cellStyle name="常规 2 12 2 2 4" xfId="22421"/>
    <cellStyle name="常规 3 2 3 3 3 4" xfId="22422"/>
    <cellStyle name="常规 8 5 3 2" xfId="22423"/>
    <cellStyle name="常规 2 12 2 3 4" xfId="22424"/>
    <cellStyle name="常规 3 2 3 3 4 2 2" xfId="22425"/>
    <cellStyle name="常规 2 12 2 4 2 2" xfId="22426"/>
    <cellStyle name="常规 2 4 4 3 6" xfId="22427"/>
    <cellStyle name="常规 3 2 3 3 4 3" xfId="22428"/>
    <cellStyle name="常规 2 12 2 4 3" xfId="22429"/>
    <cellStyle name="常规 3 2 3 3 5 2" xfId="22430"/>
    <cellStyle name="常规 2 12 2 5 2" xfId="22431"/>
    <cellStyle name="常规 3 2 3 3 6" xfId="22432"/>
    <cellStyle name="常规 2 12 2 6" xfId="22433"/>
    <cellStyle name="常规 3 2 3 3 7" xfId="22434"/>
    <cellStyle name="常规 2 12 2 7" xfId="22435"/>
    <cellStyle name="常规 3 2 3 4 2 2" xfId="22436"/>
    <cellStyle name="常规 2 12 3 2 2" xfId="22437"/>
    <cellStyle name="常规 3 2 3 4 2 3" xfId="22438"/>
    <cellStyle name="常规 2 12 3 2 3" xfId="22439"/>
    <cellStyle name="常规 3 2 3 4 3" xfId="22440"/>
    <cellStyle name="常规 2 12 3 3" xfId="22441"/>
    <cellStyle name="常规 3 2 3 4 3 2" xfId="22442"/>
    <cellStyle name="常规 2 12 3 3 2" xfId="22443"/>
    <cellStyle name="常规 3 2 3 4 3 3" xfId="22444"/>
    <cellStyle name="常规 2 12 3 3 3" xfId="22445"/>
    <cellStyle name="常规 3 2 3 4 4" xfId="22446"/>
    <cellStyle name="常规 2 12 3 4" xfId="22447"/>
    <cellStyle name="常规 3 2 3 4 4 2" xfId="22448"/>
    <cellStyle name="常规 2 12 3 4 2" xfId="22449"/>
    <cellStyle name="常规 3 2 2 4 3 2 2 5 2" xfId="22450"/>
    <cellStyle name="常规 3 2 3 4 5" xfId="22451"/>
    <cellStyle name="常规 2 12 3 5" xfId="22452"/>
    <cellStyle name="常规 3 2 3 5" xfId="22453"/>
    <cellStyle name="常规 2 12 4" xfId="22454"/>
    <cellStyle name="常规 3 2 3 5 2 2" xfId="22455"/>
    <cellStyle name="常规 2 12 4 2 2" xfId="22456"/>
    <cellStyle name="常规 3 2 3 5 3" xfId="22457"/>
    <cellStyle name="常规 2 12 4 3" xfId="22458"/>
    <cellStyle name="常规 3 2 3 6 2 2" xfId="22459"/>
    <cellStyle name="常规 2 12 5 2 2" xfId="22460"/>
    <cellStyle name="常规 3 2 3 6 3" xfId="22461"/>
    <cellStyle name="常规 2 12 5 3" xfId="22462"/>
    <cellStyle name="常规 3 2 3 7 2" xfId="22463"/>
    <cellStyle name="常规 2 12 6 2" xfId="22464"/>
    <cellStyle name="常规 8 3 2 3 2" xfId="22465"/>
    <cellStyle name="常规 2 2 2 6 6" xfId="22466"/>
    <cellStyle name="常规 2 13" xfId="22467"/>
    <cellStyle name="常规 3 2 4 3" xfId="22468"/>
    <cellStyle name="常规 8 3 2 3 2 2" xfId="22469"/>
    <cellStyle name="常规 2 2 2 6 6 2" xfId="22470"/>
    <cellStyle name="常规 2 13 2" xfId="22471"/>
    <cellStyle name="常规 3 2 4 3 2 2" xfId="22472"/>
    <cellStyle name="常规 2 13 2 2 2" xfId="22473"/>
    <cellStyle name="常规 2 13 2 2 2 2" xfId="22474"/>
    <cellStyle name="常规 3 4 2 3 6" xfId="22475"/>
    <cellStyle name="常规 3 2 4 3 2 2 2" xfId="22476"/>
    <cellStyle name="常规 3 2 4 3 2 3" xfId="22477"/>
    <cellStyle name="常规 2 13 2 2 3" xfId="22478"/>
    <cellStyle name="常规 3 2 4 3 2 4" xfId="22479"/>
    <cellStyle name="常规 9 5 2 2" xfId="22480"/>
    <cellStyle name="常规 2 13 2 2 4" xfId="22481"/>
    <cellStyle name="常规 3 2 4 3 3" xfId="22482"/>
    <cellStyle name="常规 2 13 2 3" xfId="22483"/>
    <cellStyle name="常规 3 2 4 3 3 2" xfId="22484"/>
    <cellStyle name="常规 2 13 2 3 2" xfId="22485"/>
    <cellStyle name="常规 2 13 2 3 2 2" xfId="22486"/>
    <cellStyle name="常规 3 4 3 3 6" xfId="22487"/>
    <cellStyle name="常规 3 2 4 3 3 2 2" xfId="22488"/>
    <cellStyle name="常规 3 2 4 3 4" xfId="22489"/>
    <cellStyle name="常规 3 2 2 4 2 2 2 2 3 2" xfId="22490"/>
    <cellStyle name="常规 2 13 2 4" xfId="22491"/>
    <cellStyle name="常规 3 2 4 3 4 2" xfId="22492"/>
    <cellStyle name="常规 2 13 2 4 2" xfId="22493"/>
    <cellStyle name="常规 2 13 2 4 2 2" xfId="22494"/>
    <cellStyle name="常规 3 4 4 3 6" xfId="22495"/>
    <cellStyle name="常规 3 2 4 3 4 2 2" xfId="22496"/>
    <cellStyle name="常规 3 2 4 3 4 3" xfId="22497"/>
    <cellStyle name="常规 2 13 2 4 3" xfId="22498"/>
    <cellStyle name="常规 3 2 4 3 5" xfId="22499"/>
    <cellStyle name="常规 2 13 2 5" xfId="22500"/>
    <cellStyle name="常规 3 2 4 3 5 2" xfId="22501"/>
    <cellStyle name="常规 2 13 2 5 2" xfId="22502"/>
    <cellStyle name="常规 3 2 4 3 6" xfId="22503"/>
    <cellStyle name="常规 2 13 2 6" xfId="22504"/>
    <cellStyle name="常规 3 2 4 3 7" xfId="22505"/>
    <cellStyle name="常规 2 13 2 7" xfId="22506"/>
    <cellStyle name="常规 3 2 4 4" xfId="22507"/>
    <cellStyle name="常规 2 13 3" xfId="22508"/>
    <cellStyle name="常规 3 2 4 4 2 2" xfId="22509"/>
    <cellStyle name="常规 2 13 3 2 2" xfId="22510"/>
    <cellStyle name="常规 3 2 4 4 3" xfId="22511"/>
    <cellStyle name="常规 2 13 3 3" xfId="22512"/>
    <cellStyle name="常规 3 2 4 4 4" xfId="22513"/>
    <cellStyle name="常规 2 13 3 4" xfId="22514"/>
    <cellStyle name="常规 3 2 4 5" xfId="22515"/>
    <cellStyle name="常规 2 13 4" xfId="22516"/>
    <cellStyle name="常规 3 2 4 5 2 2" xfId="22517"/>
    <cellStyle name="常规 2 13 4 2 2" xfId="22518"/>
    <cellStyle name="常规 3 2 4 5 3" xfId="22519"/>
    <cellStyle name="常规 2 13 4 3" xfId="22520"/>
    <cellStyle name="常规 3 2 4 6 2" xfId="22521"/>
    <cellStyle name="常规 2 13 5 2" xfId="22522"/>
    <cellStyle name="常规 3 2 4 7" xfId="22523"/>
    <cellStyle name="常规 2 13 6" xfId="22524"/>
    <cellStyle name="常规 8 3 2 3 3" xfId="22525"/>
    <cellStyle name="常规 2 2 2 6 7" xfId="22526"/>
    <cellStyle name="常规 2 14" xfId="22527"/>
    <cellStyle name="常规 3 2 5 3" xfId="22528"/>
    <cellStyle name="常规 2 14 2" xfId="22529"/>
    <cellStyle name="常规 3 2 5 3 2" xfId="22530"/>
    <cellStyle name="常规 2 14 2 2" xfId="22531"/>
    <cellStyle name="常规 3 2 5 3 2 2" xfId="22532"/>
    <cellStyle name="常规 2 14 2 2 2" xfId="22533"/>
    <cellStyle name="常规 2 14 2 2 2 2" xfId="22534"/>
    <cellStyle name="常规 4 4 2 3 6" xfId="22535"/>
    <cellStyle name="常规 3 2 5 3 2 2 2" xfId="22536"/>
    <cellStyle name="常规 3 2 5 3 2 3" xfId="22537"/>
    <cellStyle name="常规 2 14 2 2 3" xfId="22538"/>
    <cellStyle name="常规 3 2 5 3 3" xfId="22539"/>
    <cellStyle name="常规 2 14 2 3" xfId="22540"/>
    <cellStyle name="常规 3 2 5 3 4" xfId="22541"/>
    <cellStyle name="常规 2 2 3 2 6 2" xfId="22542"/>
    <cellStyle name="常规 3 2 2 4 2 2 2 3 3 2" xfId="22543"/>
    <cellStyle name="常规 2 14 2 4" xfId="22544"/>
    <cellStyle name="常规 3 2 5 3 4 2 2" xfId="22545"/>
    <cellStyle name="常规 2 14 2 4 2 2" xfId="22546"/>
    <cellStyle name="常规 3 2 5 3 4 3" xfId="22547"/>
    <cellStyle name="常规 2 14 2 4 3" xfId="22548"/>
    <cellStyle name="常规 3 2 5 3 5" xfId="22549"/>
    <cellStyle name="常规 2 2 3 2 6 3" xfId="22550"/>
    <cellStyle name="常规 2 14 2 5" xfId="22551"/>
    <cellStyle name="常规 3 2 5 3 6" xfId="22552"/>
    <cellStyle name="常规 2 14 2 6" xfId="22553"/>
    <cellStyle name="常规 3 2 5 3 7" xfId="22554"/>
    <cellStyle name="常规 2 14 2 7" xfId="22555"/>
    <cellStyle name="常规 3 2 5 4" xfId="22556"/>
    <cellStyle name="常规 2 14 3" xfId="22557"/>
    <cellStyle name="常规 3 2 5 4 2" xfId="22558"/>
    <cellStyle name="常规 2 14 3 2" xfId="22559"/>
    <cellStyle name="常规 3 2 5 4 2 2" xfId="22560"/>
    <cellStyle name="常规 2 14 3 2 2" xfId="22561"/>
    <cellStyle name="常规 3 2 5 4 3" xfId="22562"/>
    <cellStyle name="常规 2 14 3 3" xfId="22563"/>
    <cellStyle name="常规 2 2 3 2 7 2" xfId="22564"/>
    <cellStyle name="常规 2 14 3 4" xfId="22565"/>
    <cellStyle name="常规 3 2 5 5" xfId="22566"/>
    <cellStyle name="常规 2 14 4" xfId="22567"/>
    <cellStyle name="常规 3 2 5 5 2" xfId="22568"/>
    <cellStyle name="常规 2 14 4 2" xfId="22569"/>
    <cellStyle name="常规 3 2 5 5 2 2" xfId="22570"/>
    <cellStyle name="常规 2 14 4 2 2" xfId="22571"/>
    <cellStyle name="常规 3 2 5 5 3" xfId="22572"/>
    <cellStyle name="常规 2 14 4 3" xfId="22573"/>
    <cellStyle name="常规 3 2 5 6 2" xfId="22574"/>
    <cellStyle name="常规 2 14 5 2" xfId="22575"/>
    <cellStyle name="常规 3 2 6 3 2" xfId="22576"/>
    <cellStyle name="常规 2 15 2 2" xfId="22577"/>
    <cellStyle name="常规 3 2 6 3 2 2" xfId="22578"/>
    <cellStyle name="常规 2 15 2 2 2" xfId="22579"/>
    <cellStyle name="常规 3 2 6 3 3" xfId="22580"/>
    <cellStyle name="常规 2 15 2 3" xfId="22581"/>
    <cellStyle name="常规 3 2 6 4" xfId="22582"/>
    <cellStyle name="常规 2 15 3" xfId="22583"/>
    <cellStyle name="常规 3 2 6 4 2" xfId="22584"/>
    <cellStyle name="常规 2 15 3 2" xfId="22585"/>
    <cellStyle name="常规 3 2 6 4 2 2" xfId="22586"/>
    <cellStyle name="常规 2 15 3 2 2" xfId="22587"/>
    <cellStyle name="常规 3 2 6 4 3" xfId="22588"/>
    <cellStyle name="常规 2 15 3 3" xfId="22589"/>
    <cellStyle name="常规 2 15 4" xfId="22590"/>
    <cellStyle name="常规 3 3 2 2 2 2 2" xfId="22591"/>
    <cellStyle name="常规 3 2 6 5" xfId="22592"/>
    <cellStyle name="常规 2 15 4 2" xfId="22593"/>
    <cellStyle name="常规 3 3 2 2 2 2 2 2" xfId="22594"/>
    <cellStyle name="常规 3 2 6 5 2" xfId="22595"/>
    <cellStyle name="常规 2 3 2 2 2 2 5" xfId="22596"/>
    <cellStyle name="常规 2 15 4 2 2" xfId="22597"/>
    <cellStyle name="常规 3 3 2 2 2 2 2 2 2" xfId="22598"/>
    <cellStyle name="常规 3 2 6 5 2 2" xfId="22599"/>
    <cellStyle name="常规 2 3 2 2 2 2 5 2" xfId="22600"/>
    <cellStyle name="常规 2 15 4 3" xfId="22601"/>
    <cellStyle name="常规 3 3 2 2 2 2 2 3" xfId="22602"/>
    <cellStyle name="常规 3 2 6 5 3" xfId="22603"/>
    <cellStyle name="常规 2 5 2 4 2 2 2" xfId="22604"/>
    <cellStyle name="常规 2 3 2 2 2 2 6" xfId="22605"/>
    <cellStyle name="常规 2 15 5 2" xfId="22606"/>
    <cellStyle name="常规 3 3 2 2 2 2 3 2" xfId="22607"/>
    <cellStyle name="常规 3 2 6 6 2" xfId="22608"/>
    <cellStyle name="常规 2 3 2 2 2 3 5" xfId="22609"/>
    <cellStyle name="常规 2 16 2" xfId="22610"/>
    <cellStyle name="常规 4 3 4 2 2 3 3 2" xfId="22611"/>
    <cellStyle name="常规 3 2 7 3" xfId="22612"/>
    <cellStyle name="常规 3 2 7 3 2" xfId="22613"/>
    <cellStyle name="常规 2 16 2 2" xfId="22614"/>
    <cellStyle name="常规 3 2 7 4" xfId="22615"/>
    <cellStyle name="常规 2 16 3" xfId="22616"/>
    <cellStyle name="常规 2 16 4" xfId="22617"/>
    <cellStyle name="常规 3 3 2 2 2 3 2" xfId="22618"/>
    <cellStyle name="常规 3 2 7 5" xfId="22619"/>
    <cellStyle name="常规 2 2" xfId="22620"/>
    <cellStyle name="常规 5 3 3 9" xfId="22621"/>
    <cellStyle name="常规 5 4 4 4" xfId="22622"/>
    <cellStyle name="常规 6 3 2 5 2 7" xfId="22623"/>
    <cellStyle name="常规 2 2 10" xfId="22624"/>
    <cellStyle name="常规 5 2 2 2 4 2" xfId="22625"/>
    <cellStyle name="常规 5 4 4 4 2" xfId="22626"/>
    <cellStyle name="常规 2 2 10 2" xfId="22627"/>
    <cellStyle name="常规 5 2 2 2 4 2 2" xfId="22628"/>
    <cellStyle name="常规 2 2 10 2 3 2 2" xfId="22629"/>
    <cellStyle name="常规 2 3 4 5 4" xfId="22630"/>
    <cellStyle name="常规 2 2 10 2 3 3" xfId="22631"/>
    <cellStyle name="常规 2 2 10 2 4 2" xfId="22632"/>
    <cellStyle name="常规 2 2 10 2 4 2 2" xfId="22633"/>
    <cellStyle name="常规 2 2 10 2 4 3" xfId="22634"/>
    <cellStyle name="常规 3 2 2 3 3 2 2 2 3 2" xfId="22635"/>
    <cellStyle name="常规 2 2 10 2 5" xfId="22636"/>
    <cellStyle name="常规 2 2 10 2 5 2" xfId="22637"/>
    <cellStyle name="常规 2 2 10 2 6" xfId="22638"/>
    <cellStyle name="常规 5 4 4 4 3" xfId="22639"/>
    <cellStyle name="常规 2 2 10 3" xfId="22640"/>
    <cellStyle name="常规 5 2 2 2 4 2 3" xfId="22641"/>
    <cellStyle name="常规 5 4 4 4 3 2" xfId="22642"/>
    <cellStyle name="常规 2 2 10 3 2" xfId="22643"/>
    <cellStyle name="常规 5 2 2 2 4 2 3 2" xfId="22644"/>
    <cellStyle name="常规 2 2 10 3 2 2" xfId="22645"/>
    <cellStyle name="常规 5 2 2 2 4 2 3 2 2" xfId="22646"/>
    <cellStyle name="常规 2 2 10 3 3" xfId="22647"/>
    <cellStyle name="常规 5 2 2 2 4 2 3 3" xfId="22648"/>
    <cellStyle name="常规 5 4 4 4 4" xfId="22649"/>
    <cellStyle name="常规 2 2 10 4" xfId="22650"/>
    <cellStyle name="常规 5 2 2 2 4 2 4" xfId="22651"/>
    <cellStyle name="常规 2 2 10 4 2" xfId="22652"/>
    <cellStyle name="常规 5 2 2 2 4 2 4 2" xfId="22653"/>
    <cellStyle name="常规 2 2 10 4 2 2" xfId="22654"/>
    <cellStyle name="常规 2 2 10 4 3" xfId="22655"/>
    <cellStyle name="常规 2 2 10 5" xfId="22656"/>
    <cellStyle name="常规 5 2 2 2 4 2 5" xfId="22657"/>
    <cellStyle name="常规 2 2 10 5 2" xfId="22658"/>
    <cellStyle name="常规 5 2 2 2 4 2 5 2" xfId="22659"/>
    <cellStyle name="常规 2 2 10 6" xfId="22660"/>
    <cellStyle name="常规 5 2 2 2 4 2 6" xfId="22661"/>
    <cellStyle name="常规 5 2 2 2 2 2 4 2 2" xfId="22662"/>
    <cellStyle name="常规 2 2 10 7" xfId="22663"/>
    <cellStyle name="常规 5 2 2 2 4 2 7" xfId="22664"/>
    <cellStyle name="常规 5 4 4 5" xfId="22665"/>
    <cellStyle name="常规 2 2 11" xfId="22666"/>
    <cellStyle name="常规 5 2 2 2 4 3" xfId="22667"/>
    <cellStyle name="常规 5 4 4 5 2" xfId="22668"/>
    <cellStyle name="常规 2 2 11 2" xfId="22669"/>
    <cellStyle name="常规 5 2 2 2 4 3 2" xfId="22670"/>
    <cellStyle name="常规 2 3 2 2 4 2 2 2" xfId="22671"/>
    <cellStyle name="常规 2 2 11 2 3 2 2" xfId="22672"/>
    <cellStyle name="常规 2 3 2 2 4 3 2" xfId="22673"/>
    <cellStyle name="常规 2 2 4 2 8" xfId="22674"/>
    <cellStyle name="常规 2 2 11 2 4 2" xfId="22675"/>
    <cellStyle name="常规 2 3 2 2 4 3 2 2" xfId="22676"/>
    <cellStyle name="常规 2 2 4 2 8 2" xfId="22677"/>
    <cellStyle name="常规 2 2 11 2 4 2 2" xfId="22678"/>
    <cellStyle name="常规 3 2 2 3 3 2 2 3 3 2" xfId="22679"/>
    <cellStyle name="常规 2 3 2 2 4 4" xfId="22680"/>
    <cellStyle name="常规 2 2 11 2 5" xfId="22681"/>
    <cellStyle name="常规 2 3 2 2 4 4 2" xfId="22682"/>
    <cellStyle name="常规 2 2 4 3 8" xfId="22683"/>
    <cellStyle name="常规 2 2 11 2 5 2" xfId="22684"/>
    <cellStyle name="常规 2 3 2 2 4 5" xfId="22685"/>
    <cellStyle name="常规 2 2 11 2 6" xfId="22686"/>
    <cellStyle name="常规 2 2 11 3" xfId="22687"/>
    <cellStyle name="常规 5 2 2 2 4 3 3" xfId="22688"/>
    <cellStyle name="常规 2 2 11 3 2 2" xfId="22689"/>
    <cellStyle name="常规 2 3 2 2 5 2" xfId="22690"/>
    <cellStyle name="常规 2 2 11 3 3" xfId="22691"/>
    <cellStyle name="常规 2 2 11 4" xfId="22692"/>
    <cellStyle name="常规 5 2 2 2 4 3 4" xfId="22693"/>
    <cellStyle name="常规 2 2 11 4 2 2" xfId="22694"/>
    <cellStyle name="常规 2 3 2 2 6 2" xfId="22695"/>
    <cellStyle name="常规 2 2 11 4 3" xfId="22696"/>
    <cellStyle name="常规 2 2 11 5" xfId="22697"/>
    <cellStyle name="常规 5 2 2 2 4 3 5" xfId="22698"/>
    <cellStyle name="常规 2 2 11 5 2" xfId="22699"/>
    <cellStyle name="常规 5 2 2 2 2 2 4 3 2" xfId="22700"/>
    <cellStyle name="常规 2 2 2 2 3 5 2 2 2 2" xfId="22701"/>
    <cellStyle name="常规 2 2 11 6" xfId="22702"/>
    <cellStyle name="常规 5 4 4 6" xfId="22703"/>
    <cellStyle name="常规 2 2 12" xfId="22704"/>
    <cellStyle name="常规 5 2 2 2 4 4" xfId="22705"/>
    <cellStyle name="常规 5 4 4 6 2" xfId="22706"/>
    <cellStyle name="常规 2 2 12 2" xfId="22707"/>
    <cellStyle name="常规 5 2 2 2 4 4 2" xfId="22708"/>
    <cellStyle name="常规 2 2 12 2 2" xfId="22709"/>
    <cellStyle name="常规 5 2 2 2 4 4 2 2" xfId="22710"/>
    <cellStyle name="常规 6 2 2 2 3 2 2 4" xfId="22711"/>
    <cellStyle name="常规 2 2 12 2 2 2" xfId="22712"/>
    <cellStyle name="常规 6 2 2 2 3 2 2 4 2" xfId="22713"/>
    <cellStyle name="常规 2 2 12 2 3" xfId="22714"/>
    <cellStyle name="常规 6 2 2 2 3 2 2 5" xfId="22715"/>
    <cellStyle name="常规 2 3 2 3 4 2" xfId="22716"/>
    <cellStyle name="常规 2 2 12 3" xfId="22717"/>
    <cellStyle name="常规 5 2 2 2 4 4 3" xfId="22718"/>
    <cellStyle name="常规 2 2 12 3 2" xfId="22719"/>
    <cellStyle name="常规 5 2 2 2 4 4 3 2" xfId="22720"/>
    <cellStyle name="常规 6 2 2 2 3 2 3 4" xfId="22721"/>
    <cellStyle name="常规 2 2 12 3 2 2" xfId="22722"/>
    <cellStyle name="常规 6 3 3 3 4 2 2" xfId="22723"/>
    <cellStyle name="常规 2 2 12 4" xfId="22724"/>
    <cellStyle name="常规 5 2 2 2 4 4 4" xfId="22725"/>
    <cellStyle name="常规 2 2 12 4 2" xfId="22726"/>
    <cellStyle name="常规 2 2 12 4 2 2" xfId="22727"/>
    <cellStyle name="常规 2 2 12 4 3" xfId="22728"/>
    <cellStyle name="常规 3 2 3 2 2 2 2 2" xfId="22729"/>
    <cellStyle name="常规 2 3 2 3 6 2" xfId="22730"/>
    <cellStyle name="常规 2 2 12 5" xfId="22731"/>
    <cellStyle name="常规 2 2 12 5 2" xfId="22732"/>
    <cellStyle name="常规 5 4 4 7" xfId="22733"/>
    <cellStyle name="常规 2 2 13" xfId="22734"/>
    <cellStyle name="常规 5 2 2 2 4 5" xfId="22735"/>
    <cellStyle name="常规 2 2 13 2" xfId="22736"/>
    <cellStyle name="常规 5 2 2 2 4 5 2" xfId="22737"/>
    <cellStyle name="常规 2 2 13 2 2" xfId="22738"/>
    <cellStyle name="常规 7 2 4 2 4 2" xfId="22739"/>
    <cellStyle name="常规 5 4 4 8" xfId="22740"/>
    <cellStyle name="常规 2 2 14" xfId="22741"/>
    <cellStyle name="常规 5 2 2 2 4 6" xfId="22742"/>
    <cellStyle name="常规 7 2 4 2 4 2 2" xfId="22743"/>
    <cellStyle name="常规 2 2 14 2" xfId="22744"/>
    <cellStyle name="常规 5 2 2 2 4 6 2" xfId="22745"/>
    <cellStyle name="常规 2 2 14 2 2" xfId="22746"/>
    <cellStyle name="常规 2 2 14 3" xfId="22747"/>
    <cellStyle name="常规 7 2 4 2 4 3" xfId="22748"/>
    <cellStyle name="常规 2 2 15" xfId="22749"/>
    <cellStyle name="常规 5 2 2 2 4 7" xfId="22750"/>
    <cellStyle name="常规 2 2 15 2" xfId="22751"/>
    <cellStyle name="常规 2 2 17" xfId="22752"/>
    <cellStyle name="常规 2 2 2 10" xfId="22753"/>
    <cellStyle name="常规 2 2 2 10 2" xfId="22754"/>
    <cellStyle name="常规 2 2 2 10 2 2" xfId="22755"/>
    <cellStyle name="常规 2 2 3 2 2 3 2" xfId="22756"/>
    <cellStyle name="常规 2 2 2 10 2 3" xfId="22757"/>
    <cellStyle name="常规 2 2 2 10 3" xfId="22758"/>
    <cellStyle name="常规 2 2 2 10 3 2" xfId="22759"/>
    <cellStyle name="常规 2 2 3 2 2 4 2" xfId="22760"/>
    <cellStyle name="常规 2 2 2 10 3 3" xfId="22761"/>
    <cellStyle name="常规 2 6 6 2 3" xfId="22762"/>
    <cellStyle name="常规 2 2 2 10 4 2 2" xfId="22763"/>
    <cellStyle name="常规 2 2 2 10 5" xfId="22764"/>
    <cellStyle name="常规 2 2 2 10 5 2" xfId="22765"/>
    <cellStyle name="常规 2 2 2 11" xfId="22766"/>
    <cellStyle name="常规 2 2 2 11 2" xfId="22767"/>
    <cellStyle name="常规 2 2 2 11 2 2" xfId="22768"/>
    <cellStyle name="常规 3 2 2 3 3 2 2 3 4" xfId="22769"/>
    <cellStyle name="常规 2 2 2 11 3" xfId="22770"/>
    <cellStyle name="常规 2 2 2 12" xfId="22771"/>
    <cellStyle name="常规 2 2 2 12 2" xfId="22772"/>
    <cellStyle name="常规 2 2 2 12 2 2" xfId="22773"/>
    <cellStyle name="常规 2 2 2 12 3" xfId="22774"/>
    <cellStyle name="常规 2 2 2 13" xfId="22775"/>
    <cellStyle name="常规 2 2 2 13 2" xfId="22776"/>
    <cellStyle name="常规 2 2 2 14" xfId="22777"/>
    <cellStyle name="常规 2 2 4 5 2 4 2" xfId="22778"/>
    <cellStyle name="常规 2 2 2 2 10" xfId="22779"/>
    <cellStyle name="常规 2 2 2 2 10 2 2" xfId="22780"/>
    <cellStyle name="常规 2 2 4 5 2 4 3" xfId="22781"/>
    <cellStyle name="常规 2 2 2 2 11" xfId="22782"/>
    <cellStyle name="常规 2 2 2 2 11 2" xfId="22783"/>
    <cellStyle name="常规 2 2 2 2 12" xfId="22784"/>
    <cellStyle name="常规 2 2 2 2 13" xfId="22785"/>
    <cellStyle name="常规 2 2 2 2 2 2" xfId="22786"/>
    <cellStyle name="常规 3 2 3 2 3 5 2" xfId="22787"/>
    <cellStyle name="常规 4 2 9 3 4" xfId="22788"/>
    <cellStyle name="常规 4 2 5 2 2 7" xfId="22789"/>
    <cellStyle name="常规 2 2 2 2 2 2 2" xfId="22790"/>
    <cellStyle name="常规 3 2 3 2 3 5 2 2" xfId="22791"/>
    <cellStyle name="常规 2 2 2 2 2 2 2 2" xfId="22792"/>
    <cellStyle name="常规 2 2 2 2 2 2 2 2 2 2 2" xfId="22793"/>
    <cellStyle name="常规 2 2 2 2 2 2 2 2 3 2" xfId="22794"/>
    <cellStyle name="常规 2 2 2 2 2 2 2 2 4 2" xfId="22795"/>
    <cellStyle name="常规 2 2 2 2 2 2 2 2 4 2 2" xfId="22796"/>
    <cellStyle name="常规 2 2 2 2 2 2 2 3" xfId="22797"/>
    <cellStyle name="常规 2 2 2 2 2 2 2 3 2" xfId="22798"/>
    <cellStyle name="常规 2 2 2 2 2 2 2 3 2 2" xfId="22799"/>
    <cellStyle name="常规 2 2 2 2 2 2 2 3 3" xfId="22800"/>
    <cellStyle name="常规 2 2 2 2 2 2 2 3 4" xfId="22801"/>
    <cellStyle name="常规 2 2 2 2 2 2 2 4" xfId="22802"/>
    <cellStyle name="常规 2 2 2 2 2 2 2 4 2" xfId="22803"/>
    <cellStyle name="常规 2 2 2 2 2 2 2 4 3" xfId="22804"/>
    <cellStyle name="常规 2 2 2 2 2 2 2 5" xfId="22805"/>
    <cellStyle name="常规 2 2 2 2 2 2 2 5 2" xfId="22806"/>
    <cellStyle name="常规 2 2 2 2 2 2 3" xfId="22807"/>
    <cellStyle name="常规 2 2 2 2 2 2 3 2" xfId="22808"/>
    <cellStyle name="常规 2 2 2 2 2 2 3 2 2" xfId="22809"/>
    <cellStyle name="常规 2 2 2 2 2 2 3 2 2 2" xfId="22810"/>
    <cellStyle name="常规 2 2 2 2 2 2 3 2 3" xfId="22811"/>
    <cellStyle name="常规 2 2 2 2 2 2 3 3" xfId="22812"/>
    <cellStyle name="常规 2 2 2 2 2 2 3 3 2" xfId="22813"/>
    <cellStyle name="常规 3 2 4 2 2 2 4 3" xfId="22814"/>
    <cellStyle name="常规 2 2 2 2 2 2 3 3 2 2" xfId="22815"/>
    <cellStyle name="常规 2 2 2 2 2 2 3 3 3" xfId="22816"/>
    <cellStyle name="常规 2 2 2 2 2 2 3 4" xfId="22817"/>
    <cellStyle name="常规 2 2 2 2 2 2 3 4 2" xfId="22818"/>
    <cellStyle name="常规 2 2 2 2 2 2 3 4 2 2" xfId="22819"/>
    <cellStyle name="常规 2 2 2 2 2 2 3 4 3" xfId="22820"/>
    <cellStyle name="常规 2 2 2 2 2 2 3 5" xfId="22821"/>
    <cellStyle name="常规 2 2 2 2 2 2 3 5 2" xfId="22822"/>
    <cellStyle name="常规 2 2 2 2 2 2 4" xfId="22823"/>
    <cellStyle name="常规 2 2 2 2 2 2 4 2" xfId="22824"/>
    <cellStyle name="常规 2 2 2 2 2 2 4 2 2" xfId="22825"/>
    <cellStyle name="常规 2 2 2 2 2 2 4 3" xfId="22826"/>
    <cellStyle name="常规 2 2 2 2 2 2 5" xfId="22827"/>
    <cellStyle name="常规 2 4 2 4 2 2 2" xfId="22828"/>
    <cellStyle name="常规 2 2 2 2 2 2 6" xfId="22829"/>
    <cellStyle name="常规 2 4 2 4 2 2 2 2" xfId="22830"/>
    <cellStyle name="常规 2 2 2 2 2 2 6 2" xfId="22831"/>
    <cellStyle name="常规 2 4 2 4 2 2 4" xfId="22832"/>
    <cellStyle name="常规 2 2 2 2 2 2 8" xfId="22833"/>
    <cellStyle name="常规 2 2 2 2 2 3" xfId="22834"/>
    <cellStyle name="常规 3 2 3 2 3 5 3" xfId="22835"/>
    <cellStyle name="常规 2 2 2 2 2 3 2" xfId="22836"/>
    <cellStyle name="常规 3 2 3 2 3 5 3 2" xfId="22837"/>
    <cellStyle name="常规 2 2 2 2 2 3 2 2" xfId="22838"/>
    <cellStyle name="常规 2 2 2 2 2 3 2 2 2" xfId="22839"/>
    <cellStyle name="常规 2 2 2 2 2 3 2 2 2 2" xfId="22840"/>
    <cellStyle name="常规 2 2 2 2 2 3 2 2 2 2 2" xfId="22841"/>
    <cellStyle name="常规 2 2 4 3 2 3 4 2" xfId="22842"/>
    <cellStyle name="常规 2 2 2 2 2 3 2 2 2 3" xfId="22843"/>
    <cellStyle name="常规 2 2 2 2 2 3 2 2 3" xfId="22844"/>
    <cellStyle name="常规 2 2 2 2 2 3 2 2 3 2" xfId="22845"/>
    <cellStyle name="常规 2 2 4 3 2 3 5 2" xfId="22846"/>
    <cellStyle name="常规 2 2 2 2 2 3 2 2 3 3" xfId="22847"/>
    <cellStyle name="常规 3 2 3 3 2 2 2 2 2" xfId="22848"/>
    <cellStyle name="常规 2 2 2 2 2 3 2 2 4" xfId="22849"/>
    <cellStyle name="常规 2 2 2 2 2 3 2 2 4 2" xfId="22850"/>
    <cellStyle name="常规 2 2 2 2 2 3 2 2 4 3" xfId="22851"/>
    <cellStyle name="常规 2 2 2 2 2 3 2 2 5 2" xfId="22852"/>
    <cellStyle name="常规 2 2 2 2 2 3 2 3" xfId="22853"/>
    <cellStyle name="常规 2 2 2 2 2 3 2 3 2" xfId="22854"/>
    <cellStyle name="常规 2 2 2 2 2 3 2 3 2 2" xfId="22855"/>
    <cellStyle name="常规 2 2 2 2 2 3 2 3 3" xfId="22856"/>
    <cellStyle name="常规 3 2 3 3 2 2 2 3 2" xfId="22857"/>
    <cellStyle name="常规 2 2 2 2 2 3 2 3 4" xfId="22858"/>
    <cellStyle name="常规 2 2 2 2 2 3 2 4" xfId="22859"/>
    <cellStyle name="常规 3 3 3 2 6 2" xfId="22860"/>
    <cellStyle name="常规 2 2 2 2 2 3 2 4 2" xfId="22861"/>
    <cellStyle name="常规 2 2 2 2 2 3 2 4 2 2" xfId="22862"/>
    <cellStyle name="常规 2 2 2 2 2 3 2 4 3" xfId="22863"/>
    <cellStyle name="常规 2 2 2 2 2 3 2 5" xfId="22864"/>
    <cellStyle name="常规 2 4 13" xfId="22865"/>
    <cellStyle name="常规 2 2 2 2 2 3 2 5 2" xfId="22866"/>
    <cellStyle name="常规 2 2 2 2 2 3 3" xfId="22867"/>
    <cellStyle name="常规 2 2 2 2 2 3 3 2" xfId="22868"/>
    <cellStyle name="常规 2 2 2 2 2 3 3 2 2" xfId="22869"/>
    <cellStyle name="常规 2 2 2 2 2 3 3 2 2 2" xfId="22870"/>
    <cellStyle name="常规 2 2 2 2 2 3 3 2 3" xfId="22871"/>
    <cellStyle name="常规 2 2 2 2 2 3 3 3" xfId="22872"/>
    <cellStyle name="常规 2 2 2 2 2 3 3 3 2" xfId="22873"/>
    <cellStyle name="常规 3 2 4 3 2 2 4 3" xfId="22874"/>
    <cellStyle name="常规 2 2 2 2 2 3 3 3 2 2" xfId="22875"/>
    <cellStyle name="常规 2 2 2 2 2 3 3 3 3" xfId="22876"/>
    <cellStyle name="常规 2 2 2 2 2 3 3 4" xfId="22877"/>
    <cellStyle name="常规 3 3 3 2 7 2" xfId="22878"/>
    <cellStyle name="常规 2 2 2 2 2 3 3 4 2" xfId="22879"/>
    <cellStyle name="常规 2 2 2 2 2 3 3 4 2 2" xfId="22880"/>
    <cellStyle name="常规 2 2 2 2 2 3 3 4 3" xfId="22881"/>
    <cellStyle name="常规 2 2 2 2 2 3 3 5" xfId="22882"/>
    <cellStyle name="常规 2 2 2 2 2 3 3 5 2" xfId="22883"/>
    <cellStyle name="常规 2 2 2 2 2 3 4" xfId="22884"/>
    <cellStyle name="常规 2 2 2 2 2 3 4 2" xfId="22885"/>
    <cellStyle name="常规 2 2 2 2 2 3 4 3" xfId="22886"/>
    <cellStyle name="常规 2 2 2 2 2 3 5" xfId="22887"/>
    <cellStyle name="常规 2 2 2 2 2 3 5 2" xfId="22888"/>
    <cellStyle name="常规 2 2 2 2 2 3 5 3" xfId="22889"/>
    <cellStyle name="常规 2 4 2 4 2 3 2" xfId="22890"/>
    <cellStyle name="常规 2 2 2 2 2 3 6" xfId="22891"/>
    <cellStyle name="常规 2 4 2 4 2 3 2 2" xfId="22892"/>
    <cellStyle name="常规 2 2 2 2 2 3 6 2" xfId="22893"/>
    <cellStyle name="常规 2 4 2 4 2 3 3" xfId="22894"/>
    <cellStyle name="常规 2 2 2 2 2 3 7" xfId="22895"/>
    <cellStyle name="常规 2 4 2 4 2 3 4" xfId="22896"/>
    <cellStyle name="常规 2 2 2 2 2 3 8" xfId="22897"/>
    <cellStyle name="常规 4 3 4 3 3 3 2" xfId="22898"/>
    <cellStyle name="常规 2 2 2 2 2 4" xfId="22899"/>
    <cellStyle name="常规 3 2 3 2 3 5 4" xfId="22900"/>
    <cellStyle name="常规 2 2 2 2 2 4 2" xfId="22901"/>
    <cellStyle name="常规 2 2 2 2 2 4 2 2" xfId="22902"/>
    <cellStyle name="常规 2 2 2 2 6 2 4" xfId="22903"/>
    <cellStyle name="常规 2 2 2 2 2 4 2 2 2" xfId="22904"/>
    <cellStyle name="常规 5 3 3 2 2 2 2 2" xfId="22905"/>
    <cellStyle name="常规 2 2 2 2 6 2 5" xfId="22906"/>
    <cellStyle name="常规 2 2 2 2 2 4 2 2 3" xfId="22907"/>
    <cellStyle name="常规 2 2 2 2 2 4 2 3" xfId="22908"/>
    <cellStyle name="常规 2 2 2 2 6 3 4" xfId="22909"/>
    <cellStyle name="常规 2 2 2 2 2 4 2 3 2" xfId="22910"/>
    <cellStyle name="常规 2 2 2 2 6 3 4 2" xfId="22911"/>
    <cellStyle name="常规 2 2 2 2 2 4 2 3 2 2" xfId="22912"/>
    <cellStyle name="常规 5 3 3 2 2 2 3 2" xfId="22913"/>
    <cellStyle name="常规 2 2 2 2 6 3 5" xfId="22914"/>
    <cellStyle name="常规 2 2 2 2 2 4 2 3 3" xfId="22915"/>
    <cellStyle name="常规 2 2 2 2 2 4 2 4" xfId="22916"/>
    <cellStyle name="常规 3 3 3 3 6 2" xfId="22917"/>
    <cellStyle name="常规 3 2 4 2 3 2 2 2" xfId="22918"/>
    <cellStyle name="常规 2 2 2 2 2 4 2 4 2" xfId="22919"/>
    <cellStyle name="常规 2 2 2 2 2 4 2 4 2 2" xfId="22920"/>
    <cellStyle name="常规 2 2 2 2 2 4 2 4 3" xfId="22921"/>
    <cellStyle name="常规 2 2 2 2 2 4 2 5" xfId="22922"/>
    <cellStyle name="常规 2 2 2 2 2 4 2 5 2" xfId="22923"/>
    <cellStyle name="常规 2 2 2 2 2 4 3" xfId="22924"/>
    <cellStyle name="常规 2 2 2 2 2 4 3 2" xfId="22925"/>
    <cellStyle name="常规 2 2 2 2 7 2 4" xfId="22926"/>
    <cellStyle name="常规 2 2 2 2 2 4 3 2 2" xfId="22927"/>
    <cellStyle name="常规 2 2 2 2 2 4 3 3" xfId="22928"/>
    <cellStyle name="常规 2 2 2 2 2 4 3 4" xfId="22929"/>
    <cellStyle name="常规 3 3 3 3 7 2" xfId="22930"/>
    <cellStyle name="常规 3 3 3 3 2 2 2" xfId="22931"/>
    <cellStyle name="常规 2 2 2 2 2 4 4" xfId="22932"/>
    <cellStyle name="常规 3 3 3 3 2 2 2 2" xfId="22933"/>
    <cellStyle name="常规 2 2 2 2 2 4 4 2" xfId="22934"/>
    <cellStyle name="常规 3 3 3 3 2 2 2 2 2" xfId="22935"/>
    <cellStyle name="常规 2 2 2 2 2 4 4 2 2" xfId="22936"/>
    <cellStyle name="常规 3 3 3 3 2 2 2 3" xfId="22937"/>
    <cellStyle name="常规 2 2 2 2 2 4 4 3" xfId="22938"/>
    <cellStyle name="常规 3 3 3 3 2 2 3" xfId="22939"/>
    <cellStyle name="常规 2 2 2 2 2 4 5" xfId="22940"/>
    <cellStyle name="常规 3 3 3 3 2 2 3 2" xfId="22941"/>
    <cellStyle name="常规 2 2 2 2 2 4 5 2" xfId="22942"/>
    <cellStyle name="常规 3 3 3 3 2 2 4" xfId="22943"/>
    <cellStyle name="常规 2 4 2 4 2 4 2" xfId="22944"/>
    <cellStyle name="常规 2 2 2 2 2 4 6" xfId="22945"/>
    <cellStyle name="常规 3 4 2 3 3 2 2 2" xfId="22946"/>
    <cellStyle name="常规 3 3 3 3 2 2 5" xfId="22947"/>
    <cellStyle name="常规 2 4 2 4 2 4 3" xfId="22948"/>
    <cellStyle name="常规 2 2 2 2 2 4 7" xfId="22949"/>
    <cellStyle name="常规 2 2 2 2 2 5" xfId="22950"/>
    <cellStyle name="常规 3 2 3 2 3 5 5" xfId="22951"/>
    <cellStyle name="常规 2 2 2 2 2 5 2" xfId="22952"/>
    <cellStyle name="常规 2 2 2 2 2 5 2 2" xfId="22953"/>
    <cellStyle name="常规 5 3 2 4 4 3" xfId="22954"/>
    <cellStyle name="常规 2 2 2 2 2 5 2 2 2" xfId="22955"/>
    <cellStyle name="常规 2 2 2 2 2 5 2 3" xfId="22956"/>
    <cellStyle name="常规 2 2 2 2 2 5 3" xfId="22957"/>
    <cellStyle name="常规 2 2 2 2 2 5 3 2" xfId="22958"/>
    <cellStyle name="常规 2 2 2 2 2 5 3 2 2" xfId="22959"/>
    <cellStyle name="常规 2 2 2 2 2 5 3 3" xfId="22960"/>
    <cellStyle name="常规 3 3 3 3 2 3 2" xfId="22961"/>
    <cellStyle name="常规 2 2 2 2 2 5 4" xfId="22962"/>
    <cellStyle name="常规 3 3 3 3 2 3 2 2" xfId="22963"/>
    <cellStyle name="常规 2 2 2 2 2 5 4 2" xfId="22964"/>
    <cellStyle name="常规 2 2 2 2 2 5 4 2 2" xfId="22965"/>
    <cellStyle name="常规 2 2 2 2 2 5 4 3" xfId="22966"/>
    <cellStyle name="常规 3 3 3 3 2 3 3 2" xfId="22967"/>
    <cellStyle name="常规 2 2 2 2 2 5 5 2" xfId="22968"/>
    <cellStyle name="常规 3 3 3 3 2 3 4" xfId="22969"/>
    <cellStyle name="常规 2 4 2 4 2 5 2" xfId="22970"/>
    <cellStyle name="常规 2 2 2 2 2 5 6" xfId="22971"/>
    <cellStyle name="常规 2 2 8 3 2 2 2" xfId="22972"/>
    <cellStyle name="常规 3 4 2 3 3 2 3 2" xfId="22973"/>
    <cellStyle name="常规 3 3 3 3 2 3 5" xfId="22974"/>
    <cellStyle name="常规 2 2 2 2 2 5 7" xfId="22975"/>
    <cellStyle name="常规 5 10 2 4 2 2" xfId="22976"/>
    <cellStyle name="常规 4 2 4 2 2 2" xfId="22977"/>
    <cellStyle name="常规 2 2 2 2 2 6" xfId="22978"/>
    <cellStyle name="常规 4 2 4 2 2 2 2" xfId="22979"/>
    <cellStyle name="常规 2 2 2 2 2 6 2" xfId="22980"/>
    <cellStyle name="常规 4 2 4 2 2 2 2 2" xfId="22981"/>
    <cellStyle name="常规 2 2 2 2 2 6 2 2" xfId="22982"/>
    <cellStyle name="常规 4 2 4 2 2 2 3" xfId="22983"/>
    <cellStyle name="常规 2 2 2 2 2 6 3" xfId="22984"/>
    <cellStyle name="常规 4 2 4 2 2 3" xfId="22985"/>
    <cellStyle name="常规 2 2 2 2 2 7" xfId="22986"/>
    <cellStyle name="常规 4 2 4 2 2 3 2" xfId="22987"/>
    <cellStyle name="常规 2 2 2 2 2 7 2" xfId="22988"/>
    <cellStyle name="常规 5 2 5 2 2 5" xfId="22989"/>
    <cellStyle name="常规 4 2 4 2 2 3 2 2" xfId="22990"/>
    <cellStyle name="常规 3 2 3 2 2 9" xfId="22991"/>
    <cellStyle name="常规 2 2 2 2 2 7 2 2" xfId="22992"/>
    <cellStyle name="常规 4 2 4 2 2 4" xfId="22993"/>
    <cellStyle name="常规 2 2 2 2 2 8" xfId="22994"/>
    <cellStyle name="常规 4 2 4 2 2 4 2" xfId="22995"/>
    <cellStyle name="常规 2 2 2 2 2 8 2" xfId="22996"/>
    <cellStyle name="常规 5 2 5 2 3 2" xfId="22997"/>
    <cellStyle name="常规 2 2 2 2 3" xfId="22998"/>
    <cellStyle name="常规 3 2 3 2 3 6" xfId="22999"/>
    <cellStyle name="常规 2 2 2 2 3 10" xfId="23000"/>
    <cellStyle name="常规 4 6 2 2 6" xfId="23001"/>
    <cellStyle name="常规 2 2 2 2 3 11" xfId="23002"/>
    <cellStyle name="常规 4 6 2 2 7" xfId="23003"/>
    <cellStyle name="常规 5 2 5 2 3 2 2" xfId="23004"/>
    <cellStyle name="常规 2 2 2 2 3 2" xfId="23005"/>
    <cellStyle name="常规 3 2 3 2 3 6 2" xfId="23006"/>
    <cellStyle name="常规 8 5 4 2 2" xfId="23007"/>
    <cellStyle name="常规 2 2 2 2 3 2 2 2 2 2" xfId="23008"/>
    <cellStyle name="常规 2 2 2 2 3 2 2 2 2 2 2" xfId="23009"/>
    <cellStyle name="常规 2 2 2 2 3 2 2 2 2 3" xfId="23010"/>
    <cellStyle name="常规 2 2 3 3 2" xfId="23011"/>
    <cellStyle name="常规 3 2 3 3 4 5" xfId="23012"/>
    <cellStyle name="常规 8 5 4 3" xfId="23013"/>
    <cellStyle name="常规 2 2 2 2 3 2 2 2 3" xfId="23014"/>
    <cellStyle name="常规 2 2 3 3 2 2" xfId="23015"/>
    <cellStyle name="常规 2 2 2 2 3 2 2 2 3 2" xfId="23016"/>
    <cellStyle name="常规 2 2 3 3 2 2 2" xfId="23017"/>
    <cellStyle name="常规 2 2 2 2 3 2 2 2 3 2 2" xfId="23018"/>
    <cellStyle name="常规 2 2 3 3 2 3" xfId="23019"/>
    <cellStyle name="常规 2 2 2 2 3 2 2 2 3 3" xfId="23020"/>
    <cellStyle name="常规 2 2 3 3 2 4" xfId="23021"/>
    <cellStyle name="常规 2 2 2 2 3 2 2 2 3 4" xfId="23022"/>
    <cellStyle name="常规 5 2 5 3 4 2" xfId="23023"/>
    <cellStyle name="常规 2 2 3 3 3" xfId="23024"/>
    <cellStyle name="常规 2 2 2 2 3 2 2 2 4" xfId="23025"/>
    <cellStyle name="常规 2 2 3 3 3 2" xfId="23026"/>
    <cellStyle name="常规 2 2 2 2 3 2 2 2 4 2" xfId="23027"/>
    <cellStyle name="常规 2 2 3 3 3 2 2" xfId="23028"/>
    <cellStyle name="常规 2 2 2 2 3 2 2 2 4 2 2" xfId="23029"/>
    <cellStyle name="常规 2 2 3 3 3 3" xfId="23030"/>
    <cellStyle name="常规 2 2 2 2 3 2 2 2 4 3" xfId="23031"/>
    <cellStyle name="常规 2 2 3 3 4 2" xfId="23032"/>
    <cellStyle name="常规 2 2 2 2 3 2 2 2 5 2" xfId="23033"/>
    <cellStyle name="常规 3 2 3 3 5 4" xfId="23034"/>
    <cellStyle name="常规 8 5 5 2" xfId="23035"/>
    <cellStyle name="常规 2 2 2 2 3 2 2 3 2" xfId="23036"/>
    <cellStyle name="常规 2 2 2 2 3 2 2 3 2 2" xfId="23037"/>
    <cellStyle name="常规 2 2 3 4 2" xfId="23038"/>
    <cellStyle name="常规 3 2 3 3 5 5" xfId="23039"/>
    <cellStyle name="常规 2 2 2 2 3 2 2 3 3" xfId="23040"/>
    <cellStyle name="常规 5 2 5 3 5 2" xfId="23041"/>
    <cellStyle name="常规 2 2 3 4 3" xfId="23042"/>
    <cellStyle name="常规 2 2 2 2 3 2 2 3 4" xfId="23043"/>
    <cellStyle name="常规 8 5 6" xfId="23044"/>
    <cellStyle name="常规 2 2 2 2 3 2 2 4" xfId="23045"/>
    <cellStyle name="常规 2 2 2 2 3 2 2 4 2" xfId="23046"/>
    <cellStyle name="常规 2 2 2 2 3 2 2 4 2 2" xfId="23047"/>
    <cellStyle name="常规 2 2 3 5 2" xfId="23048"/>
    <cellStyle name="常规 2 2 2 2 3 2 2 4 3" xfId="23049"/>
    <cellStyle name="常规 8 5 7" xfId="23050"/>
    <cellStyle name="常规 2 2 2 2 3 2 2 5" xfId="23051"/>
    <cellStyle name="常规 2 2 2 2 3 2 2 5 2" xfId="23052"/>
    <cellStyle name="常规 8 6 4 2 2" xfId="23053"/>
    <cellStyle name="常规 2 2 2 2 3 2 3 2 2 2" xfId="23054"/>
    <cellStyle name="常规 2 2 4 3 2" xfId="23055"/>
    <cellStyle name="常规 3 2 3 4 4 5" xfId="23056"/>
    <cellStyle name="常规 8 6 4 3" xfId="23057"/>
    <cellStyle name="常规 2 2 2 2 3 2 3 2 3" xfId="23058"/>
    <cellStyle name="常规 3 2 3 4 5 4" xfId="23059"/>
    <cellStyle name="常规 8 6 5 2" xfId="23060"/>
    <cellStyle name="常规 2 2 2 2 3 2 3 3 2" xfId="23061"/>
    <cellStyle name="常规 2 2 2 2 3 2 3 3 2 2" xfId="23062"/>
    <cellStyle name="常规 2 2 4 4 2" xfId="23063"/>
    <cellStyle name="常规 3 2 3 4 5 5" xfId="23064"/>
    <cellStyle name="常规 2 2 2 2 3 2 3 3 3" xfId="23065"/>
    <cellStyle name="常规 8 6 6" xfId="23066"/>
    <cellStyle name="常规 2 2 2 2 3 2 3 4" xfId="23067"/>
    <cellStyle name="常规 2 2 2 2 3 2 3 4 2" xfId="23068"/>
    <cellStyle name="常规 2 2 2 2 3 2 3 4 2 2" xfId="23069"/>
    <cellStyle name="常规 2 2 4 5 2" xfId="23070"/>
    <cellStyle name="常规 2 2 2 2 3 2 3 4 3" xfId="23071"/>
    <cellStyle name="常规 8 6 7" xfId="23072"/>
    <cellStyle name="常规 2 2 2 2 3 2 3 5" xfId="23073"/>
    <cellStyle name="常规 2 2 2 2 3 2 3 5 2" xfId="23074"/>
    <cellStyle name="常规 3 2 3 5 4 4" xfId="23075"/>
    <cellStyle name="常规 2 2 2 2 3 2 4 2 2" xfId="23076"/>
    <cellStyle name="常规 6 3 2 10" xfId="23077"/>
    <cellStyle name="常规 2 2 2 2 3 2 4 3" xfId="23078"/>
    <cellStyle name="常规 2 2 2 2 3 2 5 2" xfId="23079"/>
    <cellStyle name="常规 2 2 2 2 3 2 5 2 2" xfId="23080"/>
    <cellStyle name="常规 2 2 2 2 3 2 5 3" xfId="23081"/>
    <cellStyle name="常规 2 4 2 4 3 2 2 2" xfId="23082"/>
    <cellStyle name="常规 2 2 2 2 3 2 6 2" xfId="23083"/>
    <cellStyle name="常规 2 2 2 2 3 2 8" xfId="23084"/>
    <cellStyle name="常规 9 5 4" xfId="23085"/>
    <cellStyle name="常规 2 2 2 2 3 3 2 2" xfId="23086"/>
    <cellStyle name="常规 9 5 4 2" xfId="23087"/>
    <cellStyle name="常规 2 2 2 2 3 3 2 2 2" xfId="23088"/>
    <cellStyle name="常规 9 5 4 2 2" xfId="23089"/>
    <cellStyle name="常规 2 2 2 2 3 3 2 2 2 2" xfId="23090"/>
    <cellStyle name="常规 2 2 2 2 3 3 2 2 2 2 2" xfId="23091"/>
    <cellStyle name="常规 2 2 2 2 3 3 2 2 2 3" xfId="23092"/>
    <cellStyle name="常规 2 3 3 3 2" xfId="23093"/>
    <cellStyle name="常规 9 5 4 3" xfId="23094"/>
    <cellStyle name="常规 2 2 2 2 3 3 2 2 3" xfId="23095"/>
    <cellStyle name="常规 2 3 3 3 3" xfId="23096"/>
    <cellStyle name="常规 9 5 4 4" xfId="23097"/>
    <cellStyle name="常规 2 2 2 2 3 3 2 2 4" xfId="23098"/>
    <cellStyle name="常规 6 2 2 2 4 2 2 5" xfId="23099"/>
    <cellStyle name="常规 2 3 3 3 4 2" xfId="23100"/>
    <cellStyle name="常规 2 2 2 2 3 3 2 2 5 2" xfId="23101"/>
    <cellStyle name="常规 3 2 3 2 3 2 2" xfId="23102"/>
    <cellStyle name="常规 2 3 3 3 6" xfId="23103"/>
    <cellStyle name="常规 2 2 2 2 3 3 2 2 7" xfId="23104"/>
    <cellStyle name="常规 9 5 5" xfId="23105"/>
    <cellStyle name="常规 2 2 2 2 3 3 2 3" xfId="23106"/>
    <cellStyle name="常规 9 5 5 2" xfId="23107"/>
    <cellStyle name="常规 2 2 2 2 3 3 2 3 2" xfId="23108"/>
    <cellStyle name="常规 2 2 2 2 3 3 2 3 2 2" xfId="23109"/>
    <cellStyle name="常规 2 3 3 4 2" xfId="23110"/>
    <cellStyle name="常规 2 2 2 2 3 3 2 3 3" xfId="23111"/>
    <cellStyle name="常规 2 3 3 4 3" xfId="23112"/>
    <cellStyle name="常规 2 2 2 2 3 3 2 3 4" xfId="23113"/>
    <cellStyle name="常规 9 5 6" xfId="23114"/>
    <cellStyle name="常规 2 2 2 2 3 3 2 4" xfId="23115"/>
    <cellStyle name="常规 9 5 6 2" xfId="23116"/>
    <cellStyle name="常规 2 2 2 2 3 3 2 4 2" xfId="23117"/>
    <cellStyle name="常规 2 2 2 2 3 3 2 4 2 2" xfId="23118"/>
    <cellStyle name="常规 2 3 3 5 2" xfId="23119"/>
    <cellStyle name="常规 2 2 2 2 3 3 2 4 3" xfId="23120"/>
    <cellStyle name="常规 9 5 7" xfId="23121"/>
    <cellStyle name="常规 2 2 2 2 3 3 2 5" xfId="23122"/>
    <cellStyle name="常规 2 2 2 2 3 3 2 5 2" xfId="23123"/>
    <cellStyle name="常规 2 2 2 2 3 3 2 7" xfId="23124"/>
    <cellStyle name="常规 3 3 2 5 2" xfId="23125"/>
    <cellStyle name="常规 9 6 4" xfId="23126"/>
    <cellStyle name="常规 2 2 2 2 3 3 3 2" xfId="23127"/>
    <cellStyle name="常规 9 6 4 2" xfId="23128"/>
    <cellStyle name="常规 2 2 2 2 3 3 3 2 2" xfId="23129"/>
    <cellStyle name="常规 2 2 2 2 3 3 3 2 2 2" xfId="23130"/>
    <cellStyle name="常规 2 3 4 3 2" xfId="23131"/>
    <cellStyle name="常规 2 2 2 2 3 3 3 2 3" xfId="23132"/>
    <cellStyle name="常规 9 6 5" xfId="23133"/>
    <cellStyle name="常规 2 2 2 2 3 3 3 3" xfId="23134"/>
    <cellStyle name="常规 9 6 5 2" xfId="23135"/>
    <cellStyle name="常规 2 2 2 2 3 3 3 3 2" xfId="23136"/>
    <cellStyle name="常规 2 2 2 2 3 3 3 3 2 2" xfId="23137"/>
    <cellStyle name="常规 2 3 4 4 2" xfId="23138"/>
    <cellStyle name="常规 2 2 2 2 3 3 3 3 3" xfId="23139"/>
    <cellStyle name="常规 9 6 6" xfId="23140"/>
    <cellStyle name="常规 2 2 2 2 3 3 3 4" xfId="23141"/>
    <cellStyle name="常规 9 6 7" xfId="23142"/>
    <cellStyle name="常规 2 2 2 2 3 3 3 5" xfId="23143"/>
    <cellStyle name="常规 2 2 2 2 3 3 4" xfId="23144"/>
    <cellStyle name="常规 9 7 4" xfId="23145"/>
    <cellStyle name="常规 2 2 2 2 3 3 4 2" xfId="23146"/>
    <cellStyle name="常规 2 2 2 2 3 3 4 2 2" xfId="23147"/>
    <cellStyle name="常规 9 7 5" xfId="23148"/>
    <cellStyle name="常规 2 2 2 2 3 3 4 3" xfId="23149"/>
    <cellStyle name="常规 2 2 2 2 3 3 5" xfId="23150"/>
    <cellStyle name="常规 9 8 4" xfId="23151"/>
    <cellStyle name="常规 2 2 2 2 3 3 5 2" xfId="23152"/>
    <cellStyle name="常规 9 8 5" xfId="23153"/>
    <cellStyle name="常规 2 2 2 2 3 3 5 3" xfId="23154"/>
    <cellStyle name="常规 2 4 2 4 3 3 2" xfId="23155"/>
    <cellStyle name="常规 2 2 2 2 3 3 6" xfId="23156"/>
    <cellStyle name="常规 2 4 2 4 3 3 2 2" xfId="23157"/>
    <cellStyle name="常规 9 9 4" xfId="23158"/>
    <cellStyle name="常规 2 2 2 2 3 3 6 2" xfId="23159"/>
    <cellStyle name="常规 2 4 2 4 3 3 3" xfId="23160"/>
    <cellStyle name="常规 2 2 2 2 3 3 7" xfId="23161"/>
    <cellStyle name="常规 2 2 2 2 3 3 8" xfId="23162"/>
    <cellStyle name="常规 2 2 2 2 3 4" xfId="23163"/>
    <cellStyle name="常规 2 2 2 2 3 4 2 2" xfId="23164"/>
    <cellStyle name="常规 3 2 2 2 2 2 2 4" xfId="23165"/>
    <cellStyle name="常规 2 2 2 2 3 4 2 2 2" xfId="23166"/>
    <cellStyle name="常规 3 2 2 2 2 2 2 4 2" xfId="23167"/>
    <cellStyle name="常规 2 2 2 2 3 4 2 2 2 2" xfId="23168"/>
    <cellStyle name="常规 3 2 2 2 2 2 2 4 2 2" xfId="23169"/>
    <cellStyle name="常规 2 2 2 2 3 4 2 2 2 2 2" xfId="23170"/>
    <cellStyle name="常规 2 2 2 2 3 4 2 2 3" xfId="23171"/>
    <cellStyle name="常规 3 2 2 2 2 2 2 4 3" xfId="23172"/>
    <cellStyle name="常规 2 4 3 3 2" xfId="23173"/>
    <cellStyle name="常规 2 4 3 3 3" xfId="23174"/>
    <cellStyle name="常规 2 2 2 2 3 4 2 2 4" xfId="23175"/>
    <cellStyle name="常规 2 4 3 3 3 2" xfId="23176"/>
    <cellStyle name="常规 2 2 2 2 3 4 2 2 4 2" xfId="23177"/>
    <cellStyle name="常规 2 4 3 3 3 2 2" xfId="23178"/>
    <cellStyle name="常规 2 2 2 2 3 4 2 2 4 2 2" xfId="23179"/>
    <cellStyle name="常规 2 4 3 3 3 3" xfId="23180"/>
    <cellStyle name="常规 2 2 2 2 3 4 2 2 4 3" xfId="23181"/>
    <cellStyle name="常规 2 4 3 3 4" xfId="23182"/>
    <cellStyle name="常规 2 2 2 2 3 4 2 2 5" xfId="23183"/>
    <cellStyle name="常规 2 4 3 3 4 2" xfId="23184"/>
    <cellStyle name="常规 2 2 2 2 3 4 2 2 5 2" xfId="23185"/>
    <cellStyle name="常规 2 2 2 2 3 4 2 3" xfId="23186"/>
    <cellStyle name="常规 3 2 2 2 2 2 2 5" xfId="23187"/>
    <cellStyle name="常规 2 2 2 2 3 4 2 3 2" xfId="23188"/>
    <cellStyle name="常规 3 2 2 2 2 2 2 5 2" xfId="23189"/>
    <cellStyle name="常规 2 2 2 2 3 4 2 3 2 2" xfId="23190"/>
    <cellStyle name="常规 2 4 3 4 2" xfId="23191"/>
    <cellStyle name="常规 2 2 2 2 3 4 2 3 3" xfId="23192"/>
    <cellStyle name="常规 2 4 3 4 3" xfId="23193"/>
    <cellStyle name="常规 2 2 2 2 3 4 2 3 4" xfId="23194"/>
    <cellStyle name="常规 2 2 2 2 3 4 2 4" xfId="23195"/>
    <cellStyle name="常规 3 2 2 2 2 2 2 6" xfId="23196"/>
    <cellStyle name="常规 2 2 2 2 3 4 2 4 2" xfId="23197"/>
    <cellStyle name="常规 2 4 3 5 2" xfId="23198"/>
    <cellStyle name="常规 2 2 2 2 3 4 2 4 3" xfId="23199"/>
    <cellStyle name="常规 2 2 2 2 3 4 2 5" xfId="23200"/>
    <cellStyle name="常规 3 2 2 2 2 2 2 7" xfId="23201"/>
    <cellStyle name="常规 2 2 2 2 3 4 2 5 2" xfId="23202"/>
    <cellStyle name="常规 2 2 4 2 5 4 2 2" xfId="23203"/>
    <cellStyle name="常规 2 2 2 2 3 4 2 6" xfId="23204"/>
    <cellStyle name="常规 2 2 2 2 3 4 2 7" xfId="23205"/>
    <cellStyle name="常规 3 3 3 5 2" xfId="23206"/>
    <cellStyle name="常规 2 2 2 2 3 4 3" xfId="23207"/>
    <cellStyle name="常规 2 4 4 5 2" xfId="23208"/>
    <cellStyle name="常规 2 2 2 2 3 4 3 4 3" xfId="23209"/>
    <cellStyle name="常规 2 2 2 2 3 4 3 5 2" xfId="23210"/>
    <cellStyle name="常规 2 2 2 2 3 4 3 6" xfId="23211"/>
    <cellStyle name="常规 2 2 2 2 3 4 3 7" xfId="23212"/>
    <cellStyle name="常规 3 3 3 6 2" xfId="23213"/>
    <cellStyle name="常规 3 3 3 3 3 2 2" xfId="23214"/>
    <cellStyle name="常规 2 2 2 2 3 4 4" xfId="23215"/>
    <cellStyle name="常规 3 3 3 3 3 2 3" xfId="23216"/>
    <cellStyle name="常规 2 2 6 2 2 2 2 2" xfId="23217"/>
    <cellStyle name="常规 2 2 2 2 3 4 5" xfId="23218"/>
    <cellStyle name="常规 3 3 3 3 3 2 4" xfId="23219"/>
    <cellStyle name="常规 2 2 6 2 2 2 2 3" xfId="23220"/>
    <cellStyle name="常规 2 4 2 4 3 4 2" xfId="23221"/>
    <cellStyle name="常规 2 2 2 2 3 4 6" xfId="23222"/>
    <cellStyle name="常规 2 4 2 4 3 4 2 2" xfId="23223"/>
    <cellStyle name="常规 2 2 2 2 3 4 6 2" xfId="23224"/>
    <cellStyle name="常规 3 4 2 3 3 3 2 2" xfId="23225"/>
    <cellStyle name="常规 2 4 2 4 3 4 3" xfId="23226"/>
    <cellStyle name="常规 2 2 2 2 3 4 7" xfId="23227"/>
    <cellStyle name="常规 2 2 2 2 3 4 8" xfId="23228"/>
    <cellStyle name="常规 2 2 2 2 3 5" xfId="23229"/>
    <cellStyle name="常规 2 2 2 2 3 5 2" xfId="23230"/>
    <cellStyle name="常规 2 2 2 2 3 5 2 2" xfId="23231"/>
    <cellStyle name="常规 5 2 2 2 2 2 4 3" xfId="23232"/>
    <cellStyle name="常规 2 2 2 2 3 5 2 2 2" xfId="23233"/>
    <cellStyle name="常规 2 2 2 2 3 5 2 3 2" xfId="23234"/>
    <cellStyle name="常规 2 2 2 2 3 5 2 3 2 2" xfId="23235"/>
    <cellStyle name="常规 2 2 2 2 3 5 2 4" xfId="23236"/>
    <cellStyle name="常规 2 2 2 2 3 5 2 4 2" xfId="23237"/>
    <cellStyle name="常规 2 2 2 2 3 5 2 4 2 2" xfId="23238"/>
    <cellStyle name="常规 2 5 3 5 2" xfId="23239"/>
    <cellStyle name="常规 2 2 2 2 3 5 2 4 3" xfId="23240"/>
    <cellStyle name="常规 2 2 2 2 3 5 2 5" xfId="23241"/>
    <cellStyle name="常规 2 2 2 2 3 5 2 5 2" xfId="23242"/>
    <cellStyle name="常规 2 2 2 2 3 5 2 6" xfId="23243"/>
    <cellStyle name="常规 2 2 2 2 3 5 2 7" xfId="23244"/>
    <cellStyle name="常规 3 3 4 5 2" xfId="23245"/>
    <cellStyle name="常规 2 2 2 2 3 5 3" xfId="23246"/>
    <cellStyle name="常规 3 3 3 3 3 3 2" xfId="23247"/>
    <cellStyle name="常规 2 2 2 2 3 5 4" xfId="23248"/>
    <cellStyle name="常规 3 3 3 3 3 3 4" xfId="23249"/>
    <cellStyle name="常规 2 2 6 2 2 2 3 3" xfId="23250"/>
    <cellStyle name="常规 2 4 2 4 3 5 2" xfId="23251"/>
    <cellStyle name="常规 2 2 2 2 3 5 6" xfId="23252"/>
    <cellStyle name="常规 2 2 8 3 3 2 2" xfId="23253"/>
    <cellStyle name="常规 3 4 2 3 3 3 3 2" xfId="23254"/>
    <cellStyle name="常规 2 2 2 2 3 5 7" xfId="23255"/>
    <cellStyle name="常规 4 2 4 2 3 2" xfId="23256"/>
    <cellStyle name="常规 2 2 2 2 3 6" xfId="23257"/>
    <cellStyle name="常规 2 2 6 2 2 2 4 3" xfId="23258"/>
    <cellStyle name="常规 2 2 2 2 3 6 6" xfId="23259"/>
    <cellStyle name="常规 2 2 2 2 3 6 7" xfId="23260"/>
    <cellStyle name="常规 4 2 4 2 3 3" xfId="23261"/>
    <cellStyle name="常规 2 2 2 2 3 7" xfId="23262"/>
    <cellStyle name="常规 2 2 2 2 3 7 2 2" xfId="23263"/>
    <cellStyle name="常规 4 2 4 2 3 4" xfId="23264"/>
    <cellStyle name="常规 2 2 2 2 3 8" xfId="23265"/>
    <cellStyle name="常规 2 2 2 2 3 8 2 2" xfId="23266"/>
    <cellStyle name="常规 4 2 4 2 3 5" xfId="23267"/>
    <cellStyle name="常规 2 2 2 2 3 9" xfId="23268"/>
    <cellStyle name="常规 2 2 2 2 3 9 2" xfId="23269"/>
    <cellStyle name="常规 5 2 5 2 3 3" xfId="23270"/>
    <cellStyle name="常规 2 2 2 2 4" xfId="23271"/>
    <cellStyle name="常规 3 2 3 2 3 7" xfId="23272"/>
    <cellStyle name="常规 5 2 5 2 3 3 2" xfId="23273"/>
    <cellStyle name="常规 2 2 2 2 4 2" xfId="23274"/>
    <cellStyle name="常规 3 2 3 2 3 7 2" xfId="23275"/>
    <cellStyle name="常规 2 2 2 2 4 2 4 2" xfId="23276"/>
    <cellStyle name="常规 2 2 2 2 4 2 4 2 2" xfId="23277"/>
    <cellStyle name="常规 2 2 2 2 4 3" xfId="23278"/>
    <cellStyle name="常规 2 2 2 2 4 3 4 2 2" xfId="23279"/>
    <cellStyle name="常规 2 2 2 2 4 4" xfId="23280"/>
    <cellStyle name="常规 2 2 2 2 4 5" xfId="23281"/>
    <cellStyle name="常规 2 2 2 2 4 5 2" xfId="23282"/>
    <cellStyle name="常规 2 2 2 2 4 5 2 2" xfId="23283"/>
    <cellStyle name="常规 2 2 2 2 4 5 3" xfId="23284"/>
    <cellStyle name="常规 4 2 4 2 4 2" xfId="23285"/>
    <cellStyle name="常规 2 2 2 2 4 6" xfId="23286"/>
    <cellStyle name="常规 4 2 4 2 4 3" xfId="23287"/>
    <cellStyle name="常规 2 2 2 2 4 7" xfId="23288"/>
    <cellStyle name="常规 5 2 5 2 3 4" xfId="23289"/>
    <cellStyle name="常规 2 2 2 2 5" xfId="23290"/>
    <cellStyle name="常规 3 2 3 2 3 8" xfId="23291"/>
    <cellStyle name="常规 2 2 2 2 5 2" xfId="23292"/>
    <cellStyle name="常规 2 2 2 2 5 2 2 7" xfId="23293"/>
    <cellStyle name="常规 2 2 2 2 5 2 4" xfId="23294"/>
    <cellStyle name="常规 2 2 2 2 5 2 5" xfId="23295"/>
    <cellStyle name="常规 2 4 2 4 5 2 2" xfId="23296"/>
    <cellStyle name="常规 2 2 2 2 5 2 6" xfId="23297"/>
    <cellStyle name="常规 7 3 3 3 4 2" xfId="23298"/>
    <cellStyle name="常规 2 2 2 2 5 2 7" xfId="23299"/>
    <cellStyle name="常规 2 2 2 2 5 3" xfId="23300"/>
    <cellStyle name="常规 2 2 2 2 5 3 2" xfId="23301"/>
    <cellStyle name="常规 2 2 2 2 5 3 3" xfId="23302"/>
    <cellStyle name="常规 2 2 2 2 5 3 4" xfId="23303"/>
    <cellStyle name="常规 2 2 2 2 5 3 5" xfId="23304"/>
    <cellStyle name="常规 2 2 2 2 5 3 6" xfId="23305"/>
    <cellStyle name="常规 7 3 3 3 5 2" xfId="23306"/>
    <cellStyle name="常规 2 2 2 2 5 3 7" xfId="23307"/>
    <cellStyle name="常规 5 9 2 3 2 2" xfId="23308"/>
    <cellStyle name="常规 2 2 2 2 5 4" xfId="23309"/>
    <cellStyle name="常规 2 2 2 2 5 4 2" xfId="23310"/>
    <cellStyle name="常规 2 2 2 2 5 4 3" xfId="23311"/>
    <cellStyle name="常规 2 2 2 2 5 5" xfId="23312"/>
    <cellStyle name="常规 2 2 2 2 5 5 2" xfId="23313"/>
    <cellStyle name="常规 2 2 2 2 5 5 3" xfId="23314"/>
    <cellStyle name="常规 4 2 4 2 5 2" xfId="23315"/>
    <cellStyle name="常规 2 2 2 2 5 6" xfId="23316"/>
    <cellStyle name="常规 2 8 3 2 2 2" xfId="23317"/>
    <cellStyle name="常规 2 2 2 2 5 6 2" xfId="23318"/>
    <cellStyle name="常规 2 2 2 2 5 7" xfId="23319"/>
    <cellStyle name="常规 2 2 2 2 5 8" xfId="23320"/>
    <cellStyle name="常规 5 2 5 2 3 5" xfId="23321"/>
    <cellStyle name="常规 4 2 4 2 2 3 3 2" xfId="23322"/>
    <cellStyle name="常规 2 2 2 2 6" xfId="23323"/>
    <cellStyle name="常规 3 2 3 2 3 9" xfId="23324"/>
    <cellStyle name="常规 2 2 2 2 6 2" xfId="23325"/>
    <cellStyle name="常规 2 2 2 2 6 2 2" xfId="23326"/>
    <cellStyle name="常规 2 2 2 2 6 2 2 7" xfId="23327"/>
    <cellStyle name="常规 2 2 2 2 6 2 3" xfId="23328"/>
    <cellStyle name="常规 2 2 2 2 6 2 6" xfId="23329"/>
    <cellStyle name="常规 2 2 2 2 6 2 7" xfId="23330"/>
    <cellStyle name="常规 2 2 2 4 4 3 4 2 2" xfId="23331"/>
    <cellStyle name="常规 2 2 2 2 6 3" xfId="23332"/>
    <cellStyle name="常规 2 2 2 2 6 3 2" xfId="23333"/>
    <cellStyle name="常规 2 2 2 2 6 3 3" xfId="23334"/>
    <cellStyle name="常规 2 2 2 2 6 3 3 2" xfId="23335"/>
    <cellStyle name="常规 2 2 2 2 6 3 3 2 2" xfId="23336"/>
    <cellStyle name="常规 2 2 2 2 6 3 3 3" xfId="23337"/>
    <cellStyle name="常规 2 2 2 2 6 3 4 2 2" xfId="23338"/>
    <cellStyle name="常规 2 2 2 2 6 3 4 3" xfId="23339"/>
    <cellStyle name="常规 2 2 2 2 6 3 5 2" xfId="23340"/>
    <cellStyle name="常规 2 2 2 2 6 3 6" xfId="23341"/>
    <cellStyle name="常规 2 2 2 2 6 3 7" xfId="23342"/>
    <cellStyle name="常规 5 9 2 4 2 2" xfId="23343"/>
    <cellStyle name="常规 2 2 2 2 6 4" xfId="23344"/>
    <cellStyle name="常规 2 2 2 2 6 4 2" xfId="23345"/>
    <cellStyle name="常规 2 2 2 2 6 4 3" xfId="23346"/>
    <cellStyle name="常规 2 2 2 2 6 5" xfId="23347"/>
    <cellStyle name="常规 2 2 2 2 6 5 2" xfId="23348"/>
    <cellStyle name="常规 2 2 2 2 6 5 3" xfId="23349"/>
    <cellStyle name="常规 4 2 4 2 6 2" xfId="23350"/>
    <cellStyle name="常规 2 2 2 2 6 6" xfId="23351"/>
    <cellStyle name="常规 2 8 3 2 3 2" xfId="23352"/>
    <cellStyle name="常规 2 2 2 2 6 6 2" xfId="23353"/>
    <cellStyle name="常规 3 2 2 6 4 2 2" xfId="23354"/>
    <cellStyle name="常规 2 2 2 2 6 7" xfId="23355"/>
    <cellStyle name="常规 2 2 2 2 6 8" xfId="23356"/>
    <cellStyle name="常规 2 2 2 2 7" xfId="23357"/>
    <cellStyle name="常规 2 2 2 2 7 2" xfId="23358"/>
    <cellStyle name="常规 2 2 2 2 7 2 2" xfId="23359"/>
    <cellStyle name="常规 2 2 2 2 7 2 3" xfId="23360"/>
    <cellStyle name="常规 7 2 4 2 2 4 3" xfId="23361"/>
    <cellStyle name="常规 2 2 2 2 7 2 3 2 2" xfId="23362"/>
    <cellStyle name="常规 2 2 2 2 7 2 4 2" xfId="23363"/>
    <cellStyle name="常规 2 2 2 2 7 2 4 2 2" xfId="23364"/>
    <cellStyle name="常规 2 2 2 2 7 2 4 3" xfId="23365"/>
    <cellStyle name="常规 5 3 3 2 2 3 2 2" xfId="23366"/>
    <cellStyle name="常规 2 2 2 2 7 2 5" xfId="23367"/>
    <cellStyle name="常规 2 2 2 2 7 2 5 2" xfId="23368"/>
    <cellStyle name="常规 2 2 2 2 7 2 6" xfId="23369"/>
    <cellStyle name="常规 2 2 2 2 7 2 7" xfId="23370"/>
    <cellStyle name="常规 2 2 2 2 7 3" xfId="23371"/>
    <cellStyle name="常规 2 2 2 2 7 3 2" xfId="23372"/>
    <cellStyle name="常规 2 2 2 2 7 3 3" xfId="23373"/>
    <cellStyle name="常规 2 2 2 2 7 3 4" xfId="23374"/>
    <cellStyle name="常规 2 2 2 2 7 4" xfId="23375"/>
    <cellStyle name="常规 2 2 2 2 7 4 2" xfId="23376"/>
    <cellStyle name="常规 2 2 2 2 7 4 3" xfId="23377"/>
    <cellStyle name="常规 2 2 2 2 7 5" xfId="23378"/>
    <cellStyle name="常规 2 2 2 2 7 5 2" xfId="23379"/>
    <cellStyle name="常规 2 2 2 2 7 6" xfId="23380"/>
    <cellStyle name="常规 2 2 2 2 7 7" xfId="23381"/>
    <cellStyle name="常规 2 3 2 2 2 3 2" xfId="23382"/>
    <cellStyle name="常规 2 2 2 2 8" xfId="23383"/>
    <cellStyle name="常规 2 3 2 2 2 3 2 2" xfId="23384"/>
    <cellStyle name="常规 2 2 2 2 8 2" xfId="23385"/>
    <cellStyle name="常规 2 3 2 2 2 3 2 2 2" xfId="23386"/>
    <cellStyle name="常规 2 2 2 2 8 2 2" xfId="23387"/>
    <cellStyle name="常规 2 3 2 2 2 3 2 3" xfId="23388"/>
    <cellStyle name="常规 2 2 2 2 8 3" xfId="23389"/>
    <cellStyle name="常规 2 2 2 2 8 3 2" xfId="23390"/>
    <cellStyle name="常规 2 2 2 2 8 3 3" xfId="23391"/>
    <cellStyle name="常规 2 2 2 2 8 4" xfId="23392"/>
    <cellStyle name="常规 7 2 3 2 2 6" xfId="23393"/>
    <cellStyle name="常规 2 2 2 2 8 4 2" xfId="23394"/>
    <cellStyle name="常规 2 2 2 2 8 5" xfId="23395"/>
    <cellStyle name="常规 2 2 2 2 8 5 2" xfId="23396"/>
    <cellStyle name="常规 2 2 2 2 8 6" xfId="23397"/>
    <cellStyle name="常规 2 2 2 2 8 7" xfId="23398"/>
    <cellStyle name="常规 2 3 2 2 2 3 3" xfId="23399"/>
    <cellStyle name="常规 2 2 2 2 9" xfId="23400"/>
    <cellStyle name="常规 2 3 2 2 2 3 3 2" xfId="23401"/>
    <cellStyle name="常规 2 2 2 2 9 2" xfId="23402"/>
    <cellStyle name="常规 2 3 2 2 2 3 3 2 2" xfId="23403"/>
    <cellStyle name="常规 2 2 2 2 9 2 2" xfId="23404"/>
    <cellStyle name="常规 2 3 2 2 2 3 3 3" xfId="23405"/>
    <cellStyle name="常规 2 2 2 2 9 3" xfId="23406"/>
    <cellStyle name="常规 2 2 2 3 10" xfId="23407"/>
    <cellStyle name="常规 2 2 2 3 11" xfId="23408"/>
    <cellStyle name="常规 2 2 2 3 2" xfId="23409"/>
    <cellStyle name="常规 3 2 3 2 4 5" xfId="23410"/>
    <cellStyle name="常规 2 2 2 3 2 10" xfId="23411"/>
    <cellStyle name="常规 2 2 2 3 2 2" xfId="23412"/>
    <cellStyle name="常规 3 2 3 2 4 5 2" xfId="23413"/>
    <cellStyle name="常规 2 3 4 6 6" xfId="23414"/>
    <cellStyle name="常规 2 2 2 3 2 2 2" xfId="23415"/>
    <cellStyle name="常规 2 2 2 3 2 2 2 2" xfId="23416"/>
    <cellStyle name="常规 2 2 2 3 2 2 2 2 2" xfId="23417"/>
    <cellStyle name="常规 2 2 2 3 2 2 2 2 2 2" xfId="23418"/>
    <cellStyle name="常规 2 2 2 3 2 2 2 2 2 2 2" xfId="23419"/>
    <cellStyle name="常规 2 2 2 3 2 2 2 2 2 3" xfId="23420"/>
    <cellStyle name="常规 2 2 2 3 2 2 2 2 3" xfId="23421"/>
    <cellStyle name="常规 2 2 2 3 2 2 2 2 3 2" xfId="23422"/>
    <cellStyle name="常规 2 2 2 3 2 2 2 2 3 2 2" xfId="23423"/>
    <cellStyle name="常规 2 2 2 3 2 2 2 2 3 3" xfId="23424"/>
    <cellStyle name="常规 2 3 6 2" xfId="23425"/>
    <cellStyle name="常规 2 2 2 3 2 2 2 2 4" xfId="23426"/>
    <cellStyle name="常规 2 3 6 2 2 2" xfId="23427"/>
    <cellStyle name="常规 2 2 2 3 2 2 2 2 4 2 2" xfId="23428"/>
    <cellStyle name="常规 2 3 6 2 3" xfId="23429"/>
    <cellStyle name="常规 2 2 2 3 2 2 2 2 4 3" xfId="23430"/>
    <cellStyle name="常规 2 3 6 3" xfId="23431"/>
    <cellStyle name="常规 2 2 2 3 2 2 2 2 5" xfId="23432"/>
    <cellStyle name="常规 2 3 6 3 2" xfId="23433"/>
    <cellStyle name="常规 2 2 2 3 2 2 2 2 5 2" xfId="23434"/>
    <cellStyle name="常规 2 3 6 4" xfId="23435"/>
    <cellStyle name="常规 2 2 2 3 2 2 2 2 6" xfId="23436"/>
    <cellStyle name="常规 2 3 6 5" xfId="23437"/>
    <cellStyle name="常规 2 2 2 3 2 2 2 2 7" xfId="23438"/>
    <cellStyle name="常规 2 2 2 3 2 2 2 3" xfId="23439"/>
    <cellStyle name="常规 2 2 2 3 2 2 2 3 2 2" xfId="23440"/>
    <cellStyle name="常规 2 2 2 3 2 2 2 3 3" xfId="23441"/>
    <cellStyle name="常规 2 3 7 2" xfId="23442"/>
    <cellStyle name="常规 2 2 2 3 2 2 2 3 4" xfId="23443"/>
    <cellStyle name="常规 2 2 2 3 2 2 2 4" xfId="23444"/>
    <cellStyle name="常规 2 2 2 3 2 2 2 4 2" xfId="23445"/>
    <cellStyle name="常规 2 2 2 3 2 2 2 4 2 2" xfId="23446"/>
    <cellStyle name="常规 2 2 2 3 2 2 2 4 3" xfId="23447"/>
    <cellStyle name="常规 2 2 2 3 2 2 2 5" xfId="23448"/>
    <cellStyle name="常规 2 2 4 3 4 2 2 2" xfId="23449"/>
    <cellStyle name="常规 2 2 2 3 2 2 2 6" xfId="23450"/>
    <cellStyle name="常规 2 2 4 3 4 2 2 3" xfId="23451"/>
    <cellStyle name="常规 2 2 2 3 2 2 2 7" xfId="23452"/>
    <cellStyle name="常规 2 2 2 3 2 2 3 2" xfId="23453"/>
    <cellStyle name="常规 2 2 2 3 2 2 3 2 2" xfId="23454"/>
    <cellStyle name="常规 2 2 2 3 2 2 3 2 3" xfId="23455"/>
    <cellStyle name="常规 6 2 4 2 2 3 2" xfId="23456"/>
    <cellStyle name="常规 4 2 2 2 2 7 2" xfId="23457"/>
    <cellStyle name="常规 2 2 2 3 2 2 3 3" xfId="23458"/>
    <cellStyle name="常规 2 2 2 3 2 2 3 4" xfId="23459"/>
    <cellStyle name="常规 2 2 2 3 2 2 3 5" xfId="23460"/>
    <cellStyle name="常规 2 2 4 3 4 2 3 2" xfId="23461"/>
    <cellStyle name="常规 5 5 2 2 4 2 2" xfId="23462"/>
    <cellStyle name="常规 2 2 2 3 2 2 3 6" xfId="23463"/>
    <cellStyle name="常规 2 2 4 3 4 2 3 3" xfId="23464"/>
    <cellStyle name="常规 2 2 2 3 2 2 3 7" xfId="23465"/>
    <cellStyle name="常规 2 2 2 3 2 2 4" xfId="23466"/>
    <cellStyle name="常规 2 2 2 3 2 2 5" xfId="23467"/>
    <cellStyle name="常规 2 4 2 5 2 2 2" xfId="23468"/>
    <cellStyle name="常规 2 2 2 3 2 2 6" xfId="23469"/>
    <cellStyle name="常规 2 4 2 5 2 2 3" xfId="23470"/>
    <cellStyle name="常规 2 2 2 3 2 2 7" xfId="23471"/>
    <cellStyle name="常规 2 2 2 3 2 2 8" xfId="23472"/>
    <cellStyle name="常规 2 3 4 6 7" xfId="23473"/>
    <cellStyle name="常规 2 2 2 3 2 3" xfId="23474"/>
    <cellStyle name="常规 2 2 2 3 2 3 2" xfId="23475"/>
    <cellStyle name="常规 2 2 2 3 2 3 2 2" xfId="23476"/>
    <cellStyle name="常规 2 2 2 3 2 3 2 2 2" xfId="23477"/>
    <cellStyle name="常规 2 2 2 3 2 3 2 2 2 2" xfId="23478"/>
    <cellStyle name="常规 2 2 2 3 2 3 2 2 2 3" xfId="23479"/>
    <cellStyle name="常规 2 2 2 3 2 3 2 2 3" xfId="23480"/>
    <cellStyle name="常规 2 2 2 3 2 3 2 2 3 2" xfId="23481"/>
    <cellStyle name="常规 2 2 2 3 2 3 2 2 3 2 2" xfId="23482"/>
    <cellStyle name="常规 2 2 2 3 2 3 2 2 3 3" xfId="23483"/>
    <cellStyle name="常规 3 3 6 2" xfId="23484"/>
    <cellStyle name="常规 3 2 3 4 2 2 2 2 2" xfId="23485"/>
    <cellStyle name="常规 2 2 2 3 2 3 2 2 4" xfId="23486"/>
    <cellStyle name="常规 3 3 6 2 2 2" xfId="23487"/>
    <cellStyle name="常规 2 2 2 3 2 3 2 2 4 2 2" xfId="23488"/>
    <cellStyle name="常规 3 3 6 2 3" xfId="23489"/>
    <cellStyle name="常规 2 2 2 3 2 3 2 2 4 3" xfId="23490"/>
    <cellStyle name="常规 3 3 6 3 2" xfId="23491"/>
    <cellStyle name="常规 2 2 2 3 2 3 2 2 5 2" xfId="23492"/>
    <cellStyle name="常规 3 3 6 4" xfId="23493"/>
    <cellStyle name="常规 2 2 2 3 2 3 2 2 6" xfId="23494"/>
    <cellStyle name="常规 3 3 6 5" xfId="23495"/>
    <cellStyle name="常规 3 3 2 2 3 2 2" xfId="23496"/>
    <cellStyle name="常规 2 2 2 3 2 3 2 2 7" xfId="23497"/>
    <cellStyle name="常规 2 2 2 3 2 3 2 3" xfId="23498"/>
    <cellStyle name="常规 2 2 2 3 2 3 2 3 2" xfId="23499"/>
    <cellStyle name="常规 2 2 2 3 2 3 2 3 2 2" xfId="23500"/>
    <cellStyle name="常规 2 2 2 3 2 3 2 3 3" xfId="23501"/>
    <cellStyle name="常规 3 3 7 2" xfId="23502"/>
    <cellStyle name="常规 3 2 3 4 2 2 2 3 2" xfId="23503"/>
    <cellStyle name="常规 2 2 2 3 2 3 2 3 4" xfId="23504"/>
    <cellStyle name="常规 2 2 2 3 2 3 2 4" xfId="23505"/>
    <cellStyle name="常规 3 4 3 2 6 2" xfId="23506"/>
    <cellStyle name="常规 2 2 2 3 2 3 2 4 2" xfId="23507"/>
    <cellStyle name="常规 2 2 2 3 2 3 2 4 2 2" xfId="23508"/>
    <cellStyle name="常规 2 2 2 3 2 3 2 4 3" xfId="23509"/>
    <cellStyle name="常规 2 3 2 2 2 2 2 2 2 2" xfId="23510"/>
    <cellStyle name="常规 2 2 2 3 2 3 2 5" xfId="23511"/>
    <cellStyle name="常规 2 2 2 3 2 3 2 5 2" xfId="23512"/>
    <cellStyle name="常规 2 2 2 3 2 3 3" xfId="23513"/>
    <cellStyle name="常规 2 2 2 3 2 3 3 2" xfId="23514"/>
    <cellStyle name="常规 2 2 2 3 2 3 3 2 2" xfId="23515"/>
    <cellStyle name="常规 2 2 2 3 2 3 3 2 2 2" xfId="23516"/>
    <cellStyle name="常规 2 2 2 3 2 3 3 3" xfId="23517"/>
    <cellStyle name="常规 2 2 2 3 2 3 3 4" xfId="23518"/>
    <cellStyle name="常规 3 4 3 2 7 2" xfId="23519"/>
    <cellStyle name="常规 2 2 2 3 2 3 4" xfId="23520"/>
    <cellStyle name="常规 2 2 2 3 2 3 4 2 2" xfId="23521"/>
    <cellStyle name="常规 2 2 2 3 2 3 4 3" xfId="23522"/>
    <cellStyle name="常规 2 2 2 3 2 3 5" xfId="23523"/>
    <cellStyle name="常规 2 2 2 3 2 3 5 3" xfId="23524"/>
    <cellStyle name="常规 2 4 2 5 2 3 2 2" xfId="23525"/>
    <cellStyle name="常规 2 2 2 3 2 3 6 2" xfId="23526"/>
    <cellStyle name="常规 2 2 2 3 2 3 8" xfId="23527"/>
    <cellStyle name="常规 2 2 2 3 2 4" xfId="23528"/>
    <cellStyle name="常规 2 2 2 3 2 4 2" xfId="23529"/>
    <cellStyle name="常规 5 11 4" xfId="23530"/>
    <cellStyle name="常规 2 2 2 3 2 4 2 2" xfId="23531"/>
    <cellStyle name="常规 5 11 4 2" xfId="23532"/>
    <cellStyle name="常规 2 2 2 3 2 4 2 2 2" xfId="23533"/>
    <cellStyle name="常规 5 3 4 2 2 2 2 2" xfId="23534"/>
    <cellStyle name="常规 5 11 4 3" xfId="23535"/>
    <cellStyle name="常规 2 2 2 3 2 4 2 2 3" xfId="23536"/>
    <cellStyle name="常规 5 11 5" xfId="23537"/>
    <cellStyle name="常规 2 2 2 3 2 4 2 3" xfId="23538"/>
    <cellStyle name="常规 5 11 5 2" xfId="23539"/>
    <cellStyle name="常规 2 2 2 3 2 4 2 3 2" xfId="23540"/>
    <cellStyle name="常规 5 3 4 2 2 2 3 2" xfId="23541"/>
    <cellStyle name="常规 2 2 2 3 2 4 2 3 3" xfId="23542"/>
    <cellStyle name="常规 5 11 6" xfId="23543"/>
    <cellStyle name="常规 2 2 2 3 2 4 2 4" xfId="23544"/>
    <cellStyle name="常规 3 4 3 3 6 2" xfId="23545"/>
    <cellStyle name="常规 3 2 4 3 3 2 2 2" xfId="23546"/>
    <cellStyle name="常规 2 2 2 3 2 4 2 4 2" xfId="23547"/>
    <cellStyle name="常规 2 2 2 3 2 4 2 4 3" xfId="23548"/>
    <cellStyle name="常规 2 3 2 2 2 2 2 3 2 2" xfId="23549"/>
    <cellStyle name="常规 5 11 7" xfId="23550"/>
    <cellStyle name="常规 2 2 2 3 2 4 2 5" xfId="23551"/>
    <cellStyle name="常规 2 2 2 3 2 4 2 5 2" xfId="23552"/>
    <cellStyle name="常规 2 2 2 3 2 4 3" xfId="23553"/>
    <cellStyle name="常规 5 12 4" xfId="23554"/>
    <cellStyle name="常规 2 2 2 3 2 4 3 2" xfId="23555"/>
    <cellStyle name="常规 2 2 2 3 2 4 3 2 2" xfId="23556"/>
    <cellStyle name="常规 2 2 2 3 2 4 3 3" xfId="23557"/>
    <cellStyle name="常规 2 2 2 3 2 4 3 4" xfId="23558"/>
    <cellStyle name="常规 3 4 3 3 7 2" xfId="23559"/>
    <cellStyle name="常规 2 2 5 3 2 2 2 2 2" xfId="23560"/>
    <cellStyle name="常规 2 2 2 3 2 4 3 5" xfId="23561"/>
    <cellStyle name="常规 3 3 3 4 2 2 2" xfId="23562"/>
    <cellStyle name="常规 2 2 2 3 2 4 4" xfId="23563"/>
    <cellStyle name="常规 2 2 2 3 2 4 4 2 2" xfId="23564"/>
    <cellStyle name="常规 2 2 2 3 2 4 4 3" xfId="23565"/>
    <cellStyle name="常规 3 3 3 4 2 2 3" xfId="23566"/>
    <cellStyle name="常规 2 2 2 3 2 4 5" xfId="23567"/>
    <cellStyle name="常规 2 2 2 3 2 4 5 3" xfId="23568"/>
    <cellStyle name="常规 2 4 2 5 2 4 3" xfId="23569"/>
    <cellStyle name="常规 2 2 2 3 2 4 7" xfId="23570"/>
    <cellStyle name="常规 2 2 2 3 2 4 8" xfId="23571"/>
    <cellStyle name="常规 2 2 2 3 2 5" xfId="23572"/>
    <cellStyle name="常规 2 2 2 3 2 5 2" xfId="23573"/>
    <cellStyle name="常规 2 2 2 3 2 5 2 2" xfId="23574"/>
    <cellStyle name="常规 6 3 2 4 4 3" xfId="23575"/>
    <cellStyle name="常规 3 2 3 2 2 2 2 2 4" xfId="23576"/>
    <cellStyle name="常规 2 2 2 3 2 5 2 2 2" xfId="23577"/>
    <cellStyle name="常规 2 2 2 3 2 5 2 2 2 2" xfId="23578"/>
    <cellStyle name="常规 2 2 2 3 2 5 2 2 3" xfId="23579"/>
    <cellStyle name="常规 2 2 2 3 2 5 2 3" xfId="23580"/>
    <cellStyle name="常规 6 3 2 4 5 3" xfId="23581"/>
    <cellStyle name="常规 3 2 3 2 2 2 2 3 4" xfId="23582"/>
    <cellStyle name="常规 2 2 2 3 2 5 2 3 2" xfId="23583"/>
    <cellStyle name="常规 2 2 2 3 2 5 2 3 2 2" xfId="23584"/>
    <cellStyle name="常规 2 2 2 3 2 5 2 3 3" xfId="23585"/>
    <cellStyle name="常规 2 2 2 3 2 5 2 4" xfId="23586"/>
    <cellStyle name="常规 3 4 3 4 6 2" xfId="23587"/>
    <cellStyle name="常规 3 2 4 3 3 3 2 2" xfId="23588"/>
    <cellStyle name="常规 2 2 2 3 2 5 2 4 2" xfId="23589"/>
    <cellStyle name="常规 2 2 2 3 2 5 2 4 3" xfId="23590"/>
    <cellStyle name="常规 2 3 2 2 2 2 2 4 2 2" xfId="23591"/>
    <cellStyle name="常规 2 2 2 3 2 5 2 5" xfId="23592"/>
    <cellStyle name="常规 2 2 2 3 2 5 2 5 2" xfId="23593"/>
    <cellStyle name="常规 2 2 4 3 4 5 2 2" xfId="23594"/>
    <cellStyle name="常规 2 2 2 3 2 5 2 6" xfId="23595"/>
    <cellStyle name="常规 2 2 2 3 2 5 2 7" xfId="23596"/>
    <cellStyle name="常规 4 2 4 5 2" xfId="23597"/>
    <cellStyle name="常规 2 2 2 3 2 5 3" xfId="23598"/>
    <cellStyle name="常规 2 2 2 3 2 5 3 2" xfId="23599"/>
    <cellStyle name="常规 6 3 2 5 4 3" xfId="23600"/>
    <cellStyle name="常规 2 2 2 3 2 5 3 2 2" xfId="23601"/>
    <cellStyle name="常规 2 2 2 3 2 5 3 3" xfId="23602"/>
    <cellStyle name="常规 2 2 5 3 2 2 3 2 2" xfId="23603"/>
    <cellStyle name="常规 2 2 2 3 2 5 3 4" xfId="23604"/>
    <cellStyle name="常规 3 3 3 4 2 3 2" xfId="23605"/>
    <cellStyle name="常规 2 4 2 8 2 2" xfId="23606"/>
    <cellStyle name="常规 2 2 2 3 2 5 4" xfId="23607"/>
    <cellStyle name="常规 6 3 2 6 4 3" xfId="23608"/>
    <cellStyle name="常规 2 2 2 3 2 5 4 2 2" xfId="23609"/>
    <cellStyle name="常规 2 2 2 6 2 2 7" xfId="23610"/>
    <cellStyle name="常规 2 2 2 3 2 5 4 3" xfId="23611"/>
    <cellStyle name="常规 2 2 2 3 2 5 7" xfId="23612"/>
    <cellStyle name="常规 4 2 4 3 2 2" xfId="23613"/>
    <cellStyle name="常规 2 2 2 3 2 6" xfId="23614"/>
    <cellStyle name="常规 4 2 4 3 2 2 2" xfId="23615"/>
    <cellStyle name="常规 2 2 2 3 2 6 2" xfId="23616"/>
    <cellStyle name="常规 2 2 2 3 2 6 2 2" xfId="23617"/>
    <cellStyle name="常规 2 2 2 3 2 6 2 2 2" xfId="23618"/>
    <cellStyle name="常规 2 2 2 3 2 6 2 3" xfId="23619"/>
    <cellStyle name="常规 2 2 2 3 2 6 3" xfId="23620"/>
    <cellStyle name="常规 2 2 2 3 2 6 3 2" xfId="23621"/>
    <cellStyle name="常规 2 2 2 3 2 6 3 2 2" xfId="23622"/>
    <cellStyle name="常规 2 2 2 3 2 6 3 3" xfId="23623"/>
    <cellStyle name="常规 3 3 3 4 2 4 2" xfId="23624"/>
    <cellStyle name="常规 2 2 2 3 2 6 4" xfId="23625"/>
    <cellStyle name="常规 2 2 2 3 2 6 4 2 2" xfId="23626"/>
    <cellStyle name="常规 2 2 2 3 2 6 6" xfId="23627"/>
    <cellStyle name="常规 2 2 2 3 2 6 7" xfId="23628"/>
    <cellStyle name="常规 4 2 4 3 2 3" xfId="23629"/>
    <cellStyle name="常规 2 2 2 3 2 7" xfId="23630"/>
    <cellStyle name="常规 4 2 4 3 2 3 2" xfId="23631"/>
    <cellStyle name="常规 2 2 2 3 2 7 2" xfId="23632"/>
    <cellStyle name="常规 2 2 2 3 2 7 2 2" xfId="23633"/>
    <cellStyle name="常规 2 2 2 3 2 7 3" xfId="23634"/>
    <cellStyle name="常规 4 2 4 3 2 4" xfId="23635"/>
    <cellStyle name="常规 2 2 2 3 2 8" xfId="23636"/>
    <cellStyle name="常规 2 2 2 3 2 8 2" xfId="23637"/>
    <cellStyle name="常规 3 2 2 4 3 2 2 2 3" xfId="23638"/>
    <cellStyle name="常规 2 2 2 3 2 8 2 2" xfId="23639"/>
    <cellStyle name="常规 2 2 2 3 2 8 3" xfId="23640"/>
    <cellStyle name="常规 2 2 2 3 2 9 2" xfId="23641"/>
    <cellStyle name="常规 5 2 5 2 4 2" xfId="23642"/>
    <cellStyle name="常规 2 2 2 3 3" xfId="23643"/>
    <cellStyle name="常规 3 2 3 2 4 6" xfId="23644"/>
    <cellStyle name="常规 5 2 5 2 4 2 2" xfId="23645"/>
    <cellStyle name="常规 2 2 2 3 3 2" xfId="23646"/>
    <cellStyle name="常规 3 2 3 2 4 6 2" xfId="23647"/>
    <cellStyle name="常规 4 2 3 3 4 5" xfId="23648"/>
    <cellStyle name="常规 2 2 2 3 3 2 2 2 3" xfId="23649"/>
    <cellStyle name="常规 4 2 3 3 5 4" xfId="23650"/>
    <cellStyle name="常规 2 2 2 3 3 2 2 3 2" xfId="23651"/>
    <cellStyle name="常规 2 2 2 3 3 2 2 3 2 2" xfId="23652"/>
    <cellStyle name="常规 4 2 3 3 5 5" xfId="23653"/>
    <cellStyle name="常规 2 2 2 3 3 2 2 3 3" xfId="23654"/>
    <cellStyle name="常规 2 2 2 3 3 2 2 4 2" xfId="23655"/>
    <cellStyle name="常规 2 2 2 3 3 2 2 4 2 2" xfId="23656"/>
    <cellStyle name="常规 2 2 2 3 3 2 2 4 3" xfId="23657"/>
    <cellStyle name="常规 2 2 2 3 3 2 2 5" xfId="23658"/>
    <cellStyle name="常规 3 3 6 2 4 2 2" xfId="23659"/>
    <cellStyle name="常规 2 2 4 3 5 2 2 2" xfId="23660"/>
    <cellStyle name="常规 2 2 2 3 3 2 2 6" xfId="23661"/>
    <cellStyle name="常规 2 2 4 3 5 2 2 3" xfId="23662"/>
    <cellStyle name="常规 2 2 2 3 3 2 2 7" xfId="23663"/>
    <cellStyle name="常规 2 2 2 3 3 2 3 4" xfId="23664"/>
    <cellStyle name="常规 2 2 2 3 3 2 4 2 2" xfId="23665"/>
    <cellStyle name="常规 2 2 2 3 3 2 4 3" xfId="23666"/>
    <cellStyle name="常规 2 2 2 3 3 2 5 2" xfId="23667"/>
    <cellStyle name="常规 2 2 2 3 3 2 7" xfId="23668"/>
    <cellStyle name="常规 2 2 2 3 3 3" xfId="23669"/>
    <cellStyle name="常规 2 2 2 3 3 3 4 2 2" xfId="23670"/>
    <cellStyle name="常规 2 2 2 3 3 3 4 3" xfId="23671"/>
    <cellStyle name="常规 2 2 2 3 3 3 5 2" xfId="23672"/>
    <cellStyle name="常规 2 2 2 3 3 4" xfId="23673"/>
    <cellStyle name="常规 2 2 2 3 3 4 2 2" xfId="23674"/>
    <cellStyle name="常规 3 2 2 3 2 2 2 4" xfId="23675"/>
    <cellStyle name="常规 2 2 2 3 3 4 3" xfId="23676"/>
    <cellStyle name="常规 2 2 2 3 3 5" xfId="23677"/>
    <cellStyle name="常规 2 2 2 3 3 5 2 2" xfId="23678"/>
    <cellStyle name="常规 3 2 2 3 2 3 2 4" xfId="23679"/>
    <cellStyle name="常规 2 2 2 3 3 5 3" xfId="23680"/>
    <cellStyle name="常规 4 2 4 3 3 2" xfId="23681"/>
    <cellStyle name="常规 2 2 2 3 3 6" xfId="23682"/>
    <cellStyle name="常规 4 2 4 3 3 3" xfId="23683"/>
    <cellStyle name="常规 2 2 2 3 3 7" xfId="23684"/>
    <cellStyle name="常规 4 2 4 3 3 4" xfId="23685"/>
    <cellStyle name="常规 2 2 2 3 3 8" xfId="23686"/>
    <cellStyle name="常规 5 2 5 2 4 3 2" xfId="23687"/>
    <cellStyle name="常规 2 2 2 3 4 2" xfId="23688"/>
    <cellStyle name="常规 2 2 2 3 4 2 2 2 2 2" xfId="23689"/>
    <cellStyle name="常规 2 2 2 3 4 2 2 2 3" xfId="23690"/>
    <cellStyle name="常规 2 2 2 3 4 2 2 3 2 2" xfId="23691"/>
    <cellStyle name="常规 2 2 2 3 4 2 2 3 3" xfId="23692"/>
    <cellStyle name="常规 2 2 2 3 4 2 2 4" xfId="23693"/>
    <cellStyle name="常规 2 2 2 3 4 2 2 4 3" xfId="23694"/>
    <cellStyle name="常规 2 2 2 3 4 2 2 5" xfId="23695"/>
    <cellStyle name="常规 2 2 4 3 6 2 2 2" xfId="23696"/>
    <cellStyle name="常规 2 2 2 3 4 2 2 6" xfId="23697"/>
    <cellStyle name="常规 2 2 2 3 4 2 2 7" xfId="23698"/>
    <cellStyle name="常规 2 2 2 3 4 2 3 4" xfId="23699"/>
    <cellStyle name="常规 2 2 2 3 4 2 4 2 2" xfId="23700"/>
    <cellStyle name="常规 2 2 2 3 4 2 5 2" xfId="23701"/>
    <cellStyle name="常规 7 3 4 2 4 2" xfId="23702"/>
    <cellStyle name="常规 2 2 2 3 4 2 7" xfId="23703"/>
    <cellStyle name="常规 2 2 2 3 4 3" xfId="23704"/>
    <cellStyle name="常规 2 2 2 3 4 3 3 2 2" xfId="23705"/>
    <cellStyle name="常规 2 2 2 3 4 3 3 3" xfId="23706"/>
    <cellStyle name="常规 2 2 2 3 4 3 4 2" xfId="23707"/>
    <cellStyle name="常规 5 3 2 2 5 3 2" xfId="23708"/>
    <cellStyle name="常规 2 2 2 3 4 3 4 2 2" xfId="23709"/>
    <cellStyle name="常规 2 2 2 3 4 3 5 2" xfId="23710"/>
    <cellStyle name="常规 7 3 4 2 5 2" xfId="23711"/>
    <cellStyle name="常规 2 2 2 3 4 3 7" xfId="23712"/>
    <cellStyle name="常规 5 9 3 2 2 2" xfId="23713"/>
    <cellStyle name="常规 2 2 2 3 4 4" xfId="23714"/>
    <cellStyle name="常规 2 2 2 3 4 4 2 2" xfId="23715"/>
    <cellStyle name="常规 3 2 2 3 3 2 2 4" xfId="23716"/>
    <cellStyle name="常规 2 2 2 3 4 4 3" xfId="23717"/>
    <cellStyle name="常规 5 3 2 2 6 2" xfId="23718"/>
    <cellStyle name="常规 2 2 2 3 4 5" xfId="23719"/>
    <cellStyle name="常规 2 2 2 3 4 5 2" xfId="23720"/>
    <cellStyle name="常规 2 2 2 3 4 5 2 2" xfId="23721"/>
    <cellStyle name="常规 3 2 2 3 3 3 2 4" xfId="23722"/>
    <cellStyle name="常规 2 2 2 3 4 5 3" xfId="23723"/>
    <cellStyle name="常规 5 3 2 2 7 2" xfId="23724"/>
    <cellStyle name="常规 4 2 4 3 4 2" xfId="23725"/>
    <cellStyle name="常规 2 2 2 3 4 6" xfId="23726"/>
    <cellStyle name="常规 2 2 2 3 4 7" xfId="23727"/>
    <cellStyle name="常规 2 2 2 3 5 2 3" xfId="23728"/>
    <cellStyle name="常规 5 3 2 3 4 2" xfId="23729"/>
    <cellStyle name="常规 2 2 2 3 5 2 3 2" xfId="23730"/>
    <cellStyle name="常规 5 3 2 3 4 2 2" xfId="23731"/>
    <cellStyle name="常规 7 3 2 2 2 4 3" xfId="23732"/>
    <cellStyle name="常规 2 2 2 3 5 2 3 2 2" xfId="23733"/>
    <cellStyle name="常规 2 2 2 3 5 2 3 3" xfId="23734"/>
    <cellStyle name="常规 2 2 2 3 5 2 4" xfId="23735"/>
    <cellStyle name="常规 5 3 2 3 4 3" xfId="23736"/>
    <cellStyle name="常规 2 2 2 3 5 2 4 2" xfId="23737"/>
    <cellStyle name="常规 5 3 2 3 4 3 2" xfId="23738"/>
    <cellStyle name="常规 2 2 2 3 5 2 4 2 2" xfId="23739"/>
    <cellStyle name="常规 2 2 2 3 5 2 4 3" xfId="23740"/>
    <cellStyle name="常规 2 2 2 3 5 2 5" xfId="23741"/>
    <cellStyle name="常规 5 3 2 3 4 4" xfId="23742"/>
    <cellStyle name="常规 2 2 2 4 10" xfId="23743"/>
    <cellStyle name="常规 2 2 2 3 5 2 5 2" xfId="23744"/>
    <cellStyle name="常规 2 2 2 3 5 2 6" xfId="23745"/>
    <cellStyle name="常规 5 3 2 3 4 5" xfId="23746"/>
    <cellStyle name="常规 7 3 4 3 4 2" xfId="23747"/>
    <cellStyle name="常规 2 2 2 3 5 2 7" xfId="23748"/>
    <cellStyle name="常规 2 2 2 3 5 3 3" xfId="23749"/>
    <cellStyle name="常规 5 3 2 3 5 2" xfId="23750"/>
    <cellStyle name="常规 2 2 2 3 5 3 4" xfId="23751"/>
    <cellStyle name="常规 5 3 2 3 5 3" xfId="23752"/>
    <cellStyle name="常规 2 2 2 3 5 4" xfId="23753"/>
    <cellStyle name="常规 2 2 2 3 5 4 2 2" xfId="23754"/>
    <cellStyle name="常规 3 2 2 3 4 2 2 4" xfId="23755"/>
    <cellStyle name="常规 2 2 2 3 5 4 3" xfId="23756"/>
    <cellStyle name="常规 5 3 2 3 6 2" xfId="23757"/>
    <cellStyle name="常规 3 2 6 2 2 2 2 2" xfId="23758"/>
    <cellStyle name="常规 2 2 2 3 5 5" xfId="23759"/>
    <cellStyle name="常规 2 2 2 3 5 5 2" xfId="23760"/>
    <cellStyle name="常规 4 2 4 3 5 2" xfId="23761"/>
    <cellStyle name="常规 2 2 2 3 5 6" xfId="23762"/>
    <cellStyle name="常规 2 8 3 3 2 2" xfId="23763"/>
    <cellStyle name="常规 2 2 2 3 5 7" xfId="23764"/>
    <cellStyle name="常规 2 2 2 3 6 2 3" xfId="23765"/>
    <cellStyle name="常规 5 3 2 4 4 2" xfId="23766"/>
    <cellStyle name="常规 2 2 2 3 6 3 2" xfId="23767"/>
    <cellStyle name="常规 2 2 2 3 6 3 3" xfId="23768"/>
    <cellStyle name="常规 5 3 2 4 5 2" xfId="23769"/>
    <cellStyle name="常规 2 2 2 3 6 4" xfId="23770"/>
    <cellStyle name="常规 2 2 2 3 6 4 2" xfId="23771"/>
    <cellStyle name="常规 2 2 2 3 6 4 2 2" xfId="23772"/>
    <cellStyle name="常规 2 2 2 3 6 4 3" xfId="23773"/>
    <cellStyle name="常规 5 3 2 4 6 2" xfId="23774"/>
    <cellStyle name="常规 3 2 6 2 2 3 2 2" xfId="23775"/>
    <cellStyle name="常规 2 2 2 3 6 5" xfId="23776"/>
    <cellStyle name="常规 2 2 2 3 6 5 2" xfId="23777"/>
    <cellStyle name="常规 2 2 2 3 6 6" xfId="23778"/>
    <cellStyle name="常规 2 8 3 3 3 2" xfId="23779"/>
    <cellStyle name="常规 2 2 3 2 4 2 2 2 2" xfId="23780"/>
    <cellStyle name="常规 3 2 2 6 5 2 2" xfId="23781"/>
    <cellStyle name="常规 2 2 2 3 6 7" xfId="23782"/>
    <cellStyle name="常规 2 2 2 3 8 2 2" xfId="23783"/>
    <cellStyle name="常规 2 5 2 3 2 2 3 2" xfId="23784"/>
    <cellStyle name="常规 2 2 2 3 8 3" xfId="23785"/>
    <cellStyle name="常规 2 5 2 3 2 2 4" xfId="23786"/>
    <cellStyle name="常规 2 2 2 3 9 2" xfId="23787"/>
    <cellStyle name="常规 2 5 2 3 2 3 3" xfId="23788"/>
    <cellStyle name="常规 2 2 2 4 11" xfId="23789"/>
    <cellStyle name="常规 2 2 2 4 2" xfId="23790"/>
    <cellStyle name="常规 3 2 3 2 5 5" xfId="23791"/>
    <cellStyle name="常规 2 2 2 4 2 2" xfId="23792"/>
    <cellStyle name="常规 3 2 3 2 5 5 2" xfId="23793"/>
    <cellStyle name="常规 2 2 2 4 2 3" xfId="23794"/>
    <cellStyle name="常规 2 2 2 4 2 4" xfId="23795"/>
    <cellStyle name="常规 2 2 2 4 2 5" xfId="23796"/>
    <cellStyle name="常规 4 2 4 4 2 2" xfId="23797"/>
    <cellStyle name="常规 2 2 2 4 2 6" xfId="23798"/>
    <cellStyle name="常规 2 2 2 4 2 7" xfId="23799"/>
    <cellStyle name="常规 2 2 2 4 2 8" xfId="23800"/>
    <cellStyle name="常规 5 2 5 2 5 2" xfId="23801"/>
    <cellStyle name="常规 2 2 2 4 3" xfId="23802"/>
    <cellStyle name="常规 3 2 3 2 5 6" xfId="23803"/>
    <cellStyle name="常规 2 2 2 4 3 2" xfId="23804"/>
    <cellStyle name="常规 2 2 2 4 3 2 3 4" xfId="23805"/>
    <cellStyle name="适中 2 7 2" xfId="23806"/>
    <cellStyle name="常规 2 6 4 2 4 2 2" xfId="23807"/>
    <cellStyle name="常规 2 2 2 4 3 2 7" xfId="23808"/>
    <cellStyle name="常规 2 2 2 4 3 3" xfId="23809"/>
    <cellStyle name="常规 2 2 2 4 3 3 7" xfId="23810"/>
    <cellStyle name="常规 2 2 2 4 3 4" xfId="23811"/>
    <cellStyle name="常规 2 2 2 4 3 5" xfId="23812"/>
    <cellStyle name="常规 4 2 4 4 3 2" xfId="23813"/>
    <cellStyle name="常规 2 2 2 4 3 6" xfId="23814"/>
    <cellStyle name="常规 2 2 2 4 3 7" xfId="23815"/>
    <cellStyle name="常规 2 2 2 4 3 8" xfId="23816"/>
    <cellStyle name="常规 2 2 2 4 4" xfId="23817"/>
    <cellStyle name="常规 3 2 3 2 5 7" xfId="23818"/>
    <cellStyle name="常规 2 2 2 4 4 2" xfId="23819"/>
    <cellStyle name="常规 2 2 2 4 5 2 6" xfId="23820"/>
    <cellStyle name="常规 2 2 2 4 4 2 2 2 3" xfId="23821"/>
    <cellStyle name="常规 2 2 2 4 4 2 2 3 2 2" xfId="23822"/>
    <cellStyle name="常规 2 7 5 3" xfId="23823"/>
    <cellStyle name="常规 2 2 2 4 4 2 2 3 3" xfId="23824"/>
    <cellStyle name="常规 2 2 2 4 4 2 2 4" xfId="23825"/>
    <cellStyle name="常规 2 2 2 4 4 2 2 4 2" xfId="23826"/>
    <cellStyle name="常规 2 2 2 4 4 2 2 4 2 2" xfId="23827"/>
    <cellStyle name="常规 2 8 5 3" xfId="23828"/>
    <cellStyle name="常规 2 2 2 4 4 2 2 4 3" xfId="23829"/>
    <cellStyle name="常规 2 2 2 4 4 2 2 5" xfId="23830"/>
    <cellStyle name="常规 2 2 2 4 4 2 2 5 2" xfId="23831"/>
    <cellStyle name="常规 2 2 2 4 4 2 2 6" xfId="23832"/>
    <cellStyle name="常规 2 2 2 4 4 2 2 7" xfId="23833"/>
    <cellStyle name="常规 2 2 2 4 4 2 3 4" xfId="23834"/>
    <cellStyle name="常规 2 2 2 4 4 2 4 2 2" xfId="23835"/>
    <cellStyle name="常规 2 2 2 4 4 2 4 3" xfId="23836"/>
    <cellStyle name="常规 7 3 5 2 4 2" xfId="23837"/>
    <cellStyle name="常规 2 2 2 4 4 2 7" xfId="23838"/>
    <cellStyle name="常规 2 2 2 4 4 3" xfId="23839"/>
    <cellStyle name="常规 2 2 2 4 4 3 4 3" xfId="23840"/>
    <cellStyle name="常规 7 3 5 2 5 2" xfId="23841"/>
    <cellStyle name="常规 2 2 2 4 4 3 7" xfId="23842"/>
    <cellStyle name="常规 2 2 2 4 4 4" xfId="23843"/>
    <cellStyle name="常规 2 2 2 4 4 4 2 2" xfId="23844"/>
    <cellStyle name="常规 3 2 2 4 3 2 2 4" xfId="23845"/>
    <cellStyle name="常规 2 2 2 4 4 4 3" xfId="23846"/>
    <cellStyle name="常规 5 3 3 2 6 2" xfId="23847"/>
    <cellStyle name="常规 2 2 2 4 4 5" xfId="23848"/>
    <cellStyle name="常规 2 2 2 4 4 5 2 2" xfId="23849"/>
    <cellStyle name="常规 3 2 2 4 3 3 2 4" xfId="23850"/>
    <cellStyle name="常规 2 2 2 4 4 5 3" xfId="23851"/>
    <cellStyle name="常规 2 2 2 4 4 6" xfId="23852"/>
    <cellStyle name="常规 2 2 2 4 4 7" xfId="23853"/>
    <cellStyle name="常规 2 2 2 4 5 2 7" xfId="23854"/>
    <cellStyle name="常规 2 2 2 4 5 3" xfId="23855"/>
    <cellStyle name="常规 2 2 2 4 5 4" xfId="23856"/>
    <cellStyle name="常规 2 2 2 4 5 4 3" xfId="23857"/>
    <cellStyle name="常规 2 2 2 4 5 5" xfId="23858"/>
    <cellStyle name="常规 2 2 2 4 5 6" xfId="23859"/>
    <cellStyle name="常规 2 2 2 4 5 7" xfId="23860"/>
    <cellStyle name="常规 2 2 2 4 6 2" xfId="23861"/>
    <cellStyle name="常规 2 2 2 4 6 3" xfId="23862"/>
    <cellStyle name="常规 3 7 2 3" xfId="23863"/>
    <cellStyle name="常规 3 11 2" xfId="23864"/>
    <cellStyle name="常规 2 2 2 4 6 3 2 2" xfId="23865"/>
    <cellStyle name="常规 3 9 2 4 2 2" xfId="23866"/>
    <cellStyle name="常规 3 12" xfId="23867"/>
    <cellStyle name="常规 2 2 2 4 6 3 3" xfId="23868"/>
    <cellStyle name="常规 2 2 2 4 6 4" xfId="23869"/>
    <cellStyle name="常规 3 8 2 3" xfId="23870"/>
    <cellStyle name="常规 2 2 2 4 6 4 2 2" xfId="23871"/>
    <cellStyle name="常规 2 2 2 4 6 4 3" xfId="23872"/>
    <cellStyle name="常规 2 2 2 4 6 5" xfId="23873"/>
    <cellStyle name="常规 2 2 2 4 6 5 2" xfId="23874"/>
    <cellStyle name="常规 2 2 3 2 4 2 3 2 2" xfId="23875"/>
    <cellStyle name="常规 2 2 2 4 6 6" xfId="23876"/>
    <cellStyle name="常规 2 2 2 4 6 7" xfId="23877"/>
    <cellStyle name="常规 2 2 2 4 7" xfId="23878"/>
    <cellStyle name="常规 2 2 2 4 7 2" xfId="23879"/>
    <cellStyle name="常规 2 2 2 4 7 2 2" xfId="23880"/>
    <cellStyle name="常规 2 2 2 4 7 3" xfId="23881"/>
    <cellStyle name="常规 2 3 2 2 2 5 2" xfId="23882"/>
    <cellStyle name="常规 2 2 2 4 8" xfId="23883"/>
    <cellStyle name="常规 2 2 2 4 8 2" xfId="23884"/>
    <cellStyle name="常规 2 5 2 3 3 2 3" xfId="23885"/>
    <cellStyle name="常规 2 3 2 2 2 5 2 2" xfId="23886"/>
    <cellStyle name="常规 2 2 2 4 8 2 2" xfId="23887"/>
    <cellStyle name="常规 2 2 2 4 8 3" xfId="23888"/>
    <cellStyle name="常规 2 3 2 2 2 5 3" xfId="23889"/>
    <cellStyle name="常规 2 2 2 4 9" xfId="23890"/>
    <cellStyle name="常规 2 2 2 4 9 2" xfId="23891"/>
    <cellStyle name="常规 2 5 2 3 3 3 3" xfId="23892"/>
    <cellStyle name="常规 2 2 2 5" xfId="23893"/>
    <cellStyle name="常规 2 2 2 5 2" xfId="23894"/>
    <cellStyle name="常规 3 2 3 2 6 5" xfId="23895"/>
    <cellStyle name="常规 2 2 2 5 2 2" xfId="23896"/>
    <cellStyle name="常规 2 2 2 5 2 2 4 2 2" xfId="23897"/>
    <cellStyle name="常规 2 2 2 5 2 2 4 3" xfId="23898"/>
    <cellStyle name="常规 6 2 2 6 3 3" xfId="23899"/>
    <cellStyle name="常规 2 2 2 5 2 2 5 2" xfId="23900"/>
    <cellStyle name="常规 2 2 2 5 2 2 6" xfId="23901"/>
    <cellStyle name="常规 2 6 4 3 3 2 2" xfId="23902"/>
    <cellStyle name="常规 2 2 2 5 2 2 7" xfId="23903"/>
    <cellStyle name="常规 2 2 2 5 2 3" xfId="23904"/>
    <cellStyle name="常规 2 2 2 5 2 4" xfId="23905"/>
    <cellStyle name="常规 2 2 2 5 2 4 2 2" xfId="23906"/>
    <cellStyle name="常规 2 2 2 5 2 4 3" xfId="23907"/>
    <cellStyle name="常规 2 2 2 5 2 5" xfId="23908"/>
    <cellStyle name="常规 4 2 4 5 2 2" xfId="23909"/>
    <cellStyle name="常规 2 2 2 5 2 6" xfId="23910"/>
    <cellStyle name="常规 2 2 2 5 2 7" xfId="23911"/>
    <cellStyle name="常规 5 2 5 2 6 2" xfId="23912"/>
    <cellStyle name="常规 2 2 2 5 3" xfId="23913"/>
    <cellStyle name="常规 2 2 2 5 3 2" xfId="23914"/>
    <cellStyle name="常规 2 2 2 5 3 3" xfId="23915"/>
    <cellStyle name="常规 2 2 2 5 3 3 2 2" xfId="23916"/>
    <cellStyle name="常规 2 2 2 5 3 4" xfId="23917"/>
    <cellStyle name="常规 2 2 2 5 3 4 2 2" xfId="23918"/>
    <cellStyle name="常规 2 2 4 2 3 2 2 3 2" xfId="23919"/>
    <cellStyle name="常规 2 2 2 5 3 4 3" xfId="23920"/>
    <cellStyle name="常规 2 2 4 2 3 2 2 4" xfId="23921"/>
    <cellStyle name="常规 2 2 2 5 3 5" xfId="23922"/>
    <cellStyle name="常规 2 2 2 5 3 5 2" xfId="23923"/>
    <cellStyle name="常规 2 2 4 2 3 2 3 3" xfId="23924"/>
    <cellStyle name="常规 4 2 4 5 3 2" xfId="23925"/>
    <cellStyle name="常规 2 2 2 5 3 6" xfId="23926"/>
    <cellStyle name="常规 2 2 2 5 3 7" xfId="23927"/>
    <cellStyle name="常规 2 2 2 5 4 2" xfId="23928"/>
    <cellStyle name="常规 2 2 2 5 4 3" xfId="23929"/>
    <cellStyle name="常规 3 3 2 3 4 5" xfId="23930"/>
    <cellStyle name="常规 2 2 2 5 5 2 2" xfId="23931"/>
    <cellStyle name="常规 2 2 2 5 5 3" xfId="23932"/>
    <cellStyle name="常规 2 2 2 6" xfId="23933"/>
    <cellStyle name="常规 2 2 2 6 2" xfId="23934"/>
    <cellStyle name="常规 3 2 3 2 7 5" xfId="23935"/>
    <cellStyle name="常规 2 2 2 7" xfId="23936"/>
    <cellStyle name="常规 2 2 2 7 2" xfId="23937"/>
    <cellStyle name="常规 2 2 2 7 2 2" xfId="23938"/>
    <cellStyle name="常规 2 2 2 7 2 3" xfId="23939"/>
    <cellStyle name="常规 2 2 2 7 2 3 2 2" xfId="23940"/>
    <cellStyle name="常规 2 2 2 7 2 3 3" xfId="23941"/>
    <cellStyle name="常规 2 2 2 7 2 4" xfId="23942"/>
    <cellStyle name="常规 2 2 2 7 2 4 2 2" xfId="23943"/>
    <cellStyle name="常规 2 2 2 7 2 4 3" xfId="23944"/>
    <cellStyle name="常规 2 2 2 7 3" xfId="23945"/>
    <cellStyle name="常规 2 2 2 7 3 2" xfId="23946"/>
    <cellStyle name="常规 2 2 2 7 3 3" xfId="23947"/>
    <cellStyle name="常规 2 2 2 7 3 4" xfId="23948"/>
    <cellStyle name="常规 2 2 2 7 4" xfId="23949"/>
    <cellStyle name="常规 3 3 2 3" xfId="23950"/>
    <cellStyle name="常规 2 2 2 7 4 2" xfId="23951"/>
    <cellStyle name="常规 3 3 2 4" xfId="23952"/>
    <cellStyle name="常规 2 2 2 7 4 3" xfId="23953"/>
    <cellStyle name="常规 2 2 2 7 5" xfId="23954"/>
    <cellStyle name="常规 3 3 3 3" xfId="23955"/>
    <cellStyle name="常规 2 2 2 7 5 2" xfId="23956"/>
    <cellStyle name="常规 3 3 3 3 2" xfId="23957"/>
    <cellStyle name="常规 2 2 2 7 5 2 2" xfId="23958"/>
    <cellStyle name="常规 3 3 3 4" xfId="23959"/>
    <cellStyle name="常规 2 2 2 7 5 3" xfId="23960"/>
    <cellStyle name="常规 3 3 4 3" xfId="23961"/>
    <cellStyle name="常规 8 3 2 4 2 2" xfId="23962"/>
    <cellStyle name="常规 2 2 2 7 6 2" xfId="23963"/>
    <cellStyle name="常规 2 2 2 8" xfId="23964"/>
    <cellStyle name="常规 2 2 2 8 2" xfId="23965"/>
    <cellStyle name="常规 2 2 2 8 2 2" xfId="23966"/>
    <cellStyle name="常规 2 2 2 8 2 3" xfId="23967"/>
    <cellStyle name="常规 2 2 4 2 3 3 5 2" xfId="23968"/>
    <cellStyle name="常规 2 2 2 8 2 3 2 2" xfId="23969"/>
    <cellStyle name="常规 2 2 4 2 3 3 6" xfId="23970"/>
    <cellStyle name="常规 2 2 2 8 2 3 3" xfId="23971"/>
    <cellStyle name="常规 2 2 6 4 2 2 2" xfId="23972"/>
    <cellStyle name="常规 2 2 2 8 2 4" xfId="23973"/>
    <cellStyle name="常规 2 2 2 8 2 4 2 2" xfId="23974"/>
    <cellStyle name="常规 2 2 2 8 2 4 3" xfId="23975"/>
    <cellStyle name="常规 2 2 2 8 3" xfId="23976"/>
    <cellStyle name="常规 4 2 2 3 2 2 4" xfId="23977"/>
    <cellStyle name="常规 2 2 2 8 3 2" xfId="23978"/>
    <cellStyle name="常规 4 2 2 3 2 2 5" xfId="23979"/>
    <cellStyle name="常规 2 2 2 8 3 3" xfId="23980"/>
    <cellStyle name="常规 2 2 2 8 4" xfId="23981"/>
    <cellStyle name="常规 4 2 2 3 2 3 4" xfId="23982"/>
    <cellStyle name="常规 3 4 2 3" xfId="23983"/>
    <cellStyle name="常规 2 2 2 8 4 2" xfId="23984"/>
    <cellStyle name="常规 4 2 2 3 2 3 5" xfId="23985"/>
    <cellStyle name="常规 3 4 2 4" xfId="23986"/>
    <cellStyle name="常规 2 2 2 8 4 3" xfId="23987"/>
    <cellStyle name="常规 2 2 2 8 5" xfId="23988"/>
    <cellStyle name="常规 5 3 3 4 2 2" xfId="23989"/>
    <cellStyle name="常规 4 2 2 3 2 4 4" xfId="23990"/>
    <cellStyle name="链接单元格 2 2 6" xfId="23991"/>
    <cellStyle name="常规 3 4 3 3" xfId="23992"/>
    <cellStyle name="常规 2 2 2 8 5 2" xfId="23993"/>
    <cellStyle name="常规 2 2 2 8 7" xfId="23994"/>
    <cellStyle name="常规 2 2 2 9" xfId="23995"/>
    <cellStyle name="常规 2 2 2 9 2" xfId="23996"/>
    <cellStyle name="常规 2 2 2 9 2 2" xfId="23997"/>
    <cellStyle name="常规 2 2 4 3 3 2 5" xfId="23998"/>
    <cellStyle name="常规 2 2 2 9 2 2 2" xfId="23999"/>
    <cellStyle name="常规 2 2 2 9 2 3" xfId="24000"/>
    <cellStyle name="常规 2 2 4 3 3 3 5" xfId="24001"/>
    <cellStyle name="常规 2 2 2 9 2 3 2" xfId="24002"/>
    <cellStyle name="常规 2 2 4 3 3 3 5 2" xfId="24003"/>
    <cellStyle name="常规 2 2 2 9 2 3 2 2" xfId="24004"/>
    <cellStyle name="常规 2 2 4 3 3 3 6" xfId="24005"/>
    <cellStyle name="常规 2 2 2 9 2 3 3" xfId="24006"/>
    <cellStyle name="常规 2 2 6 4 3 2 2" xfId="24007"/>
    <cellStyle name="常规 2 2 2 9 2 4" xfId="24008"/>
    <cellStyle name="常规 2 2 2 9 2 4 2" xfId="24009"/>
    <cellStyle name="检查单元格 2 2 2 6" xfId="24010"/>
    <cellStyle name="常规 2 2 2 9 2 4 2 2" xfId="24011"/>
    <cellStyle name="常规 2 2 2 9 2 4 3" xfId="24012"/>
    <cellStyle name="常规 2 2 2 9 2 5 2" xfId="24013"/>
    <cellStyle name="常规 2 2 2 9 2 6" xfId="24014"/>
    <cellStyle name="常规 2 2 2 9 3" xfId="24015"/>
    <cellStyle name="常规 2 2 2 9 4" xfId="24016"/>
    <cellStyle name="常规 2 2 2 9 5" xfId="24017"/>
    <cellStyle name="常规 5 3 3 4 3 2" xfId="24018"/>
    <cellStyle name="常规 3 5 3 3" xfId="24019"/>
    <cellStyle name="常规 2 2 2 9 5 2" xfId="24020"/>
    <cellStyle name="常规 2 2 2 9 6" xfId="24021"/>
    <cellStyle name="常规 2 2 3 10" xfId="24022"/>
    <cellStyle name="常规 2 2 3 11" xfId="24023"/>
    <cellStyle name="常规 2 2 3 12" xfId="24024"/>
    <cellStyle name="常规 2 2 3 2 2" xfId="24025"/>
    <cellStyle name="常规 3 2 3 3 3 5" xfId="24026"/>
    <cellStyle name="常规 2 2 3 2 2 2" xfId="24027"/>
    <cellStyle name="常规 3 2 3 3 3 5 2" xfId="24028"/>
    <cellStyle name="常规 2 2 3 2 2 2 2" xfId="24029"/>
    <cellStyle name="常规 2 6 3 3 3 2" xfId="24030"/>
    <cellStyle name="常规 2 2 3 2 2 2 2 2 2" xfId="24031"/>
    <cellStyle name="常规 7 2 4 8" xfId="24032"/>
    <cellStyle name="常规 2 6 3 3 3 2 2" xfId="24033"/>
    <cellStyle name="常规 2 2 3 2 2 2 2 2 2 2" xfId="24034"/>
    <cellStyle name="常规 2 6 3 3 3 3" xfId="24035"/>
    <cellStyle name="常规 2 2 3 2 2 2 2 2 3" xfId="24036"/>
    <cellStyle name="常规 2 6 3 3 4" xfId="24037"/>
    <cellStyle name="常规 2 2 3 2 2 2 2 3" xfId="24038"/>
    <cellStyle name="常规 2 6 3 3 4 2" xfId="24039"/>
    <cellStyle name="常规 2 2 3 2 2 2 2 3 2" xfId="24040"/>
    <cellStyle name="常规 7 3 4 8" xfId="24041"/>
    <cellStyle name="常规 2 6 3 3 4 2 2" xfId="24042"/>
    <cellStyle name="常规 2 2 3 2 2 2 2 3 2 2" xfId="24043"/>
    <cellStyle name="常规 2 6 3 3 4 3" xfId="24044"/>
    <cellStyle name="常规 2 2 3 2 2 2 2 3 3" xfId="24045"/>
    <cellStyle name="常规 5 8 5 2 2" xfId="24046"/>
    <cellStyle name="常规 2 2 3 2 2 2 2 4 3" xfId="24047"/>
    <cellStyle name="常规 2 2 3 2 2 2 2 5 2" xfId="24048"/>
    <cellStyle name="常规 2 6 3 3 7" xfId="24049"/>
    <cellStyle name="常规 2 2 3 2 2 2 2 6" xfId="24050"/>
    <cellStyle name="常规 2 2 3 2 2 2 2 7" xfId="24051"/>
    <cellStyle name="常规 2 2 3 2 2 2 3" xfId="24052"/>
    <cellStyle name="常规 2 6 3 4 3" xfId="24053"/>
    <cellStyle name="常规 2 2 3 2 2 2 3 2" xfId="24054"/>
    <cellStyle name="常规 2 2 3 2 2 2 3 2 2" xfId="24055"/>
    <cellStyle name="常规 2 2 3 2 2 2 3 3" xfId="24056"/>
    <cellStyle name="常规 2 2 3 2 2 2 4" xfId="24057"/>
    <cellStyle name="常规 2 6 3 5 3" xfId="24058"/>
    <cellStyle name="常规 2 2 3 2 2 2 4 2" xfId="24059"/>
    <cellStyle name="常规 2 2 3 2 2 2 4 3" xfId="24060"/>
    <cellStyle name="常规 2 2 3 2 2 2 5" xfId="24061"/>
    <cellStyle name="常规 2 2 3 2 2 2 6" xfId="24062"/>
    <cellStyle name="常规 3 2 2 2 3 2 4 2" xfId="24063"/>
    <cellStyle name="常规 2 2 3 2 2 2 7" xfId="24064"/>
    <cellStyle name="常规 2 2 5 2 2 2 5 2" xfId="24065"/>
    <cellStyle name="常规 2 2 3 2 2 3" xfId="24066"/>
    <cellStyle name="常规 2 6 4 3 3" xfId="24067"/>
    <cellStyle name="常规 2 2 3 2 2 3 2 2" xfId="24068"/>
    <cellStyle name="常规 2 6 4 3 3 2" xfId="24069"/>
    <cellStyle name="常规 2 2 3 2 2 3 2 2 2" xfId="24070"/>
    <cellStyle name="常规 2 6 4 3 4" xfId="24071"/>
    <cellStyle name="常规 2 2 3 2 2 3 2 3" xfId="24072"/>
    <cellStyle name="常规 2 2 3 2 2 3 3" xfId="24073"/>
    <cellStyle name="常规 2 6 4 4 3" xfId="24074"/>
    <cellStyle name="常规 2 2 3 2 2 3 3 2" xfId="24075"/>
    <cellStyle name="常规 2 2 3 2 2 3 3 2 2" xfId="24076"/>
    <cellStyle name="常规 2 2 3 2 2 3 3 3" xfId="24077"/>
    <cellStyle name="常规 2 2 3 2 2 3 4" xfId="24078"/>
    <cellStyle name="常规 2 6 4 5 3" xfId="24079"/>
    <cellStyle name="常规 2 2 3 2 2 3 4 2" xfId="24080"/>
    <cellStyle name="常规 2 2 3 2 2 3 4 3" xfId="24081"/>
    <cellStyle name="常规 2 2 3 2 2 3 5" xfId="24082"/>
    <cellStyle name="常规 2 2 3 2 2 3 6" xfId="24083"/>
    <cellStyle name="常规 3 2 2 2 3 2 5 2" xfId="24084"/>
    <cellStyle name="常规 2 2 3 2 2 3 7" xfId="24085"/>
    <cellStyle name="常规 2 2 3 2 2 4" xfId="24086"/>
    <cellStyle name="常规 2 6 5 3 3" xfId="24087"/>
    <cellStyle name="常规 2 2 3 2 2 4 2 2" xfId="24088"/>
    <cellStyle name="常规 2 2 3 2 2 4 3" xfId="24089"/>
    <cellStyle name="常规 2 2 3 2 2 5" xfId="24090"/>
    <cellStyle name="常规 2 6 6 3 3" xfId="24091"/>
    <cellStyle name="常规 2 2 3 2 2 5 2 2" xfId="24092"/>
    <cellStyle name="常规 2 2 3 2 2 5 3" xfId="24093"/>
    <cellStyle name="常规 4 2 5 2 2 2" xfId="24094"/>
    <cellStyle name="常规 2 2 3 2 2 6" xfId="24095"/>
    <cellStyle name="常规 4 2 5 2 2 2 2" xfId="24096"/>
    <cellStyle name="常规 2 2 3 2 2 6 2" xfId="24097"/>
    <cellStyle name="常规 5 2 5 3 3 2" xfId="24098"/>
    <cellStyle name="常规 2 2 3 2 3" xfId="24099"/>
    <cellStyle name="常规 3 2 3 3 3 6" xfId="24100"/>
    <cellStyle name="常规 5 2 5 3 3 2 2" xfId="24101"/>
    <cellStyle name="常规 2 2 3 2 3 2" xfId="24102"/>
    <cellStyle name="常规 2 2 3 2 3 2 2" xfId="24103"/>
    <cellStyle name="常规 2 7 3 3 3" xfId="24104"/>
    <cellStyle name="常规 2 2 3 2 3 2 2 2" xfId="24105"/>
    <cellStyle name="常规 2 2 3 2 3 2 2 2 2" xfId="24106"/>
    <cellStyle name="常规 2 2 3 2 3 2 2 2 2 2" xfId="24107"/>
    <cellStyle name="常规 2 2 3 2 3 2 2 2 3" xfId="24108"/>
    <cellStyle name="常规 2 2 3 2 3 2 3" xfId="24109"/>
    <cellStyle name="常规 2 7 3 4 3" xfId="24110"/>
    <cellStyle name="常规 2 2 3 2 3 2 3 2" xfId="24111"/>
    <cellStyle name="常规 2 2 3 2 3 2 4" xfId="24112"/>
    <cellStyle name="常规 2 2 3 2 3 2 4 2" xfId="24113"/>
    <cellStyle name="常规 2 2 3 2 3 2 4 2 2" xfId="24114"/>
    <cellStyle name="常规 2 2 3 2 3 2 5" xfId="24115"/>
    <cellStyle name="常规 2 2 3 2 3 2 5 2" xfId="24116"/>
    <cellStyle name="常规 2 2 3 2 3 2 6" xfId="24117"/>
    <cellStyle name="常规 3 2 2 2 3 3 4 2" xfId="24118"/>
    <cellStyle name="常规 2 2 3 2 3 2 7" xfId="24119"/>
    <cellStyle name="常规 2 2 3 2 3 3" xfId="24120"/>
    <cellStyle name="常规 2 2 3 2 3 3 2" xfId="24121"/>
    <cellStyle name="常规 2 7 4 3 3" xfId="24122"/>
    <cellStyle name="常规 2 3 2 2 6 4" xfId="24123"/>
    <cellStyle name="常规 2 2 3 2 3 3 2 2" xfId="24124"/>
    <cellStyle name="常规 2 3 2 2 6 4 2" xfId="24125"/>
    <cellStyle name="常规 2 2 3 2 3 3 2 2 2" xfId="24126"/>
    <cellStyle name="常规 2 2 3 2 3 3 3" xfId="24127"/>
    <cellStyle name="常规 2 7 4 4 3" xfId="24128"/>
    <cellStyle name="常规 2 2 3 2 3 3 3 2" xfId="24129"/>
    <cellStyle name="常规 2 2 3 2 3 3 4" xfId="24130"/>
    <cellStyle name="常规 2 2 3 2 3 3 4 2" xfId="24131"/>
    <cellStyle name="常规 2 2 3 2 3 3 4 2 2" xfId="24132"/>
    <cellStyle name="常规 2 2 3 2 3 3 5" xfId="24133"/>
    <cellStyle name="常规 2 2 3 2 3 3 5 2" xfId="24134"/>
    <cellStyle name="常规 2 2 3 2 3 3 6" xfId="24135"/>
    <cellStyle name="常规 3 2 2 2 3 3 5 2" xfId="24136"/>
    <cellStyle name="常规 2 2 3 2 3 3 7" xfId="24137"/>
    <cellStyle name="常规 2 2 3 2 3 4" xfId="24138"/>
    <cellStyle name="常规 2 2 3 2 3 4 2" xfId="24139"/>
    <cellStyle name="常规 2 2 3 2 3 4 2 2" xfId="24140"/>
    <cellStyle name="常规 3 2 3 2 2 2 2 4" xfId="24141"/>
    <cellStyle name="常规 2 2 3 2 3 4 3" xfId="24142"/>
    <cellStyle name="常规 2 2 3 2 3 5" xfId="24143"/>
    <cellStyle name="常规 2 2 3 2 3 5 2" xfId="24144"/>
    <cellStyle name="常规 2 2 3 2 3 5 2 2" xfId="24145"/>
    <cellStyle name="常规 3 2 3 2 2 3 2 4" xfId="24146"/>
    <cellStyle name="常规 2 2 3 2 3 5 3" xfId="24147"/>
    <cellStyle name="常规 4 2 5 2 3 2" xfId="24148"/>
    <cellStyle name="常规 2 2 3 2 3 6" xfId="24149"/>
    <cellStyle name="常规 5 2 5 3 3 3" xfId="24150"/>
    <cellStyle name="常规 2 2 3 2 4" xfId="24151"/>
    <cellStyle name="常规 3 2 3 3 3 7" xfId="24152"/>
    <cellStyle name="常规 5 2 5 3 3 3 2" xfId="24153"/>
    <cellStyle name="常规 2 2 3 2 4 2" xfId="24154"/>
    <cellStyle name="常规 2 2 3 2 4 2 2" xfId="24155"/>
    <cellStyle name="常规 4 2 4 3 6" xfId="24156"/>
    <cellStyle name="常规 2 8 3 3 3" xfId="24157"/>
    <cellStyle name="常规 2 2 3 2 4 2 2 2" xfId="24158"/>
    <cellStyle name="常规 4 2 4 3 7" xfId="24159"/>
    <cellStyle name="常规 2 8 3 3 4" xfId="24160"/>
    <cellStyle name="常规 2 2 3 2 4 2 2 3" xfId="24161"/>
    <cellStyle name="常规 2 2 3 2 4 2 3 2" xfId="24162"/>
    <cellStyle name="常规 2 2 3 2 4 2 4" xfId="24163"/>
    <cellStyle name="常规 2 2 3 2 4 2 4 2" xfId="24164"/>
    <cellStyle name="常规 2 2 3 2 4 2 4 2 2" xfId="24165"/>
    <cellStyle name="常规 4 2 2 2 2 2 4 2" xfId="24166"/>
    <cellStyle name="常规 2 2 3 2 4 2 5" xfId="24167"/>
    <cellStyle name="常规 4 2 2 2 2 2 4 2 2" xfId="24168"/>
    <cellStyle name="常规 2 2 3 2 4 2 5 2" xfId="24169"/>
    <cellStyle name="常规 4 2 2 2 2 2 4 3" xfId="24170"/>
    <cellStyle name="常规 2 2 3 2 4 2 6" xfId="24171"/>
    <cellStyle name="常规 3 2 2 4 3 2 4 2 2" xfId="24172"/>
    <cellStyle name="常规 2 2 3 2 4 3" xfId="24173"/>
    <cellStyle name="常规 2 2 3 2 4 3 2" xfId="24174"/>
    <cellStyle name="常规 4 2 5 3 6" xfId="24175"/>
    <cellStyle name="常规 2 2 3 2 4 3 2 2" xfId="24176"/>
    <cellStyle name="常规 2 2 3 2 4 3 3" xfId="24177"/>
    <cellStyle name="常规 2 2 3 2 4 3 4" xfId="24178"/>
    <cellStyle name="常规 2 2 3 2 4 4 2" xfId="24179"/>
    <cellStyle name="常规 2 2 3 2 4 4 2 2" xfId="24180"/>
    <cellStyle name="常规 3 2 3 2 3 2 2 4" xfId="24181"/>
    <cellStyle name="常规 2 2 3 2 4 4 3" xfId="24182"/>
    <cellStyle name="常规 2 2 3 2 4 5" xfId="24183"/>
    <cellStyle name="常规 2 2 3 2 4 5 2" xfId="24184"/>
    <cellStyle name="常规 4 2 5 2 4 2" xfId="24185"/>
    <cellStyle name="常规 2 3 3 2 5 2 2" xfId="24186"/>
    <cellStyle name="常规 2 2 3 2 4 6" xfId="24187"/>
    <cellStyle name="常规 5 2 5 3 3 4" xfId="24188"/>
    <cellStyle name="常规 2 2 3 2 5" xfId="24189"/>
    <cellStyle name="常规 3 2 2 4 2 2 2 3 2" xfId="24190"/>
    <cellStyle name="常规 3 2 5 2 4" xfId="24191"/>
    <cellStyle name="常规 2 2 3 2 5 2" xfId="24192"/>
    <cellStyle name="常规 3 2 2 4 2 2 2 3 2 2" xfId="24193"/>
    <cellStyle name="常规 3 2 5 2 4 2" xfId="24194"/>
    <cellStyle name="常规 2 2 3 2 5 2 2" xfId="24195"/>
    <cellStyle name="常规 3 2 5 2 4 3" xfId="24196"/>
    <cellStyle name="常规 2 2 3 2 5 2 3" xfId="24197"/>
    <cellStyle name="常规 3 2 2 4 3 2 4 3 2" xfId="24198"/>
    <cellStyle name="常规 3 2 5 2 5" xfId="24199"/>
    <cellStyle name="常规 2 2 3 2 5 3" xfId="24200"/>
    <cellStyle name="常规 3 2 5 2 5 2" xfId="24201"/>
    <cellStyle name="常规 2 2 3 2 5 3 2" xfId="24202"/>
    <cellStyle name="常规 2 2 3 2 5 3 2 2" xfId="24203"/>
    <cellStyle name="常规 2 2 3 2 5 3 3" xfId="24204"/>
    <cellStyle name="常规 3 2 5 2 6" xfId="24205"/>
    <cellStyle name="常规 2 2 3 2 5 4" xfId="24206"/>
    <cellStyle name="常规 2 2 3 2 5 4 2" xfId="24207"/>
    <cellStyle name="常规 2 2 3 2 5 4 2 2" xfId="24208"/>
    <cellStyle name="常规 3 2 3 2 4 2 2 4" xfId="24209"/>
    <cellStyle name="常规 2 2 3 2 5 4 3" xfId="24210"/>
    <cellStyle name="常规 3 2 5 2 7" xfId="24211"/>
    <cellStyle name="常规 2 2 3 2 5 5" xfId="24212"/>
    <cellStyle name="常规 2 2 3 2 5 5 2" xfId="24213"/>
    <cellStyle name="常规 4 2 5 2 5 2" xfId="24214"/>
    <cellStyle name="常规 2 2 3 2 5 6" xfId="24215"/>
    <cellStyle name="常规 2 2 3 2 5 7" xfId="24216"/>
    <cellStyle name="常规 2 2 3 2 6" xfId="24217"/>
    <cellStyle name="常规 3 2 2 4 2 2 2 3 3" xfId="24218"/>
    <cellStyle name="常规 2 2 3 2 7" xfId="24219"/>
    <cellStyle name="常规 3 2 2 4 2 2 2 3 4" xfId="24220"/>
    <cellStyle name="常规 2 2 3 2 7 3" xfId="24221"/>
    <cellStyle name="常规 2 3 2 2 3 3 2" xfId="24222"/>
    <cellStyle name="常规 2 2 3 2 8" xfId="24223"/>
    <cellStyle name="常规 2 3 2 2 3 3 2 2" xfId="24224"/>
    <cellStyle name="常规 2 2 3 2 8 2" xfId="24225"/>
    <cellStyle name="常规 2 3 2 2 3 3 3" xfId="24226"/>
    <cellStyle name="常规 2 2 3 2 9" xfId="24227"/>
    <cellStyle name="常规 2 2 3 3" xfId="24228"/>
    <cellStyle name="常规 3 6 3 3 3" xfId="24229"/>
    <cellStyle name="常规 2 2 3 3 2 2 2 2" xfId="24230"/>
    <cellStyle name="常规 2 2 3 3 2 2 2 2 2" xfId="24231"/>
    <cellStyle name="常规 2 2 3 3 2 2 2 2 2 2" xfId="24232"/>
    <cellStyle name="常规 2 2 3 3 2 2 2 2 3" xfId="24233"/>
    <cellStyle name="常规 3 6 3 3 4" xfId="24234"/>
    <cellStyle name="常规 2 2 3 3 2 2 2 3" xfId="24235"/>
    <cellStyle name="常规 2 2 3 3 2 2 2 3 2" xfId="24236"/>
    <cellStyle name="常规 2 2 3 3 2 2 2 3 3" xfId="24237"/>
    <cellStyle name="常规 2 2 3 3 2 2 2 4" xfId="24238"/>
    <cellStyle name="常规 2 2 3 3 2 2 2 4 2" xfId="24239"/>
    <cellStyle name="常规 2 2 3 3 2 2 2 4 3" xfId="24240"/>
    <cellStyle name="常规 3 2 4 5 3 2 2" xfId="24241"/>
    <cellStyle name="常规 2 2 3 3 2 2 2 5" xfId="24242"/>
    <cellStyle name="常规 2 2 3 3 2 2 2 5 2" xfId="24243"/>
    <cellStyle name="常规 2 2 3 3 2 2 2 6" xfId="24244"/>
    <cellStyle name="常规 2 2 3 3 2 2 2 7" xfId="24245"/>
    <cellStyle name="常规 3 6 3 4 3" xfId="24246"/>
    <cellStyle name="常规 2 2 3 3 2 2 3 2" xfId="24247"/>
    <cellStyle name="常规 2 2 3 3 2 2 3 2 2" xfId="24248"/>
    <cellStyle name="常规 2 2 3 3 2 2 3 3" xfId="24249"/>
    <cellStyle name="常规 2 2 3 3 2 2 3 4" xfId="24250"/>
    <cellStyle name="常规 2 2 3 3 2 2 4" xfId="24251"/>
    <cellStyle name="常规 2 2 3 3 2 2 4 2" xfId="24252"/>
    <cellStyle name="常规 2 2 3 3 2 2 4 3" xfId="24253"/>
    <cellStyle name="常规 2 2 3 3 2 2 5 2" xfId="24254"/>
    <cellStyle name="常规 2 2 3 3 2 3 2" xfId="24255"/>
    <cellStyle name="常规 3 6 4 3 3" xfId="24256"/>
    <cellStyle name="常规 2 2 3 3 2 3 2 2" xfId="24257"/>
    <cellStyle name="常规 2 6 6 7" xfId="24258"/>
    <cellStyle name="常规 2 2 3 3 2 3 2 2 2" xfId="24259"/>
    <cellStyle name="常规 2 2 3 3 2 3 2 3" xfId="24260"/>
    <cellStyle name="常规 3 6 4 4 3" xfId="24261"/>
    <cellStyle name="常规 2 2 3 3 2 3 3 2" xfId="24262"/>
    <cellStyle name="常规 2 2 3 3 2 3 3 2 2" xfId="24263"/>
    <cellStyle name="常规 2 2 3 3 2 3 3 3" xfId="24264"/>
    <cellStyle name="常规 2 2 3 3 2 3 4" xfId="24265"/>
    <cellStyle name="常规 2 2 3 3 2 3 4 2" xfId="24266"/>
    <cellStyle name="常规 2 2 3 3 2 3 4 2 2" xfId="24267"/>
    <cellStyle name="常规 2 2 3 3 2 3 4 3" xfId="24268"/>
    <cellStyle name="常规 2 2 3 3 2 3 5" xfId="24269"/>
    <cellStyle name="常规 2 2 3 3 2 3 5 2" xfId="24270"/>
    <cellStyle name="常规 2 2 3 3 2 4 2" xfId="24271"/>
    <cellStyle name="常规 2 2 3 3 2 4 2 2" xfId="24272"/>
    <cellStyle name="常规 2 2 3 3 2 4 3" xfId="24273"/>
    <cellStyle name="常规 2 2 3 3 2 5" xfId="24274"/>
    <cellStyle name="常规 2 2 3 3 2 5 2" xfId="24275"/>
    <cellStyle name="常规 2 2 3 3 2 5 2 2" xfId="24276"/>
    <cellStyle name="常规 2 2 3 3 2 5 3" xfId="24277"/>
    <cellStyle name="常规 4 2 5 3 2 2" xfId="24278"/>
    <cellStyle name="常规 2 2 3 3 2 6" xfId="24279"/>
    <cellStyle name="常规 4 2 5 3 2 2 2" xfId="24280"/>
    <cellStyle name="常规 2 2 3 3 2 6 2" xfId="24281"/>
    <cellStyle name="常规 4 2 5 3 2 3" xfId="24282"/>
    <cellStyle name="常规 2 2 3 3 2 7" xfId="24283"/>
    <cellStyle name="常规 4 2 5 3 2 4" xfId="24284"/>
    <cellStyle name="常规 2 2 3 3 2 8" xfId="24285"/>
    <cellStyle name="常规 3 2 2 3 2 2 2 2 2" xfId="24286"/>
    <cellStyle name="常规 3 7 3 3 3" xfId="24287"/>
    <cellStyle name="常规 3 12 2 3" xfId="24288"/>
    <cellStyle name="常规 2 2 3 3 3 2 2 2" xfId="24289"/>
    <cellStyle name="常规 2 2 3 3 3 2 2 2 2" xfId="24290"/>
    <cellStyle name="常规 2 2 3 3 3 2 2 2 2 2" xfId="24291"/>
    <cellStyle name="常规 2 2 3 3 3 2 2 2 3" xfId="24292"/>
    <cellStyle name="常规 2 2 3 3 3 2 2 3" xfId="24293"/>
    <cellStyle name="常规 2 2 3 3 3 2 2 3 2" xfId="24294"/>
    <cellStyle name="常规 2 2 3 3 3 2 2 3 3" xfId="24295"/>
    <cellStyle name="常规 2 2 3 3 3 2 2 4" xfId="24296"/>
    <cellStyle name="常规 5 7 2" xfId="24297"/>
    <cellStyle name="常规 3 2 4 6 3 2 2" xfId="24298"/>
    <cellStyle name="常规 2 2 3 3 3 2 2 5" xfId="24299"/>
    <cellStyle name="常规 5 7 3" xfId="24300"/>
    <cellStyle name="常规 3 4 6 2 4 2 2" xfId="24301"/>
    <cellStyle name="常规 2 2 3 3 3 2 2 6" xfId="24302"/>
    <cellStyle name="常规 5 7 4" xfId="24303"/>
    <cellStyle name="常规 2 2 3 3 3 2 2 7" xfId="24304"/>
    <cellStyle name="常规 2 2 3 3 3 2 3" xfId="24305"/>
    <cellStyle name="常规 3 7 3 4 3" xfId="24306"/>
    <cellStyle name="常规 3 12 3 3" xfId="24307"/>
    <cellStyle name="常规 2 2 3 3 3 2 3 2" xfId="24308"/>
    <cellStyle name="常规 2 2 3 3 3 2 3 2 2" xfId="24309"/>
    <cellStyle name="常规 2 2 3 3 3 2 3 3" xfId="24310"/>
    <cellStyle name="常规 2 2 3 3 3 2 3 4" xfId="24311"/>
    <cellStyle name="常规 2 2 3 3 3 2 4" xfId="24312"/>
    <cellStyle name="常规 3 12 4 3" xfId="24313"/>
    <cellStyle name="常规 2 2 3 3 3 2 4 2" xfId="24314"/>
    <cellStyle name="常规 2 2 3 3 3 2 4 2 2" xfId="24315"/>
    <cellStyle name="常规 2 2 3 3 3 2 4 3" xfId="24316"/>
    <cellStyle name="常规 2 2 3 3 3 2 5" xfId="24317"/>
    <cellStyle name="常规 2 2 3 3 3 2 5 2" xfId="24318"/>
    <cellStyle name="常规 2 2 3 3 3 3 2" xfId="24319"/>
    <cellStyle name="常规 2 2 3 3 3 3 2 2" xfId="24320"/>
    <cellStyle name="常规 2 2 3 3 3 3 2 2 2" xfId="24321"/>
    <cellStyle name="常规 2 2 3 3 3 3 2 3" xfId="24322"/>
    <cellStyle name="常规 2 2 3 3 3 3 3 2" xfId="24323"/>
    <cellStyle name="常规 2 2 3 3 3 3 3 2 2" xfId="24324"/>
    <cellStyle name="常规 2 2 3 3 3 3 3 3" xfId="24325"/>
    <cellStyle name="常规 2 2 3 3 3 3 4" xfId="24326"/>
    <cellStyle name="常规 2 2 3 3 3 3 4 2" xfId="24327"/>
    <cellStyle name="常规 2 2 3 3 3 3 4 2 2" xfId="24328"/>
    <cellStyle name="常规 2 2 3 3 3 3 4 3" xfId="24329"/>
    <cellStyle name="常规 2 2 3 3 3 3 5" xfId="24330"/>
    <cellStyle name="常规 2 2 3 3 3 3 5 2" xfId="24331"/>
    <cellStyle name="常规 6 2 2 2 7 2 2" xfId="24332"/>
    <cellStyle name="常规 2 2 3 3 3 3 7" xfId="24333"/>
    <cellStyle name="常规 2 2 3 3 3 4" xfId="24334"/>
    <cellStyle name="常规 2 2 3 3 3 4 2" xfId="24335"/>
    <cellStyle name="常规 2 2 3 3 3 4 2 2" xfId="24336"/>
    <cellStyle name="常规 3 2 3 3 2 2 2 4" xfId="24337"/>
    <cellStyle name="常规 2 2 3 3 3 4 3" xfId="24338"/>
    <cellStyle name="常规 2 2 3 3 3 5" xfId="24339"/>
    <cellStyle name="常规 2 2 3 3 3 5 2" xfId="24340"/>
    <cellStyle name="常规 2 2 3 3 3 5 2 2" xfId="24341"/>
    <cellStyle name="常规 2 2 3 3 3 5 3" xfId="24342"/>
    <cellStyle name="常规 4 2 5 3 3 2" xfId="24343"/>
    <cellStyle name="常规 2 2 3 3 3 6" xfId="24344"/>
    <cellStyle name="常规 4 2 5 3 3 2 2" xfId="24345"/>
    <cellStyle name="常规 2 2 3 3 3 6 2" xfId="24346"/>
    <cellStyle name="常规 4 2 5 3 3 3" xfId="24347"/>
    <cellStyle name="常规 2 2 3 3 3 7" xfId="24348"/>
    <cellStyle name="常规 4 2 5 3 3 4" xfId="24349"/>
    <cellStyle name="常规 2 2 3 3 3 8" xfId="24350"/>
    <cellStyle name="常规 3 2 2 3 2 2 2 3 2" xfId="24351"/>
    <cellStyle name="常规 2 2 3 3 4 2 2" xfId="24352"/>
    <cellStyle name="常规 5 2 4 3 6" xfId="24353"/>
    <cellStyle name="常规 3 8 3 3 3" xfId="24354"/>
    <cellStyle name="常规 2 2 3 3 4 2 2 2" xfId="24355"/>
    <cellStyle name="常规 2 2 3 3 4 2 2 2 2" xfId="24356"/>
    <cellStyle name="常规 2 2 3 3 4 2 2 2 2 2" xfId="24357"/>
    <cellStyle name="常规 2 2 3 3 4 2 2 2 3" xfId="24358"/>
    <cellStyle name="常规 5 2 4 3 7" xfId="24359"/>
    <cellStyle name="常规 2 2 3 3 4 2 2 3" xfId="24360"/>
    <cellStyle name="常规 2 2 3 3 4 2 2 3 2" xfId="24361"/>
    <cellStyle name="常规 2 2 3 3 4 2 2 3 3" xfId="24362"/>
    <cellStyle name="常规 2 2 3 3 4 2 2 4" xfId="24363"/>
    <cellStyle name="常规 2 2 3 3 4 2 2 4 2" xfId="24364"/>
    <cellStyle name="常规 2 2 3 3 4 2 2 4 2 2" xfId="24365"/>
    <cellStyle name="常规 2 2 3 3 4 2 2 4 3" xfId="24366"/>
    <cellStyle name="常规 2 2 3 3 4 2 2 5" xfId="24367"/>
    <cellStyle name="常规 2 2 3 3 4 2 2 5 2" xfId="24368"/>
    <cellStyle name="常规 3 4 6 3 4 2 2" xfId="24369"/>
    <cellStyle name="常规 2 2 3 3 4 2 2 6" xfId="24370"/>
    <cellStyle name="常规 2 2 3 3 4 2 3" xfId="24371"/>
    <cellStyle name="常规 5 4 2 2 4 2" xfId="24372"/>
    <cellStyle name="常规 2 2 3 3 4 2 3 2" xfId="24373"/>
    <cellStyle name="常规 5 4 2 2 4 2 2" xfId="24374"/>
    <cellStyle name="常规 3 8 3 4 3" xfId="24375"/>
    <cellStyle name="常规 2 2 3 3 4 2 3 2 2" xfId="24376"/>
    <cellStyle name="常规 2 2 3 3 4 2 3 3" xfId="24377"/>
    <cellStyle name="常规 2 2 3 3 4 2 3 4" xfId="24378"/>
    <cellStyle name="常规 2 2 3 3 4 2 4" xfId="24379"/>
    <cellStyle name="常规 5 4 2 2 4 3" xfId="24380"/>
    <cellStyle name="常规 2 2 3 3 4 2 4 2" xfId="24381"/>
    <cellStyle name="常规 5 4 2 2 4 3 2" xfId="24382"/>
    <cellStyle name="常规 2 2 3 3 4 2 4 2 2" xfId="24383"/>
    <cellStyle name="常规 2 2 3 3 4 2 4 3" xfId="24384"/>
    <cellStyle name="常规 2 2 3 3 4 3" xfId="24385"/>
    <cellStyle name="常规 2 2 3 3 4 3 2" xfId="24386"/>
    <cellStyle name="常规 5 2 5 3 6" xfId="24387"/>
    <cellStyle name="常规 2 2 3 3 4 3 2 2" xfId="24388"/>
    <cellStyle name="常规 2 2 3 5 3" xfId="24389"/>
    <cellStyle name="常规 2 2 3 3 4 3 2 2 2" xfId="24390"/>
    <cellStyle name="常规 5 2 5 3 7" xfId="24391"/>
    <cellStyle name="常规 2 2 3 3 4 3 2 3" xfId="24392"/>
    <cellStyle name="常规 2 2 3 3 4 3 3" xfId="24393"/>
    <cellStyle name="常规 5 4 2 2 5 2" xfId="24394"/>
    <cellStyle name="常规 2 2 3 3 4 3 3 2" xfId="24395"/>
    <cellStyle name="常规 2 2 4 5 3" xfId="24396"/>
    <cellStyle name="常规 2 2 3 3 4 3 3 2 2" xfId="24397"/>
    <cellStyle name="常规 2 2 3 3 4 3 3 3" xfId="24398"/>
    <cellStyle name="常规 2 2 3 3 4 3 4" xfId="24399"/>
    <cellStyle name="常规 2 2 3 3 4 3 4 2" xfId="24400"/>
    <cellStyle name="常规 2 2 5 5 3" xfId="24401"/>
    <cellStyle name="常规 2 2 3 3 4 3 4 2 2" xfId="24402"/>
    <cellStyle name="常规 2 2 3 3 4 3 4 3" xfId="24403"/>
    <cellStyle name="常规 2 2 3 3 4 3 5 2" xfId="24404"/>
    <cellStyle name="常规 6 2 2 2 8 2 2" xfId="24405"/>
    <cellStyle name="常规 2 2 3 3 4 3 7" xfId="24406"/>
    <cellStyle name="常规 2 2 3 3 4 4 2" xfId="24407"/>
    <cellStyle name="常规 2 2 3 3 4 4 2 2" xfId="24408"/>
    <cellStyle name="常规 2 2 3 3 4 4 3" xfId="24409"/>
    <cellStyle name="常规 5 4 2 2 6 2" xfId="24410"/>
    <cellStyle name="常规 2 2 3 3 4 5" xfId="24411"/>
    <cellStyle name="常规 2 2 3 3 4 5 2" xfId="24412"/>
    <cellStyle name="常规 2 2 3 3 4 5 2 2" xfId="24413"/>
    <cellStyle name="常规 2 2 3 3 4 5 3" xfId="24414"/>
    <cellStyle name="常规 4 2 5 3 4 2" xfId="24415"/>
    <cellStyle name="常规 2 2 3 3 4 6" xfId="24416"/>
    <cellStyle name="常规 2 2 3 3 4 6 2" xfId="24417"/>
    <cellStyle name="常规 2 2 3 3 4 8" xfId="24418"/>
    <cellStyle name="常规 3 2 2 3 2 2 2 4 2" xfId="24419"/>
    <cellStyle name="常规 3 2 6 2 4 2" xfId="24420"/>
    <cellStyle name="常规 2 2 3 3 5 2 2" xfId="24421"/>
    <cellStyle name="常规 5 3 4 3 6" xfId="24422"/>
    <cellStyle name="常规 3 2 6 2 4 2 2" xfId="24423"/>
    <cellStyle name="常规 2 2 3 3 5 2 2 2" xfId="24424"/>
    <cellStyle name="常规 2 2 3 3 5 2 2 2 2" xfId="24425"/>
    <cellStyle name="常规 5 3 4 3 7" xfId="24426"/>
    <cellStyle name="常规 2 2 3 3 5 2 2 3" xfId="24427"/>
    <cellStyle name="常规 2 2 3 3 5 2 3" xfId="24428"/>
    <cellStyle name="常规 5 4 2 3 4 2" xfId="24429"/>
    <cellStyle name="常规 3 2 6 2 4 3" xfId="24430"/>
    <cellStyle name="常规 2 2 3 3 5 2 3 2" xfId="24431"/>
    <cellStyle name="常规 2 2 3 3 5 2 3 2 2" xfId="24432"/>
    <cellStyle name="常规 2 2 3 3 5 2 3 3" xfId="24433"/>
    <cellStyle name="常规 2 2 3 3 5 2 4" xfId="24434"/>
    <cellStyle name="常规 2 2 3 3 5 2 4 2" xfId="24435"/>
    <cellStyle name="常规 2 2 3 3 5 2 4 2 2" xfId="24436"/>
    <cellStyle name="常规 2 2 3 3 5 2 4 3" xfId="24437"/>
    <cellStyle name="常规 2 5 2 3 4" xfId="24438"/>
    <cellStyle name="常规 2 2 3 3 5 2 7" xfId="24439"/>
    <cellStyle name="常规 3 2 6 2 5" xfId="24440"/>
    <cellStyle name="常规 2 2 3 3 5 3" xfId="24441"/>
    <cellStyle name="常规 3 2 6 2 5 2" xfId="24442"/>
    <cellStyle name="常规 2 2 3 3 5 3 2" xfId="24443"/>
    <cellStyle name="常规 2 2 3 3 5 3 2 2" xfId="24444"/>
    <cellStyle name="常规 2 2 3 3 5 3 3" xfId="24445"/>
    <cellStyle name="常规 5 4 2 3 5 2" xfId="24446"/>
    <cellStyle name="常规 2 2 3 3 5 3 4" xfId="24447"/>
    <cellStyle name="常规 3 2 6 2 6" xfId="24448"/>
    <cellStyle name="常规 2 2 3 3 5 4" xfId="24449"/>
    <cellStyle name="常规 2 2 3 3 5 4 2" xfId="24450"/>
    <cellStyle name="常规 2 2 3 3 5 4 2 2" xfId="24451"/>
    <cellStyle name="常规 2 2 3 3 5 4 3" xfId="24452"/>
    <cellStyle name="常规 3 2 6 2 7" xfId="24453"/>
    <cellStyle name="常规 2 2 3 3 5 5" xfId="24454"/>
    <cellStyle name="常规 2 2 3 3 5 5 2" xfId="24455"/>
    <cellStyle name="常规 4 2 5 3 5 2" xfId="24456"/>
    <cellStyle name="常规 2 2 3 3 5 6" xfId="24457"/>
    <cellStyle name="常规 2 2 3 3 5 7" xfId="24458"/>
    <cellStyle name="常规 3 2 6 3 4" xfId="24459"/>
    <cellStyle name="常规 2 2 3 3 6 2" xfId="24460"/>
    <cellStyle name="常规 3 2 6 3 4 2" xfId="24461"/>
    <cellStyle name="常规 2 2 3 3 6 2 2" xfId="24462"/>
    <cellStyle name="常规 3 2 6 3 4 2 2" xfId="24463"/>
    <cellStyle name="常规 2 2 3 3 6 2 2 2" xfId="24464"/>
    <cellStyle name="常规 5 2 2 2 2 2 4 2" xfId="24465"/>
    <cellStyle name="常规 3 2 6 3 4 3" xfId="24466"/>
    <cellStyle name="常规 2 2 3 3 6 2 3" xfId="24467"/>
    <cellStyle name="常规 3 2 6 3 5" xfId="24468"/>
    <cellStyle name="常规 2 2 3 3 6 3" xfId="24469"/>
    <cellStyle name="常规 3 2 6 3 5 2" xfId="24470"/>
    <cellStyle name="常规 2 2 3 3 6 3 2" xfId="24471"/>
    <cellStyle name="常规 2 2 3 3 6 3 2 2" xfId="24472"/>
    <cellStyle name="常规 5 2 2 2 2 2 5 2" xfId="24473"/>
    <cellStyle name="常规 2 2 3 3 6 3 3" xfId="24474"/>
    <cellStyle name="常规 3 2 6 3 6" xfId="24475"/>
    <cellStyle name="常规 2 2 3 3 6 4" xfId="24476"/>
    <cellStyle name="常规 2 2 3 3 6 4 2" xfId="24477"/>
    <cellStyle name="常规 2 2 3 3 6 4 2 2" xfId="24478"/>
    <cellStyle name="常规 5 2 2 2 2 2 6 2" xfId="24479"/>
    <cellStyle name="常规 5 2 2 2 2 2 2 2 2 2" xfId="24480"/>
    <cellStyle name="常规 2 2 3 3 6 4 3" xfId="24481"/>
    <cellStyle name="常规 3 2 6 3 7" xfId="24482"/>
    <cellStyle name="常规 2 2 3 3 6 5" xfId="24483"/>
    <cellStyle name="常规 2 2 3 3 6 5 2" xfId="24484"/>
    <cellStyle name="常规 2 2 3 3 6 6" xfId="24485"/>
    <cellStyle name="常规 2 2 3 3 6 7" xfId="24486"/>
    <cellStyle name="常规 5 3 2 10" xfId="24487"/>
    <cellStyle name="常规 2 2 3 3 7" xfId="24488"/>
    <cellStyle name="常规 2 2 3 3 7 2" xfId="24489"/>
    <cellStyle name="常规 2 2 3 3 7 2 2" xfId="24490"/>
    <cellStyle name="常规 2 2 3 3 7 3" xfId="24491"/>
    <cellStyle name="常规 2 3 2 2 3 4 2" xfId="24492"/>
    <cellStyle name="常规 2 2 3 3 8" xfId="24493"/>
    <cellStyle name="常规 2 3 2 2 3 4 2 2" xfId="24494"/>
    <cellStyle name="常规 3 3 2 2 2 2 2 4" xfId="24495"/>
    <cellStyle name="常规 2 2 3 3 8 2" xfId="24496"/>
    <cellStyle name="常规 2 5 2 4 2 2 3" xfId="24497"/>
    <cellStyle name="常规 2 3 2 2 2 2 7" xfId="24498"/>
    <cellStyle name="常规 2 2 3 3 8 2 2" xfId="24499"/>
    <cellStyle name="常规 2 5 2 4 2 2 3 2" xfId="24500"/>
    <cellStyle name="常规 2 2 3 3 8 3" xfId="24501"/>
    <cellStyle name="常规 2 5 2 4 2 2 4" xfId="24502"/>
    <cellStyle name="常规 2 3 2 2 3 4 3" xfId="24503"/>
    <cellStyle name="常规 2 2 3 3 9" xfId="24504"/>
    <cellStyle name="常规 3 3 2 2 2 2 3 4" xfId="24505"/>
    <cellStyle name="常规 2 2 3 3 9 2" xfId="24506"/>
    <cellStyle name="常规 2 5 2 4 2 3 3" xfId="24507"/>
    <cellStyle name="常规 2 3 2 2 2 3 7" xfId="24508"/>
    <cellStyle name="常规 2 2 3 4 2 2" xfId="24509"/>
    <cellStyle name="常规 2 2 3 4 2 2 2" xfId="24510"/>
    <cellStyle name="常规 4 6 3 3 3" xfId="24511"/>
    <cellStyle name="常规 2 2 3 4 2 2 2 2" xfId="24512"/>
    <cellStyle name="常规 2 4 7 2 3 3" xfId="24513"/>
    <cellStyle name="常规 2 2 3 4 2 2 2 2 2" xfId="24514"/>
    <cellStyle name="常规 2 2 3 4 2 2 2 3" xfId="24515"/>
    <cellStyle name="注释 2 2 3 2 3 4" xfId="24516"/>
    <cellStyle name="常规 2 2 3 4 2 2 3 2 2" xfId="24517"/>
    <cellStyle name="常规 2 2 3 4 2 2 3 3" xfId="24518"/>
    <cellStyle name="常规 2 2 3 4 2 2 4 2" xfId="24519"/>
    <cellStyle name="常规 2 2 3 4 2 2 4 3" xfId="24520"/>
    <cellStyle name="常规 2 2 3 4 2 2 5" xfId="24521"/>
    <cellStyle name="常规 2 2 3 4 2 2 5 2" xfId="24522"/>
    <cellStyle name="常规 2 2 3 4 2 3" xfId="24523"/>
    <cellStyle name="常规 2 3 10 4" xfId="24524"/>
    <cellStyle name="常规 2 2 3 4 2 3 2" xfId="24525"/>
    <cellStyle name="常规 2 3 10 4 2" xfId="24526"/>
    <cellStyle name="常规 2 2 3 4 2 3 2 2" xfId="24527"/>
    <cellStyle name="常规 2 2 3 4 2 4" xfId="24528"/>
    <cellStyle name="常规 2 3 11 4" xfId="24529"/>
    <cellStyle name="常规 2 2 3 4 2 4 2" xfId="24530"/>
    <cellStyle name="常规 2 3 11 4 2" xfId="24531"/>
    <cellStyle name="常规 2 2 3 4 2 4 2 2" xfId="24532"/>
    <cellStyle name="常规 2 2 3 4 3 2" xfId="24533"/>
    <cellStyle name="常规 2 2 3 4 3 2 2" xfId="24534"/>
    <cellStyle name="常规 4 7 3 3 3" xfId="24535"/>
    <cellStyle name="常规 2 2 3 4 3 2 2 2" xfId="24536"/>
    <cellStyle name="常规 2 2 3 4 3 3" xfId="24537"/>
    <cellStyle name="常规 2 2 3 4 3 3 2" xfId="24538"/>
    <cellStyle name="常规 2 3 8" xfId="24539"/>
    <cellStyle name="常规 2 2 3 4 3 3 2 2" xfId="24540"/>
    <cellStyle name="常规 2 2 3 4 3 3 3" xfId="24541"/>
    <cellStyle name="常规 2 2 3 4 3 4" xfId="24542"/>
    <cellStyle name="常规 2 2 3 4 3 4 2" xfId="24543"/>
    <cellStyle name="常规 2 2 4 3 2 2 2 3" xfId="24544"/>
    <cellStyle name="常规 3 3 8" xfId="24545"/>
    <cellStyle name="常规 2 2 3 4 3 4 2 2" xfId="24546"/>
    <cellStyle name="常规 2 2 4 3 2 2 2 3 2" xfId="24547"/>
    <cellStyle name="常规 3 2 3 4 2 2 2 4" xfId="24548"/>
    <cellStyle name="常规 2 2 3 4 3 4 3" xfId="24549"/>
    <cellStyle name="常规 2 2 4 3 2 2 2 4" xfId="24550"/>
    <cellStyle name="常规 2 2 3 4 4" xfId="24551"/>
    <cellStyle name="常规 2 2 3 4 4 2" xfId="24552"/>
    <cellStyle name="常规 2 2 3 4 4 2 2" xfId="24553"/>
    <cellStyle name="常规 2 2 3 4 4 3" xfId="24554"/>
    <cellStyle name="常规 3 2 7 2 4 2" xfId="24555"/>
    <cellStyle name="常规 2 2 3 4 5 2 2" xfId="24556"/>
    <cellStyle name="常规 3 2 7 2 5" xfId="24557"/>
    <cellStyle name="常规 2 2 3 4 5 3" xfId="24558"/>
    <cellStyle name="常规 3 2 7 3 4" xfId="24559"/>
    <cellStyle name="常规 2 2 3 4 6 2" xfId="24560"/>
    <cellStyle name="常规 2 2 3 4 7" xfId="24561"/>
    <cellStyle name="常规 2 3 2 2 3 5 2" xfId="24562"/>
    <cellStyle name="常规 2 2 3 4 8" xfId="24563"/>
    <cellStyle name="常规 2 2 3 5" xfId="24564"/>
    <cellStyle name="常规 2 2 3 5 2 2" xfId="24565"/>
    <cellStyle name="常规 2 2 3 5 2 2 2" xfId="24566"/>
    <cellStyle name="常规 5 6 3 3 3" xfId="24567"/>
    <cellStyle name="常规 2 2 3 5 2 2 2 2" xfId="24568"/>
    <cellStyle name="常规 3 4 7 2 3 3" xfId="24569"/>
    <cellStyle name="常规 2 2 3 5 2 2 2 2 2" xfId="24570"/>
    <cellStyle name="常规 5 6 3 4 3" xfId="24571"/>
    <cellStyle name="常规 5 2 2 4 3 2 3" xfId="24572"/>
    <cellStyle name="常规 2 2 3 5 2 2 3 2" xfId="24573"/>
    <cellStyle name="常规 5 2 2 4 3 2 3 2" xfId="24574"/>
    <cellStyle name="常规 2 2 3 5 2 2 3 2 2" xfId="24575"/>
    <cellStyle name="常规 2 2 3 5 2 2 4" xfId="24576"/>
    <cellStyle name="常规 5 2 2 4 3 3 3" xfId="24577"/>
    <cellStyle name="常规 7 2 2 6 2 3" xfId="24578"/>
    <cellStyle name="常规 2 2 3 5 2 2 4 2" xfId="24579"/>
    <cellStyle name="常规 2 2 3 5 2 2 5" xfId="24580"/>
    <cellStyle name="常规 7 2 2 6 3 3" xfId="24581"/>
    <cellStyle name="常规 2 2 3 5 2 2 5 2" xfId="24582"/>
    <cellStyle name="常规 2 2 3 5 2 3" xfId="24583"/>
    <cellStyle name="常规 2 2 3 5 2 3 2" xfId="24584"/>
    <cellStyle name="常规 2 2 3 5 2 3 2 2" xfId="24585"/>
    <cellStyle name="常规 2 2 3 5 2 3 3" xfId="24586"/>
    <cellStyle name="常规 2 2 3 5 2 3 4" xfId="24587"/>
    <cellStyle name="常规 2 2 3 5 2 4" xfId="24588"/>
    <cellStyle name="常规 2 2 3 5 2 4 2" xfId="24589"/>
    <cellStyle name="常规 2 2 3 5 2 4 2 2" xfId="24590"/>
    <cellStyle name="常规 2 2 3 5 2 4 3" xfId="24591"/>
    <cellStyle name="常规 2 2 3 5 2 5" xfId="24592"/>
    <cellStyle name="常规 2 2 3 5 2 5 2" xfId="24593"/>
    <cellStyle name="常规 4 2 5 5 2 2" xfId="24594"/>
    <cellStyle name="常规 2 2 3 5 2 6" xfId="24595"/>
    <cellStyle name="常规 2 2 3 5 2 7" xfId="24596"/>
    <cellStyle name="常规 2 2 3 5 3 2" xfId="24597"/>
    <cellStyle name="常规 2 2 3 5 3 2 2" xfId="24598"/>
    <cellStyle name="常规 2 2 3 5 3 2 2 2" xfId="24599"/>
    <cellStyle name="常规 2 2 3 5 3 2 3" xfId="24600"/>
    <cellStyle name="常规 2 2 3 5 3 3" xfId="24601"/>
    <cellStyle name="常规 2 2 3 5 3 3 2" xfId="24602"/>
    <cellStyle name="常规 2 2 3 5 3 3 2 2" xfId="24603"/>
    <cellStyle name="常规 2 2 3 5 3 3 3" xfId="24604"/>
    <cellStyle name="常规 2 2 3 5 3 4" xfId="24605"/>
    <cellStyle name="常规 2 2 3 5 3 4 2" xfId="24606"/>
    <cellStyle name="常规 2 2 4 3 3 2 2 3" xfId="24607"/>
    <cellStyle name="常规 2 2 3 5 3 4 2 2" xfId="24608"/>
    <cellStyle name="常规 2 2 4 3 3 2 2 3 2" xfId="24609"/>
    <cellStyle name="常规 2 2 3 5 3 4 3" xfId="24610"/>
    <cellStyle name="常规 2 2 4 3 3 2 2 4" xfId="24611"/>
    <cellStyle name="常规 2 2 3 5 3 5" xfId="24612"/>
    <cellStyle name="常规 2 2 3 5 3 5 2" xfId="24613"/>
    <cellStyle name="常规 2 2 4 3 3 2 3 3" xfId="24614"/>
    <cellStyle name="常规 4 2 5 5 3 2" xfId="24615"/>
    <cellStyle name="常规 2 2 3 5 3 6" xfId="24616"/>
    <cellStyle name="常规 2 2 3 5 3 7" xfId="24617"/>
    <cellStyle name="常规 3 2 8 2 5" xfId="24618"/>
    <cellStyle name="常规 2 2 3 5 5 3" xfId="24619"/>
    <cellStyle name="常规 8 3 3 2 2 2" xfId="24620"/>
    <cellStyle name="常规 2 2 3 5 6 2" xfId="24621"/>
    <cellStyle name="常规 2 2 3 6" xfId="24622"/>
    <cellStyle name="常规 2 2 3 6 2" xfId="24623"/>
    <cellStyle name="常规 2 2 3 6 2 2" xfId="24624"/>
    <cellStyle name="常规 6 6 3 3 3" xfId="24625"/>
    <cellStyle name="常规 2 2 3 6 2 2 2 2" xfId="24626"/>
    <cellStyle name="常规 2 4 5 2 3 2 2" xfId="24627"/>
    <cellStyle name="常规 2 2 3 6 2 2 3" xfId="24628"/>
    <cellStyle name="常规 2 2 3 6 2 3" xfId="24629"/>
    <cellStyle name="常规 2 2 3 6 2 3 2" xfId="24630"/>
    <cellStyle name="常规 2 2 3 6 2 3 2 2" xfId="24631"/>
    <cellStyle name="常规 2 2 3 6 2 3 3" xfId="24632"/>
    <cellStyle name="常规 2 2 3 6 2 4" xfId="24633"/>
    <cellStyle name="常规 2 2 3 6 2 4 2" xfId="24634"/>
    <cellStyle name="常规 2 2 3 6 2 4 2 2" xfId="24635"/>
    <cellStyle name="常规 2 2 3 6 2 4 3" xfId="24636"/>
    <cellStyle name="常规 2 2 3 6 2 5" xfId="24637"/>
    <cellStyle name="常规 2 2 3 6 2 5 2" xfId="24638"/>
    <cellStyle name="常规 2 2 3 6 2 6" xfId="24639"/>
    <cellStyle name="常规 2 2 3 6 2 7" xfId="24640"/>
    <cellStyle name="常规 7 10" xfId="24641"/>
    <cellStyle name="常规 2 2 3 6 3" xfId="24642"/>
    <cellStyle name="常规 2 2 3 6 3 2 2" xfId="24643"/>
    <cellStyle name="常规 2 2 3 6 3 3" xfId="24644"/>
    <cellStyle name="常规 2 2 3 6 3 4" xfId="24645"/>
    <cellStyle name="常规 7 11" xfId="24646"/>
    <cellStyle name="常规 2 2 3 6 4" xfId="24647"/>
    <cellStyle name="常规 4 2 2 4" xfId="24648"/>
    <cellStyle name="常规 2 2 3 6 4 3" xfId="24649"/>
    <cellStyle name="常规 8 3 3 3 2" xfId="24650"/>
    <cellStyle name="常规 2 2 3 6 6" xfId="24651"/>
    <cellStyle name="常规 8 3 3 3 3" xfId="24652"/>
    <cellStyle name="常规 2 2 3 6 7" xfId="24653"/>
    <cellStyle name="常规 2 2 3 7" xfId="24654"/>
    <cellStyle name="常规 2 2 3 7 2" xfId="24655"/>
    <cellStyle name="常规 2 2 3 7 3" xfId="24656"/>
    <cellStyle name="常规 2 2 3 7 3 2" xfId="24657"/>
    <cellStyle name="常规 2 2 3 7 3 2 2" xfId="24658"/>
    <cellStyle name="常规 2 2 3 7 3 3" xfId="24659"/>
    <cellStyle name="常规 2 2 3 7 4" xfId="24660"/>
    <cellStyle name="常规 4 3 2 3" xfId="24661"/>
    <cellStyle name="常规 2 2 3 7 4 2" xfId="24662"/>
    <cellStyle name="常规 4 3 2 4" xfId="24663"/>
    <cellStyle name="常规 2 2 3 7 4 3" xfId="24664"/>
    <cellStyle name="常规 2 2 3 7 5" xfId="24665"/>
    <cellStyle name="常规 4 3 3 3" xfId="24666"/>
    <cellStyle name="常规 2 2 3 7 5 2" xfId="24667"/>
    <cellStyle name="常规 2 2 3 8 2" xfId="24668"/>
    <cellStyle name="常规 2 2 3 8 2 2" xfId="24669"/>
    <cellStyle name="常规 2 2 3 8 3" xfId="24670"/>
    <cellStyle name="常规 2 2 3 9" xfId="24671"/>
    <cellStyle name="常规 2 2 3 9 2" xfId="24672"/>
    <cellStyle name="常规 2 2 3 9 2 2" xfId="24673"/>
    <cellStyle name="常规 2 2 3 9 3" xfId="24674"/>
    <cellStyle name="常规 2 2 4 10" xfId="24675"/>
    <cellStyle name="常规 4 5 5 3 2 2" xfId="24676"/>
    <cellStyle name="常规 2 3 9 2 2 3" xfId="24677"/>
    <cellStyle name="常规 2 2 4 11" xfId="24678"/>
    <cellStyle name="常规 2 2 4 12" xfId="24679"/>
    <cellStyle name="常规 2 2 4 13" xfId="24680"/>
    <cellStyle name="常规 2 2 4 2 10" xfId="24681"/>
    <cellStyle name="常规 2 2 4 2 2" xfId="24682"/>
    <cellStyle name="常规 3 2 3 4 3 5" xfId="24683"/>
    <cellStyle name="常规 2 2 4 2 2 2" xfId="24684"/>
    <cellStyle name="常规 2 3 4 3 2 2 3 3" xfId="24685"/>
    <cellStyle name="常规 3 2 3 4 3 5 2" xfId="24686"/>
    <cellStyle name="常规 2 2 4 2 2 3" xfId="24687"/>
    <cellStyle name="常规 2 2 4 2 2 4" xfId="24688"/>
    <cellStyle name="常规 2 2 4 2 2 5" xfId="24689"/>
    <cellStyle name="常规 4 2 6 2 2 2" xfId="24690"/>
    <cellStyle name="常规 2 2 4 2 2 6" xfId="24691"/>
    <cellStyle name="常规 5 2 5 4 3 2" xfId="24692"/>
    <cellStyle name="常规 2 2 4 2 3" xfId="24693"/>
    <cellStyle name="常规 3 2 3 4 3 6" xfId="24694"/>
    <cellStyle name="常规 2 2 4 2 3 2" xfId="24695"/>
    <cellStyle name="常规 2 3 4 3 2 2 4 3" xfId="24696"/>
    <cellStyle name="常规 2 2 4 2 3 2 2 2 2 2" xfId="24697"/>
    <cellStyle name="常规 2 2 4 2 3 2 2 2 3" xfId="24698"/>
    <cellStyle name="常规 2 2 4 2 3 2 2 3 2 2" xfId="24699"/>
    <cellStyle name="常规 2 2 4 2 3 2 2 3 3" xfId="24700"/>
    <cellStyle name="常规 2 2 4 2 3 2 2 4 2" xfId="24701"/>
    <cellStyle name="常规 2 2 4 2 3 2 2 4 2 2" xfId="24702"/>
    <cellStyle name="常规 2 2 4 2 3 2 2 4 3" xfId="24703"/>
    <cellStyle name="常规 2 2 4 2 3 2 2 5" xfId="24704"/>
    <cellStyle name="常规 2 2 4 2 3 2 2 5 2" xfId="24705"/>
    <cellStyle name="常规 3 5 5 2 4 2 2" xfId="24706"/>
    <cellStyle name="常规 2 2 4 2 3 2 2 6" xfId="24707"/>
    <cellStyle name="常规 2 2 4 2 3 2 2 7" xfId="24708"/>
    <cellStyle name="常规 2 2 4 2 3 2 3 2 2" xfId="24709"/>
    <cellStyle name="常规 2 2 4 2 3 2 3 4" xfId="24710"/>
    <cellStyle name="常规 2 2 4 2 3 3" xfId="24711"/>
    <cellStyle name="常规 2 2 4 2 3 3 3 2 2" xfId="24712"/>
    <cellStyle name="常规 2 2 4 2 3 3 3 3" xfId="24713"/>
    <cellStyle name="常规 2 2 4 2 3 3 4 2 2" xfId="24714"/>
    <cellStyle name="常规 2 2 4 2 3 3 4 3" xfId="24715"/>
    <cellStyle name="常规 3 2 2 3 3 3 5 2" xfId="24716"/>
    <cellStyle name="常规 2 2 4 2 3 3 7" xfId="24717"/>
    <cellStyle name="常规 2 2 4 2 3 4" xfId="24718"/>
    <cellStyle name="常规 21 4 4" xfId="24719"/>
    <cellStyle name="常规 2 2 4 2 3 4 2" xfId="24720"/>
    <cellStyle name="常规 2 2 4 2 3 4 2 2" xfId="24721"/>
    <cellStyle name="常规 2 2 4 2 3 4 3" xfId="24722"/>
    <cellStyle name="常规 2 2 4 2 3 5" xfId="24723"/>
    <cellStyle name="常规 4 2 6 2 3 2" xfId="24724"/>
    <cellStyle name="常规 2 2 4 2 3 6" xfId="24725"/>
    <cellStyle name="常规 2 2 4 2 4" xfId="24726"/>
    <cellStyle name="常规 3 2 3 4 3 7" xfId="24727"/>
    <cellStyle name="常规 2 2 4 2 4 2" xfId="24728"/>
    <cellStyle name="常规 9 2 3 2 4 4" xfId="24729"/>
    <cellStyle name="常规 2 2 4 2 4 2 4 2 2" xfId="24730"/>
    <cellStyle name="常规 2 2 4 2 4 2 5 2" xfId="24731"/>
    <cellStyle name="常规 2 2 4 2 4 2 6" xfId="24732"/>
    <cellStyle name="常规 2 2 4 2 4 2 7" xfId="24733"/>
    <cellStyle name="常规 2 2 4 2 4 3" xfId="24734"/>
    <cellStyle name="常规 2 2 4 2 4 4" xfId="24735"/>
    <cellStyle name="常规 2 2 4 2 4 5" xfId="24736"/>
    <cellStyle name="常规 4 2 6 2 4 2" xfId="24737"/>
    <cellStyle name="常规 2 3 3 3 5 2 2" xfId="24738"/>
    <cellStyle name="常规 2 2 4 2 4 6" xfId="24739"/>
    <cellStyle name="常规 3 3 5 2 4" xfId="24740"/>
    <cellStyle name="常规 2 2 4 2 5 2" xfId="24741"/>
    <cellStyle name="常规 3 3 5 2 5" xfId="24742"/>
    <cellStyle name="常规 2 2 4 2 5 3" xfId="24743"/>
    <cellStyle name="常规 3 3 5 2 6" xfId="24744"/>
    <cellStyle name="常规 2 2 4 2 5 4" xfId="24745"/>
    <cellStyle name="常规 2 2 4 2 5 4 3" xfId="24746"/>
    <cellStyle name="常规 3 3 5 2 7" xfId="24747"/>
    <cellStyle name="常规 2 2 4 2 5 5" xfId="24748"/>
    <cellStyle name="常规 2 2 4 2 5 5 2" xfId="24749"/>
    <cellStyle name="常规 4 2 6 2 5 2" xfId="24750"/>
    <cellStyle name="常规 2 2 4 2 5 6" xfId="24751"/>
    <cellStyle name="常规 6 4 2 3 5 2" xfId="24752"/>
    <cellStyle name="常规 4 3 2 3 2 3 3 2" xfId="24753"/>
    <cellStyle name="常规 2 2 4 2 5 7" xfId="24754"/>
    <cellStyle name="常规 2 2 4 2 6" xfId="24755"/>
    <cellStyle name="常规 3 3 5 3 4" xfId="24756"/>
    <cellStyle name="常规 2 2 4 2 6 2" xfId="24757"/>
    <cellStyle name="常规 3 3 5 3 5" xfId="24758"/>
    <cellStyle name="常规 2 2 4 2 6 3" xfId="24759"/>
    <cellStyle name="常规 2 2 4 2 7" xfId="24760"/>
    <cellStyle name="常规 2 2 4 2 7 2" xfId="24761"/>
    <cellStyle name="常规 2 2 4 2 7 2 2" xfId="24762"/>
    <cellStyle name="常规 2 2 4 2 7 3" xfId="24763"/>
    <cellStyle name="常规 2 2 4 3" xfId="24764"/>
    <cellStyle name="常规 2 2 4 3 2 2" xfId="24765"/>
    <cellStyle name="常规 2 2 4 3 2 2 2 2" xfId="24766"/>
    <cellStyle name="常规 3 2 8" xfId="24767"/>
    <cellStyle name="常规 2 2 4 3 2 2 2 2 2" xfId="24768"/>
    <cellStyle name="常规 3 2 8 2" xfId="24769"/>
    <cellStyle name="常规 2 2 4 3 2 2 2 2 2 2" xfId="24770"/>
    <cellStyle name="常规 2 3 8 2 5 2" xfId="24771"/>
    <cellStyle name="常规 3 2 9" xfId="24772"/>
    <cellStyle name="常规 2 2 4 3 2 2 2 2 3" xfId="24773"/>
    <cellStyle name="常规 3 3 8 2" xfId="24774"/>
    <cellStyle name="常规 2 2 4 3 2 2 2 3 2 2" xfId="24775"/>
    <cellStyle name="常规 3 3 9" xfId="24776"/>
    <cellStyle name="常规 2 2 4 3 2 2 2 3 3" xfId="24777"/>
    <cellStyle name="常规 3 4 8" xfId="24778"/>
    <cellStyle name="常规 2 2 4 3 2 2 2 4 2" xfId="24779"/>
    <cellStyle name="常规 3 2 3 4 2 2 3 4" xfId="24780"/>
    <cellStyle name="常规 3 4 9" xfId="24781"/>
    <cellStyle name="常规 2 2 4 3 2 2 2 4 3" xfId="24782"/>
    <cellStyle name="常规 2 2 4 3 2 2 2 5" xfId="24783"/>
    <cellStyle name="常规 3 5 8" xfId="24784"/>
    <cellStyle name="常规 2 2 4 3 2 2 2 5 2" xfId="24785"/>
    <cellStyle name="常规 2 2 4 3 2 2 2 6" xfId="24786"/>
    <cellStyle name="常规 2 2 4 3 2 2 2 7" xfId="24787"/>
    <cellStyle name="常规 2 2 4 3 2 2 3 2" xfId="24788"/>
    <cellStyle name="常规 4 2 8" xfId="24789"/>
    <cellStyle name="常规 2 2 4 3 2 2 3 2 2" xfId="24790"/>
    <cellStyle name="常规 2 2 4 3 2 2 4 2" xfId="24791"/>
    <cellStyle name="常规 5 2 8" xfId="24792"/>
    <cellStyle name="常规 2 2 4 3 2 2 4 2 2" xfId="24793"/>
    <cellStyle name="常规 2 2 4 3 2 2 5" xfId="24794"/>
    <cellStyle name="常规 2 2 4 3 2 2 5 2" xfId="24795"/>
    <cellStyle name="常规 3 2 2 3 4 2 4 2" xfId="24796"/>
    <cellStyle name="常规 2 2 4 3 2 2 7" xfId="24797"/>
    <cellStyle name="常规 2 2 4 3 2 3" xfId="24798"/>
    <cellStyle name="常规 2 2 4 3 2 3 2" xfId="24799"/>
    <cellStyle name="常规 2 2 4 3 2 3 2 2" xfId="24800"/>
    <cellStyle name="常规 6 2 6 2 6" xfId="24801"/>
    <cellStyle name="常规 2 2 4 3 2 3 2 2 2" xfId="24802"/>
    <cellStyle name="常规 2 2 4 3 2 3 2 3" xfId="24803"/>
    <cellStyle name="常规 2 2 4 3 2 3 3 2" xfId="24804"/>
    <cellStyle name="常规 2 2 4 3 2 3 3 2 2" xfId="24805"/>
    <cellStyle name="常规 2 2 4 3 2 3 4" xfId="24806"/>
    <cellStyle name="常规 2 2 4 3 2 3 4 2 2" xfId="24807"/>
    <cellStyle name="常规 2 2 4 3 2 3 5" xfId="24808"/>
    <cellStyle name="常规 2 2 4 3 2 3 6" xfId="24809"/>
    <cellStyle name="常规 4 8 2 2 3 2 2" xfId="24810"/>
    <cellStyle name="常规 3 2 2 3 4 2 5 2" xfId="24811"/>
    <cellStyle name="常规 2 2 4 3 2 3 7" xfId="24812"/>
    <cellStyle name="常规 2 2 4 3 2 4" xfId="24813"/>
    <cellStyle name="常规 2 2 4 3 2 4 2" xfId="24814"/>
    <cellStyle name="常规 2 2 4 3 2 4 2 2" xfId="24815"/>
    <cellStyle name="常规 2 2 4 3 2 4 3" xfId="24816"/>
    <cellStyle name="常规 2 2 4 3 2 5" xfId="24817"/>
    <cellStyle name="常规 2 2 4 3 2 5 2" xfId="24818"/>
    <cellStyle name="常规 2 2 4 3 2 5 2 2" xfId="24819"/>
    <cellStyle name="常规 2 2 4 3 2 5 3" xfId="24820"/>
    <cellStyle name="常规 5 2 3 2 2 2 2 3" xfId="24821"/>
    <cellStyle name="常规 2 2 4 3 2 8" xfId="24822"/>
    <cellStyle name="常规 3 2 2 3 2 3 2 2 2" xfId="24823"/>
    <cellStyle name="常规 2 2 4 3 3" xfId="24824"/>
    <cellStyle name="常规 2 2 4 3 3 2" xfId="24825"/>
    <cellStyle name="常规 2 2 4 3 3 2 2 2" xfId="24826"/>
    <cellStyle name="常规 7 2 3 2 3" xfId="24827"/>
    <cellStyle name="常规 2 2 4 3 3 2 2 3 2 2" xfId="24828"/>
    <cellStyle name="常规 2 2 4 3 3 2 2 3 3" xfId="24829"/>
    <cellStyle name="常规 2 2 4 3 3 2 2 4 2" xfId="24830"/>
    <cellStyle name="常规 7 2 4 2 3" xfId="24831"/>
    <cellStyle name="常规 2 2 4 3 3 2 2 4 2 2" xfId="24832"/>
    <cellStyle name="常规 2 2 4 3 3 2 2 4 3" xfId="24833"/>
    <cellStyle name="常规 2 2 4 3 3 2 2 5" xfId="24834"/>
    <cellStyle name="常规 2 2 4 3 3 2 2 5 2" xfId="24835"/>
    <cellStyle name="常规 2 2 4 3 3 2 2 6" xfId="24836"/>
    <cellStyle name="常规 2 2 4 3 3 2 2 7" xfId="24837"/>
    <cellStyle name="常规 2 2 4 3 3 2 3 2" xfId="24838"/>
    <cellStyle name="常规 2 2 4 3 3 2 3 4" xfId="24839"/>
    <cellStyle name="常规 2 2 4 3 3 2 4 3" xfId="24840"/>
    <cellStyle name="常规 2 2 4 3 3 2 7" xfId="24841"/>
    <cellStyle name="常规 2 2 4 3 3 3" xfId="24842"/>
    <cellStyle name="常规 4 8 2 2 4 2 2" xfId="24843"/>
    <cellStyle name="常规 2 2 4 3 3 3 7" xfId="24844"/>
    <cellStyle name="常规 2 2 4 3 3 4" xfId="24845"/>
    <cellStyle name="常规 2 2 4 3 3 5" xfId="24846"/>
    <cellStyle name="常规 2 2 4 3 3 5 2 2" xfId="24847"/>
    <cellStyle name="常规 2 2 4 3 3 5 3" xfId="24848"/>
    <cellStyle name="常规 5 2 3 2 2 2 3 3" xfId="24849"/>
    <cellStyle name="常规 2 2 4 3 3 8" xfId="24850"/>
    <cellStyle name="常规 3 2 2 3 2 3 2 3 2" xfId="24851"/>
    <cellStyle name="常规 2 2 4 3 4 2" xfId="24852"/>
    <cellStyle name="常规 2 2 4 3 4 2 2" xfId="24853"/>
    <cellStyle name="常规 2 2 4 3 4 2 2 3 2" xfId="24854"/>
    <cellStyle name="常规 2 2 4 3 4 2 2 3 2 2" xfId="24855"/>
    <cellStyle name="常规 2 2 4 3 4 2 2 3 3" xfId="24856"/>
    <cellStyle name="常规 2 2 4 3 4 2 2 4" xfId="24857"/>
    <cellStyle name="常规 2 2 4 3 4 2 2 4 2" xfId="24858"/>
    <cellStyle name="常规 2 2 4 3 4 2 2 4 3" xfId="24859"/>
    <cellStyle name="常规 2 2 4 3 4 2 2 5 2" xfId="24860"/>
    <cellStyle name="常规 2 2 4 3 4 2 3" xfId="24861"/>
    <cellStyle name="常规 5 5 2 2 4 2" xfId="24862"/>
    <cellStyle name="常规 2 2 4 3 4 2 3 4" xfId="24863"/>
    <cellStyle name="常规 2 2 4 3 4 2 4" xfId="24864"/>
    <cellStyle name="常规 5 5 2 2 4 3" xfId="24865"/>
    <cellStyle name="常规 2 2 4 3 4 2 4 2" xfId="24866"/>
    <cellStyle name="常规 5 5 2 2 4 3 2" xfId="24867"/>
    <cellStyle name="常规 2 2 4 3 4 2 4 3" xfId="24868"/>
    <cellStyle name="常规 2 2 4 3 4 2 5 2" xfId="24869"/>
    <cellStyle name="常规 2 2 4 3 4 2 6" xfId="24870"/>
    <cellStyle name="常规 2 2 4 3 4 2 7" xfId="24871"/>
    <cellStyle name="常规 2 2 4 3 4 3" xfId="24872"/>
    <cellStyle name="常规 2 2 4 3 4 3 5" xfId="24873"/>
    <cellStyle name="常规 2 2 4 3 4 3 5 2" xfId="24874"/>
    <cellStyle name="常规 2 2 4 3 4 3 6" xfId="24875"/>
    <cellStyle name="常规 2 2 4 3 4 3 7" xfId="24876"/>
    <cellStyle name="常规 2 2 4 3 4 4" xfId="24877"/>
    <cellStyle name="常规 2 2 4 3 4 5" xfId="24878"/>
    <cellStyle name="常规 2 2 4 3 4 5 3" xfId="24879"/>
    <cellStyle name="常规 3 2 3 2 3 2 2 2 4" xfId="24880"/>
    <cellStyle name="常规 2 2 4 3 4 8" xfId="24881"/>
    <cellStyle name="常规 3 3 6 2 4" xfId="24882"/>
    <cellStyle name="常规 2 2 4 3 5 2" xfId="24883"/>
    <cellStyle name="常规 3 3 6 2 4 2" xfId="24884"/>
    <cellStyle name="常规 2 2 4 3 5 2 2" xfId="24885"/>
    <cellStyle name="常规 2 2 4 3 5 2 3" xfId="24886"/>
    <cellStyle name="常规 5 5 2 3 4 2" xfId="24887"/>
    <cellStyle name="常规 3 3 6 2 4 3" xfId="24888"/>
    <cellStyle name="常规 2 2 4 3 5 2 4" xfId="24889"/>
    <cellStyle name="常规 2 2 4 3 5 2 4 3" xfId="24890"/>
    <cellStyle name="常规 3 5 2 3 3" xfId="24891"/>
    <cellStyle name="常规 2 2 4 3 5 2 6" xfId="24892"/>
    <cellStyle name="常规 3 5 2 3 4" xfId="24893"/>
    <cellStyle name="常规 2 2 4 3 5 2 7" xfId="24894"/>
    <cellStyle name="常规 3 3 6 2 5" xfId="24895"/>
    <cellStyle name="常规 2 2 4 3 5 3" xfId="24896"/>
    <cellStyle name="常规 3 3 6 2 6" xfId="24897"/>
    <cellStyle name="常规 2 2 4 3 5 4" xfId="24898"/>
    <cellStyle name="常规 3 3 6 2 7" xfId="24899"/>
    <cellStyle name="常规 2 2 4 3 5 5" xfId="24900"/>
    <cellStyle name="常规 3 2 3 2 3 2 2 3 2" xfId="24901"/>
    <cellStyle name="常规 2 2 4 3 5 6" xfId="24902"/>
    <cellStyle name="常规 2 2 4 3 6" xfId="24903"/>
    <cellStyle name="常规 3 3 6 3 4" xfId="24904"/>
    <cellStyle name="常规 2 2 4 3 6 2" xfId="24905"/>
    <cellStyle name="常规 2 2 4 3 6 2 2" xfId="24906"/>
    <cellStyle name="常规 5 2 2 3 2 2 4 2" xfId="24907"/>
    <cellStyle name="常规 2 2 4 3 6 2 3" xfId="24908"/>
    <cellStyle name="常规 2 2 4 3 6 3" xfId="24909"/>
    <cellStyle name="常规 2 2 4 3 6 3 2 2" xfId="24910"/>
    <cellStyle name="常规 5 2 2 3 2 2 5 2" xfId="24911"/>
    <cellStyle name="常规 2 2 4 3 6 3 3" xfId="24912"/>
    <cellStyle name="常规 2 2 4 3 6 4" xfId="24913"/>
    <cellStyle name="常规 2 2 4 3 6 4 2 2" xfId="24914"/>
    <cellStyle name="常规 2 2 4 3 6 4 3" xfId="24915"/>
    <cellStyle name="常规 2 2 4 3 6 5" xfId="24916"/>
    <cellStyle name="常规 3 2 3 2 3 2 2 4 2" xfId="24917"/>
    <cellStyle name="常规 2 2 4 3 6 6" xfId="24918"/>
    <cellStyle name="常规 2 2 4 3 6 7" xfId="24919"/>
    <cellStyle name="常规 5 2 2 2 3 2 2 2 2 2" xfId="24920"/>
    <cellStyle name="常规 2 2 4 3 7" xfId="24921"/>
    <cellStyle name="常规 2 2 4 3 7 2" xfId="24922"/>
    <cellStyle name="常规 2 2 4 3 7 2 2" xfId="24923"/>
    <cellStyle name="常规 2 2 4 3 7 3" xfId="24924"/>
    <cellStyle name="常规 2 2 4 3 8 2" xfId="24925"/>
    <cellStyle name="常规 2 5 2 5 2 2 3" xfId="24926"/>
    <cellStyle name="常规 2 3 2 3 2 2 7" xfId="24927"/>
    <cellStyle name="常规 2 3 2 2 4 4 2 2" xfId="24928"/>
    <cellStyle name="常规 2 2 4 3 8 2 2" xfId="24929"/>
    <cellStyle name="常规 2 2 4 3 8 3" xfId="24930"/>
    <cellStyle name="常规 2 2 4 4" xfId="24931"/>
    <cellStyle name="常规 2 2 4 4 2 2" xfId="24932"/>
    <cellStyle name="常规 2 2 4 4 2 2 2" xfId="24933"/>
    <cellStyle name="常规 2 2 4 4 2 2 5" xfId="24934"/>
    <cellStyle name="常规 2 2 4 4 2 2 7" xfId="24935"/>
    <cellStyle name="常规 2 2 4 4 2 3" xfId="24936"/>
    <cellStyle name="常规 4 5 11" xfId="24937"/>
    <cellStyle name="常规 2 2 4 4 2 3 2" xfId="24938"/>
    <cellStyle name="常规 2 2 4 4 2 4" xfId="24939"/>
    <cellStyle name="常规 2 2 4 4 2 4 2" xfId="24940"/>
    <cellStyle name="常规 2 2 4 4 2 5" xfId="24941"/>
    <cellStyle name="常规 2 2 4 4 2 5 2" xfId="24942"/>
    <cellStyle name="常规 6 4 2 5 2 2" xfId="24943"/>
    <cellStyle name="常规 5 2 3 2 2 3 2 2" xfId="24944"/>
    <cellStyle name="常规 2 2 4 4 2 7" xfId="24945"/>
    <cellStyle name="常规 2 2 4 4 3" xfId="24946"/>
    <cellStyle name="常规 2 2 4 4 3 2" xfId="24947"/>
    <cellStyle name="常规 2 2 4 4 3 2 2" xfId="24948"/>
    <cellStyle name="常规 2 2 4 4 3 3" xfId="24949"/>
    <cellStyle name="常规 2 2 4 4 3 4" xfId="24950"/>
    <cellStyle name="常规 2 2 4 4 3 5" xfId="24951"/>
    <cellStyle name="常规 5 2 3 2 2 3 3 2" xfId="24952"/>
    <cellStyle name="常规 2 2 4 4 3 7" xfId="24953"/>
    <cellStyle name="常规 2 2 4 4 4" xfId="24954"/>
    <cellStyle name="常规 2 2 4 4 4 2" xfId="24955"/>
    <cellStyle name="常规 2 2 4 4 4 2 2" xfId="24956"/>
    <cellStyle name="常规 2 2 4 4 4 3" xfId="24957"/>
    <cellStyle name="常规 2 2 4 4 5" xfId="24958"/>
    <cellStyle name="常规 2 2 4 4 5 2" xfId="24959"/>
    <cellStyle name="常规 2 2 4 4 5 2 2" xfId="24960"/>
    <cellStyle name="常规 2 2 4 4 5 3" xfId="24961"/>
    <cellStyle name="常规 2 2 4 4 6" xfId="24962"/>
    <cellStyle name="常规 2 2 4 4 6 2" xfId="24963"/>
    <cellStyle name="常规 2 2 4 4 7" xfId="24964"/>
    <cellStyle name="常规 2 3 2 2 4 5 2" xfId="24965"/>
    <cellStyle name="常规 2 2 4 4 8" xfId="24966"/>
    <cellStyle name="常规 2 2 4 5" xfId="24967"/>
    <cellStyle name="常规 2 2 4 5 2 2" xfId="24968"/>
    <cellStyle name="常规 2 2 4 5 2 2 2" xfId="24969"/>
    <cellStyle name="常规 4 5 5 2 7" xfId="24970"/>
    <cellStyle name="常规 2 2 4 5 2 2 2 2 2" xfId="24971"/>
    <cellStyle name="常规 2 2 4 5 2 2 3" xfId="24972"/>
    <cellStyle name="常规 2 2 4 5 2 2 3 2" xfId="24973"/>
    <cellStyle name="常规 2 2 4 5 2 2 4 2" xfId="24974"/>
    <cellStyle name="常规 2 2 4 5 2 2 4 2 2" xfId="24975"/>
    <cellStyle name="常规 2 2 4 5 2 2 5" xfId="24976"/>
    <cellStyle name="常规 2 2 4 5 2 2 5 2" xfId="24977"/>
    <cellStyle name="常规 2 2 4 5 2 2 6" xfId="24978"/>
    <cellStyle name="常规 2 2 4 5 2 2 7" xfId="24979"/>
    <cellStyle name="常规 2 2 4 5 2 3" xfId="24980"/>
    <cellStyle name="常规 2 2 4 5 2 3 2" xfId="24981"/>
    <cellStyle name="常规 4 6 2 2 3 2 2" xfId="24982"/>
    <cellStyle name="常规 2 2 4 5 2 3 3" xfId="24983"/>
    <cellStyle name="常规 2 2 4 5 2 3 4" xfId="24984"/>
    <cellStyle name="常规 2 2 4 5 2 4" xfId="24985"/>
    <cellStyle name="常规 2 2 4 5 2 5" xfId="24986"/>
    <cellStyle name="常规 2 2 4 5 2 5 2" xfId="24987"/>
    <cellStyle name="常规 5 2 3 2 2 4 2 2" xfId="24988"/>
    <cellStyle name="常规 2 2 4 5 2 7" xfId="24989"/>
    <cellStyle name="常规 2 2 4 5 3 2" xfId="24990"/>
    <cellStyle name="常规 2 2 4 5 3 2 2" xfId="24991"/>
    <cellStyle name="常规 2 2 4 5 3 2 2 2" xfId="24992"/>
    <cellStyle name="常规 2 2 4 5 3 2 3" xfId="24993"/>
    <cellStyle name="常规 2 2 4 5 3 3" xfId="24994"/>
    <cellStyle name="常规 2 2 4 5 3 4" xfId="24995"/>
    <cellStyle name="常规 2 2 4 5 3 5" xfId="24996"/>
    <cellStyle name="常规 2 2 4 5 3 6" xfId="24997"/>
    <cellStyle name="常规 3 3 2 3 2 2 2 3 2" xfId="24998"/>
    <cellStyle name="常规 5 2 3 2 2 4 3 2" xfId="24999"/>
    <cellStyle name="常规 2 2 4 5 3 7" xfId="25000"/>
    <cellStyle name="常规 2 2 4 5 4" xfId="25001"/>
    <cellStyle name="常规 2 2 4 5 5" xfId="25002"/>
    <cellStyle name="常规 2 2 4 5 5 2" xfId="25003"/>
    <cellStyle name="常规 2 2 4 5 5 3" xfId="25004"/>
    <cellStyle name="常规 8 3 4 2 2" xfId="25005"/>
    <cellStyle name="常规 2 2 4 5 6" xfId="25006"/>
    <cellStyle name="常规 6 3 2 2 2 6" xfId="25007"/>
    <cellStyle name="常规 2 2 4 5 6 2" xfId="25008"/>
    <cellStyle name="常规 2 2 4 6" xfId="25009"/>
    <cellStyle name="常规 2 2 4 6 2" xfId="25010"/>
    <cellStyle name="常规 2 2 4 6 2 2" xfId="25011"/>
    <cellStyle name="常规 2 2 4 6 2 2 2" xfId="25012"/>
    <cellStyle name="常规 3 5 2 4 2" xfId="25013"/>
    <cellStyle name="常规 2 2 4 6 2 2 2 2 2" xfId="25014"/>
    <cellStyle name="常规 2 4 6 2 3 2 2" xfId="25015"/>
    <cellStyle name="常规 2 2 4 6 2 2 3" xfId="25016"/>
    <cellStyle name="常规 3 5 3 4" xfId="25017"/>
    <cellStyle name="常规 2 2 4 6 2 2 3 2" xfId="25018"/>
    <cellStyle name="常规 3 5 3 4 2" xfId="25019"/>
    <cellStyle name="常规 2 2 4 6 2 2 3 2 2" xfId="25020"/>
    <cellStyle name="常规 2 2 4 6 2 2 4" xfId="25021"/>
    <cellStyle name="常规 3 5 4 4" xfId="25022"/>
    <cellStyle name="常规 2 2 4 6 2 2 4 2" xfId="25023"/>
    <cellStyle name="常规 3 5 4 4 2" xfId="25024"/>
    <cellStyle name="常规 2 2 4 6 2 2 4 2 2" xfId="25025"/>
    <cellStyle name="常规 2 2 4 6 2 2 5" xfId="25026"/>
    <cellStyle name="常规 2 2 4 6 2 2 6" xfId="25027"/>
    <cellStyle name="常规 2 2 4 6 2 2 7" xfId="25028"/>
    <cellStyle name="常规 2 2 4 6 2 3" xfId="25029"/>
    <cellStyle name="常规 2 2 4 6 2 3 2" xfId="25030"/>
    <cellStyle name="常规 2 2 4 6 2 3 3" xfId="25031"/>
    <cellStyle name="常规 2 2 4 6 2 3 4" xfId="25032"/>
    <cellStyle name="常规 2 2 4 6 2 4" xfId="25033"/>
    <cellStyle name="常规 2 2 4 6 2 4 2" xfId="25034"/>
    <cellStyle name="常规 3 7 2 4" xfId="25035"/>
    <cellStyle name="常规 3 11 3" xfId="25036"/>
    <cellStyle name="常规 2 2 4 6 2 4 2 2" xfId="25037"/>
    <cellStyle name="常规 2 2 4 6 2 4 3" xfId="25038"/>
    <cellStyle name="常规 2 2 4 6 2 5" xfId="25039"/>
    <cellStyle name="常规 2 2 4 6 2 5 2" xfId="25040"/>
    <cellStyle name="常规 2 2 4 6 2 6" xfId="25041"/>
    <cellStyle name="常规 3 3 2 3 2 2 3 2 2" xfId="25042"/>
    <cellStyle name="常规 2 2 4 6 2 7" xfId="25043"/>
    <cellStyle name="常规 2 2 4 6 3" xfId="25044"/>
    <cellStyle name="常规 2 2 4 6 3 2" xfId="25045"/>
    <cellStyle name="常规 2 2 4 6 3 2 2" xfId="25046"/>
    <cellStyle name="常规 2 4 6 2 4 2 2" xfId="25047"/>
    <cellStyle name="常规 2 2 4 6 3 2 3" xfId="25048"/>
    <cellStyle name="常规 2 2 4 6 4" xfId="25049"/>
    <cellStyle name="常规 5 2 2 3" xfId="25050"/>
    <cellStyle name="常规 2 2 4 6 4 2" xfId="25051"/>
    <cellStyle name="常规 2 2 4 6 5" xfId="25052"/>
    <cellStyle name="常规 5 2 3 3" xfId="25053"/>
    <cellStyle name="常规 2 2 4 6 5 2" xfId="25054"/>
    <cellStyle name="常规 2 2 4 6 6" xfId="25055"/>
    <cellStyle name="常规 5 2 4 3" xfId="25056"/>
    <cellStyle name="常规 6 3 2 3 2 6" xfId="25057"/>
    <cellStyle name="常规 2 2 4 6 6 2" xfId="25058"/>
    <cellStyle name="常规 2 2 4 6 7" xfId="25059"/>
    <cellStyle name="常规 4 3 4 2 4 3 2" xfId="25060"/>
    <cellStyle name="常规 2 2 4 6 8" xfId="25061"/>
    <cellStyle name="常规 2 2 4 7" xfId="25062"/>
    <cellStyle name="常规 2 2 4 7 2" xfId="25063"/>
    <cellStyle name="常规 2 2 4 7 2 2" xfId="25064"/>
    <cellStyle name="常规 2 2 4 7 2 2 2" xfId="25065"/>
    <cellStyle name="常规 2 2 4 7 2 2 2 2" xfId="25066"/>
    <cellStyle name="注释 2 2 2 2 3 3 2" xfId="25067"/>
    <cellStyle name="常规 2 2 4 7 2 2 3" xfId="25068"/>
    <cellStyle name="常规 3 5 3 2 2 3 2" xfId="25069"/>
    <cellStyle name="常规 2 2 4 7 2 3" xfId="25070"/>
    <cellStyle name="常规 3 5 3 2 2 3 2 2" xfId="25071"/>
    <cellStyle name="常规 2 2 4 7 2 3 2" xfId="25072"/>
    <cellStyle name="常规 2 2 4 7 2 3 2 2" xfId="25073"/>
    <cellStyle name="常规 2 3 12" xfId="25074"/>
    <cellStyle name="注释 2 2 2 2 3 4 2" xfId="25075"/>
    <cellStyle name="常规 2 2 4 7 2 3 3" xfId="25076"/>
    <cellStyle name="常规 3 5 3 2 2 3 3" xfId="25077"/>
    <cellStyle name="常规 2 2 4 7 2 4" xfId="25078"/>
    <cellStyle name="常规 2 2 4 7 2 4 2" xfId="25079"/>
    <cellStyle name="常规 2 2 4 7 2 4 2 2" xfId="25080"/>
    <cellStyle name="常规 2 2 4 7 2 4 3" xfId="25081"/>
    <cellStyle name="常规 2 2 4 7 2 5" xfId="25082"/>
    <cellStyle name="常规 2 2 4 7 2 5 2" xfId="25083"/>
    <cellStyle name="常规 2 2 4 7 2 6" xfId="25084"/>
    <cellStyle name="常规 2 2 4 7 2 7" xfId="25085"/>
    <cellStyle name="常规 2 2 4 7 3" xfId="25086"/>
    <cellStyle name="常规 2 2 4 7 3 2" xfId="25087"/>
    <cellStyle name="常规 2 2 4 7 3 2 2" xfId="25088"/>
    <cellStyle name="常规 2 2 4 7 4" xfId="25089"/>
    <cellStyle name="常规 5 3 2 3" xfId="25090"/>
    <cellStyle name="常规 2 2 4 7 4 2" xfId="25091"/>
    <cellStyle name="常规 5 3 2 3 2" xfId="25092"/>
    <cellStyle name="常规 2 2 4 7 4 2 2" xfId="25093"/>
    <cellStyle name="常规 2 2 4 7 5" xfId="25094"/>
    <cellStyle name="常规 5 3 3 3" xfId="25095"/>
    <cellStyle name="常规 2 2 4 7 5 2" xfId="25096"/>
    <cellStyle name="常规 2 2 4 7 7" xfId="25097"/>
    <cellStyle name="常规 2 2 4 8" xfId="25098"/>
    <cellStyle name="常规 2 2 4 8 2" xfId="25099"/>
    <cellStyle name="常规 2 2 4 8 2 2" xfId="25100"/>
    <cellStyle name="常规 2 2 4 8 2 2 2" xfId="25101"/>
    <cellStyle name="常规 2 2 4 8 2 3" xfId="25102"/>
    <cellStyle name="常规 2 2 4 8 3" xfId="25103"/>
    <cellStyle name="常规 4 2 2 5 2 2 4" xfId="25104"/>
    <cellStyle name="常规 2 2 4 8 3 2" xfId="25105"/>
    <cellStyle name="常规 2 2 4 8 3 2 2" xfId="25106"/>
    <cellStyle name="常规 2 2 4 8 4" xfId="25107"/>
    <cellStyle name="常规 5 4 2 3" xfId="25108"/>
    <cellStyle name="常规 2 2 4 8 4 2" xfId="25109"/>
    <cellStyle name="常规 5 4 2 3 2" xfId="25110"/>
    <cellStyle name="常规 2 2 4 8 4 2 2" xfId="25111"/>
    <cellStyle name="常规 2 2 4 8 5" xfId="25112"/>
    <cellStyle name="常规 5 4 3 3" xfId="25113"/>
    <cellStyle name="常规 2 2 4 8 5 2" xfId="25114"/>
    <cellStyle name="常规 2 2 4 8 7" xfId="25115"/>
    <cellStyle name="常规 2 2 4 9" xfId="25116"/>
    <cellStyle name="常规 2 2 4 9 2" xfId="25117"/>
    <cellStyle name="常规 2 2 4 9 2 2" xfId="25118"/>
    <cellStyle name="常规 2 2 4 9 3" xfId="25119"/>
    <cellStyle name="常规 2 2 5" xfId="25120"/>
    <cellStyle name="常规 2 2 5 11" xfId="25121"/>
    <cellStyle name="常规 2 2 5 2" xfId="25122"/>
    <cellStyle name="常规 2 2 5 2 2" xfId="25123"/>
    <cellStyle name="常规 3 2 3 5 3 5" xfId="25124"/>
    <cellStyle name="常规 2 2 5 2 2 2" xfId="25125"/>
    <cellStyle name="常规 2 2 5 2 2 2 2" xfId="25126"/>
    <cellStyle name="常规 3 2 3 3 3 2 3" xfId="25127"/>
    <cellStyle name="常规 2 4 3 3 7" xfId="25128"/>
    <cellStyle name="常规 2 2 5 2 2 2 2 2" xfId="25129"/>
    <cellStyle name="常规 5 2 6 4 4" xfId="25130"/>
    <cellStyle name="常规 3 2 3 3 3 2 3 2" xfId="25131"/>
    <cellStyle name="常规 2 2 5 2 2 2 2 2 2" xfId="25132"/>
    <cellStyle name="常规 3 2 3 3 3 2 4" xfId="25133"/>
    <cellStyle name="常规 2 2 5 2 2 2 2 3" xfId="25134"/>
    <cellStyle name="常规 2 3 2 4 3 4 2" xfId="25135"/>
    <cellStyle name="常规 3 2 3 3 3 3 3 2" xfId="25136"/>
    <cellStyle name="常规 2 2 5 2 2 2 3 2 2" xfId="25137"/>
    <cellStyle name="常规 3 2 3 3 3 3 4" xfId="25138"/>
    <cellStyle name="常规 2 2 5 2 2 2 3 3" xfId="25139"/>
    <cellStyle name="常规 2 3 2 4 3 5 2" xfId="25140"/>
    <cellStyle name="常规 2 2 5 2 2 2 4 2" xfId="25141"/>
    <cellStyle name="常规 4 2 3 3 2 2 3 4" xfId="25142"/>
    <cellStyle name="常规 2 2 5 2 2 2 4 2 2" xfId="25143"/>
    <cellStyle name="常规 2 2 5 2 2 2 4 3" xfId="25144"/>
    <cellStyle name="常规 2 2 5 2 2 2 5" xfId="25145"/>
    <cellStyle name="常规 2 2 5 2 2 2 6" xfId="25146"/>
    <cellStyle name="常规 3 2 2 4 3 2 4 2" xfId="25147"/>
    <cellStyle name="常规 2 2 5 2 2 2 7" xfId="25148"/>
    <cellStyle name="常规 2 2 5 2 2 3" xfId="25149"/>
    <cellStyle name="常规 2 2 5 2 2 3 2" xfId="25150"/>
    <cellStyle name="常规 2 4 4 3 7" xfId="25151"/>
    <cellStyle name="常规 2 2 5 2 2 3 2 2" xfId="25152"/>
    <cellStyle name="常规 2 2 5 2 2 3 4" xfId="25153"/>
    <cellStyle name="常规 2 2 5 2 2 4 2 2" xfId="25154"/>
    <cellStyle name="常规 2 2 5 2 2 4 3" xfId="25155"/>
    <cellStyle name="常规 5 3 2 2 2 2 4" xfId="25156"/>
    <cellStyle name="常规 2 2 5 2 2 5 2" xfId="25157"/>
    <cellStyle name="常规 5 2 5 5 3 2" xfId="25158"/>
    <cellStyle name="常规 2 2 5 2 3" xfId="25159"/>
    <cellStyle name="常规 2 2 5 2 3 2" xfId="25160"/>
    <cellStyle name="常规 2 2 5 2 3 2 2" xfId="25161"/>
    <cellStyle name="常规 3 2 3 4 3 2 3" xfId="25162"/>
    <cellStyle name="常规 2 5 3 3 7" xfId="25163"/>
    <cellStyle name="常规 2 2 5 2 3 2 2 2" xfId="25164"/>
    <cellStyle name="常规 2 2 5 2 3 3" xfId="25165"/>
    <cellStyle name="常规 2 2 5 2 3 3 2" xfId="25166"/>
    <cellStyle name="常规 2 5 4 3 7" xfId="25167"/>
    <cellStyle name="常规 2 2 5 2 3 3 2 2" xfId="25168"/>
    <cellStyle name="常规 2 2 5 2 3 4 2" xfId="25169"/>
    <cellStyle name="常规 2 2 5 2 3 4 3" xfId="25170"/>
    <cellStyle name="常规 2 2 5 2 3 5" xfId="25171"/>
    <cellStyle name="常规 5 3 2 2 3 2 4" xfId="25172"/>
    <cellStyle name="常规 2 2 5 2 3 5 2" xfId="25173"/>
    <cellStyle name="常规 4 2 7 2 3 2" xfId="25174"/>
    <cellStyle name="常规 2 2 5 2 3 6" xfId="25175"/>
    <cellStyle name="常规 2 2 5 2 4" xfId="25176"/>
    <cellStyle name="常规 2 2 5 2 5" xfId="25177"/>
    <cellStyle name="常规 3 2 2 4 2 2 4 3 2" xfId="25178"/>
    <cellStyle name="常规 3 4 5 2 4 2" xfId="25179"/>
    <cellStyle name="常规 2 2 5 2 5 2 2" xfId="25180"/>
    <cellStyle name="常规 2 2 5 2 6" xfId="25181"/>
    <cellStyle name="常规 2 2 5 2 7" xfId="25182"/>
    <cellStyle name="常规 2 7 4 2 2 2" xfId="25183"/>
    <cellStyle name="常规 2 3 2 2 5 3 2" xfId="25184"/>
    <cellStyle name="常规 2 2 5 2 8" xfId="25185"/>
    <cellStyle name="常规 2 2 5 3" xfId="25186"/>
    <cellStyle name="常规 2 2 5 3 2" xfId="25187"/>
    <cellStyle name="常规 2 2 5 3 2 2" xfId="25188"/>
    <cellStyle name="常规 2 2 5 3 2 2 2" xfId="25189"/>
    <cellStyle name="常规 3 4 3 3 7" xfId="25190"/>
    <cellStyle name="常规 3 2 4 3 3 2 3" xfId="25191"/>
    <cellStyle name="常规 2 2 5 3 2 2 2 2" xfId="25192"/>
    <cellStyle name="常规 3 4 3 3 8" xfId="25193"/>
    <cellStyle name="常规 2 2 5 3 2 2 2 3" xfId="25194"/>
    <cellStyle name="常规 2 2 5 3 2 2 3" xfId="25195"/>
    <cellStyle name="常规 3 4 3 4 7" xfId="25196"/>
    <cellStyle name="常规 3 2 4 3 3 3 3" xfId="25197"/>
    <cellStyle name="常规 2 2 5 3 2 2 3 2" xfId="25198"/>
    <cellStyle name="常规 3 4 3 4 8" xfId="25199"/>
    <cellStyle name="常规 2 2 5 3 2 2 3 3" xfId="25200"/>
    <cellStyle name="常规 2 2 5 3 2 2 4" xfId="25201"/>
    <cellStyle name="常规 3 4 3 5 7" xfId="25202"/>
    <cellStyle name="常规 3 2 4 3 3 4 3" xfId="25203"/>
    <cellStyle name="常规 2 2 5 3 2 2 4 2" xfId="25204"/>
    <cellStyle name="常规 2 2 5 3 2 2 4 2 2" xfId="25205"/>
    <cellStyle name="常规 2 2 5 3 2 2 4 3" xfId="25206"/>
    <cellStyle name="常规 2 2 5 3 2 2 5" xfId="25207"/>
    <cellStyle name="常规 2 2 5 3 2 3" xfId="25208"/>
    <cellStyle name="常规 2 2 5 3 2 3 2" xfId="25209"/>
    <cellStyle name="常规 3 4 4 3 7" xfId="25210"/>
    <cellStyle name="常规 2 2 5 3 2 3 2 2" xfId="25211"/>
    <cellStyle name="常规 2 2 5 3 2 3 3" xfId="25212"/>
    <cellStyle name="常规 2 2 5 3 2 3 4" xfId="25213"/>
    <cellStyle name="常规 2 2 5 3 2 4 2" xfId="25214"/>
    <cellStyle name="常规 3 4 5 3 7" xfId="25215"/>
    <cellStyle name="常规 2 2 5 3 2 4 2 2" xfId="25216"/>
    <cellStyle name="常规 2 2 5 3 2 4 3" xfId="25217"/>
    <cellStyle name="常规 2 2 5 3 2 5" xfId="25218"/>
    <cellStyle name="常规 5 3 2 3 2 2 4" xfId="25219"/>
    <cellStyle name="常规 2 2 5 3 2 5 2" xfId="25220"/>
    <cellStyle name="常规 4 2 7 3 2 2" xfId="25221"/>
    <cellStyle name="常规 2 2 5 3 2 6" xfId="25222"/>
    <cellStyle name="常规 6 4 3 4 2 2" xfId="25223"/>
    <cellStyle name="常规 5 2 3 2 3 2 2 2" xfId="25224"/>
    <cellStyle name="常规 2 2 5 3 2 7" xfId="25225"/>
    <cellStyle name="常规 2 2 5 3 3" xfId="25226"/>
    <cellStyle name="常规 2 2 5 3 3 2" xfId="25227"/>
    <cellStyle name="常规 2 2 5 3 3 2 2" xfId="25228"/>
    <cellStyle name="常规 3 5 3 3 7" xfId="25229"/>
    <cellStyle name="常规 3 2 4 4 3 2 3" xfId="25230"/>
    <cellStyle name="常规 2 2 5 3 3 2 2 2" xfId="25231"/>
    <cellStyle name="常规 2 2 5 3 3 2 3" xfId="25232"/>
    <cellStyle name="常规 2 2 5 3 3 3" xfId="25233"/>
    <cellStyle name="常规 2 2 5 3 3 3 2" xfId="25234"/>
    <cellStyle name="常规 3 5 4 3 7" xfId="25235"/>
    <cellStyle name="常规 2 2 5 3 3 3 2 2" xfId="25236"/>
    <cellStyle name="常规 3 3 10 2" xfId="25237"/>
    <cellStyle name="常规 2 2 5 3 3 3 3" xfId="25238"/>
    <cellStyle name="常规 2 2 5 3 3 4" xfId="25239"/>
    <cellStyle name="常规 2 2 5 3 3 4 2" xfId="25240"/>
    <cellStyle name="常规 2 2 5 3 3 4 2 2" xfId="25241"/>
    <cellStyle name="常规 2 2 5 3 3 4 3" xfId="25242"/>
    <cellStyle name="常规 2 2 5 3 3 5" xfId="25243"/>
    <cellStyle name="常规 5 3 2 3 3 2 4" xfId="25244"/>
    <cellStyle name="常规 2 2 5 3 3 5 2" xfId="25245"/>
    <cellStyle name="常规 4 2 7 3 3 2" xfId="25246"/>
    <cellStyle name="常规 2 2 5 3 3 6" xfId="25247"/>
    <cellStyle name="常规 5 2 3 2 3 2 3 2" xfId="25248"/>
    <cellStyle name="常规 2 2 5 3 3 7" xfId="25249"/>
    <cellStyle name="常规 2 2 5 3 4" xfId="25250"/>
    <cellStyle name="常规 2 2 5 3 4 2 2" xfId="25251"/>
    <cellStyle name="常规 2 2 5 3 4 3" xfId="25252"/>
    <cellStyle name="常规 3 4 6 2 4 2" xfId="25253"/>
    <cellStyle name="常规 2 2 5 3 5 2 2" xfId="25254"/>
    <cellStyle name="常规 3 4 6 2 5" xfId="25255"/>
    <cellStyle name="常规 2 2 5 3 5 3" xfId="25256"/>
    <cellStyle name="常规 2 2 5 3 6" xfId="25257"/>
    <cellStyle name="常规 3 4 6 3 4" xfId="25258"/>
    <cellStyle name="常规 2 2 5 3 6 2" xfId="25259"/>
    <cellStyle name="常规 2 2 5 3 7" xfId="25260"/>
    <cellStyle name="常规 2 3 2 2 5 4 2" xfId="25261"/>
    <cellStyle name="常规 2 2 5 3 8" xfId="25262"/>
    <cellStyle name="常规 2 2 5 4" xfId="25263"/>
    <cellStyle name="常规 2 2 5 4 2" xfId="25264"/>
    <cellStyle name="常规 2 2 5 4 2 2 2" xfId="25265"/>
    <cellStyle name="常规 2 2 5 4 2 2 2 3" xfId="25266"/>
    <cellStyle name="常规 2 3 4 4 3 4 2" xfId="25267"/>
    <cellStyle name="常规 2 2 5 4 2 2 3 3" xfId="25268"/>
    <cellStyle name="常规 2 3 4 4 3 5 2" xfId="25269"/>
    <cellStyle name="常规 2 2 5 4 2 2 4 3" xfId="25270"/>
    <cellStyle name="常规 2 4 3 2 2 3" xfId="25271"/>
    <cellStyle name="常规 2 2 5 4 2 2 5 2" xfId="25272"/>
    <cellStyle name="常规 2 2 5 4 2 2 7" xfId="25273"/>
    <cellStyle name="常规 2 2 5 4 2 3" xfId="25274"/>
    <cellStyle name="常规 2 2 5 4 2 3 2" xfId="25275"/>
    <cellStyle name="常规 2 2 5 4 2 3 2 2" xfId="25276"/>
    <cellStyle name="常规 2 2 5 4 3" xfId="25277"/>
    <cellStyle name="常规 2 2 5 4 3 2 2" xfId="25278"/>
    <cellStyle name="常规 4 5 3 3 7" xfId="25279"/>
    <cellStyle name="常规 2 2 5 4 3 2 2 2" xfId="25280"/>
    <cellStyle name="常规 2 2 5 4 3 3" xfId="25281"/>
    <cellStyle name="常规 4 5 4 3 7" xfId="25282"/>
    <cellStyle name="常规 2 2 5 4 3 3 2 2" xfId="25283"/>
    <cellStyle name="常规 2 2 5 4 4" xfId="25284"/>
    <cellStyle name="常规 2 2 5 4 4 2" xfId="25285"/>
    <cellStyle name="常规 2 2 5 4 4 2 2" xfId="25286"/>
    <cellStyle name="常规 2 2 5 4 4 3" xfId="25287"/>
    <cellStyle name="常规 2 2 5 4 5" xfId="25288"/>
    <cellStyle name="常规 3 4 7 2 4" xfId="25289"/>
    <cellStyle name="常规 2 2 5 4 5 2" xfId="25290"/>
    <cellStyle name="常规 3 4 7 2 4 2" xfId="25291"/>
    <cellStyle name="常规 2 2 5 4 5 2 2" xfId="25292"/>
    <cellStyle name="常规 3 4 7 2 5" xfId="25293"/>
    <cellStyle name="常规 2 2 5 4 5 3" xfId="25294"/>
    <cellStyle name="常规 2 2 5 4 6" xfId="25295"/>
    <cellStyle name="常规 3 4 7 3 4" xfId="25296"/>
    <cellStyle name="常规 2 2 5 4 6 2" xfId="25297"/>
    <cellStyle name="常规 2 2 5 4 7" xfId="25298"/>
    <cellStyle name="常规 2 2 5 5 2" xfId="25299"/>
    <cellStyle name="常规 5 4 3 3 7" xfId="25300"/>
    <cellStyle name="常规 2 2 5 5 2 2 2 2" xfId="25301"/>
    <cellStyle name="常规 2 2 5 5 2 2 3" xfId="25302"/>
    <cellStyle name="常规 2 2 5 5 2 3 2" xfId="25303"/>
    <cellStyle name="常规 2 2 5 5 2 3 2 2" xfId="25304"/>
    <cellStyle name="常规 2 2 5 5 2 3 3" xfId="25305"/>
    <cellStyle name="常规 2 2 5 5 4" xfId="25306"/>
    <cellStyle name="常规 2 2 5 5 5" xfId="25307"/>
    <cellStyle name="常规 2 2 5 5 5 2" xfId="25308"/>
    <cellStyle name="常规 8 3 5 2 2" xfId="25309"/>
    <cellStyle name="常规 2 2 5 5 6" xfId="25310"/>
    <cellStyle name="常规 2 2 5 5 7" xfId="25311"/>
    <cellStyle name="常规 2 2 5 6 2" xfId="25312"/>
    <cellStyle name="常规 2 2 5 6 3" xfId="25313"/>
    <cellStyle name="常规 2 2 5 6 3 2" xfId="25314"/>
    <cellStyle name="常规 2 2 5 6 3 2 2" xfId="25315"/>
    <cellStyle name="常规 2 2 5 6 4" xfId="25316"/>
    <cellStyle name="常规 6 2 2 3" xfId="25317"/>
    <cellStyle name="常规 2 2 5 6 4 2" xfId="25318"/>
    <cellStyle name="常规 2 2 5 6 5" xfId="25319"/>
    <cellStyle name="常规 2 2 5 7 2" xfId="25320"/>
    <cellStyle name="常规 2 2 5 7 2 2" xfId="25321"/>
    <cellStyle name="常规 2 2 5 7 3" xfId="25322"/>
    <cellStyle name="常规 2 2 5 8" xfId="25323"/>
    <cellStyle name="常规 2 2 5 8 2" xfId="25324"/>
    <cellStyle name="常规 2 2 5 8 2 2" xfId="25325"/>
    <cellStyle name="常规 2 2 5 8 3" xfId="25326"/>
    <cellStyle name="常规 2 5 2 2 5 2 2" xfId="25327"/>
    <cellStyle name="常规 2 2 6 2" xfId="25328"/>
    <cellStyle name="常规 2 2 6 2 2" xfId="25329"/>
    <cellStyle name="常规 2 2 6 2 2 2" xfId="25330"/>
    <cellStyle name="常规 2 2 6 2 2 2 2" xfId="25331"/>
    <cellStyle name="常规 4 2 2 8 2 3" xfId="25332"/>
    <cellStyle name="常规 2 2 6 2 2 2 5" xfId="25333"/>
    <cellStyle name="常规 4 2 2 8 2 3 2" xfId="25334"/>
    <cellStyle name="常规 3 2 3 2 2 3" xfId="25335"/>
    <cellStyle name="常规 2 2 6 2 2 2 5 2" xfId="25336"/>
    <cellStyle name="注释 2 2 2 3 2 3 2" xfId="25337"/>
    <cellStyle name="常规 4 2 2 8 2 4" xfId="25338"/>
    <cellStyle name="常规 2 2 6 2 2 2 6" xfId="25339"/>
    <cellStyle name="常规 2 2 6 2 2 2 7" xfId="25340"/>
    <cellStyle name="常规 4 4 2 3 2 2" xfId="25341"/>
    <cellStyle name="常规 2 2 6 2 2 3" xfId="25342"/>
    <cellStyle name="常规 4 4 2 3 2 2 2" xfId="25343"/>
    <cellStyle name="常规 2 2 6 2 2 3 2" xfId="25344"/>
    <cellStyle name="常规 4 2 2 8 3 2" xfId="25345"/>
    <cellStyle name="常规 2 2 6 2 2 3 4" xfId="25346"/>
    <cellStyle name="常规 4 4 2 3 2 3 2" xfId="25347"/>
    <cellStyle name="常规 2 2 6 2 2 4 2" xfId="25348"/>
    <cellStyle name="常规 2 2 6 2 2 4 2 2" xfId="25349"/>
    <cellStyle name="常规 2 2 6 2 2 4 3" xfId="25350"/>
    <cellStyle name="常规 2 2 6 2 3" xfId="25351"/>
    <cellStyle name="常规 2 2 6 2 3 2" xfId="25352"/>
    <cellStyle name="常规 2 2 6 2 3 2 2" xfId="25353"/>
    <cellStyle name="常规 2 2 6 2 3 2 2 2" xfId="25354"/>
    <cellStyle name="常规 4 4 2 3 3 2" xfId="25355"/>
    <cellStyle name="常规 2 2 6 2 3 3" xfId="25356"/>
    <cellStyle name="常规 4 4 2 3 3 2 2" xfId="25357"/>
    <cellStyle name="常规 2 2 6 2 3 3 2" xfId="25358"/>
    <cellStyle name="常规 2 2 6 2 3 3 2 2" xfId="25359"/>
    <cellStyle name="常规 4 4 2 3 3 3" xfId="25360"/>
    <cellStyle name="常规 2 2 6 2 3 4" xfId="25361"/>
    <cellStyle name="常规 4 4 2 3 3 3 2" xfId="25362"/>
    <cellStyle name="常规 2 2 6 2 3 4 2" xfId="25363"/>
    <cellStyle name="常规 2 2 6 2 3 4 2 2" xfId="25364"/>
    <cellStyle name="常规 2 2 6 2 3 4 3" xfId="25365"/>
    <cellStyle name="常规 2 2 6 2 5" xfId="25366"/>
    <cellStyle name="常规 3 5 5 2 4 2" xfId="25367"/>
    <cellStyle name="常规 2 2 6 2 5 2 2" xfId="25368"/>
    <cellStyle name="常规 2 2 6 2 6" xfId="25369"/>
    <cellStyle name="常规 2 2 6 2 7" xfId="25370"/>
    <cellStyle name="常规 2 7 4 3 2 2" xfId="25371"/>
    <cellStyle name="常规 2 3 2 2 6 3 2" xfId="25372"/>
    <cellStyle name="常规 2 2 6 2 8" xfId="25373"/>
    <cellStyle name="常规 2 2 6 3" xfId="25374"/>
    <cellStyle name="常规 2 2 6 3 2" xfId="25375"/>
    <cellStyle name="常规 2 2 6 3 2 2" xfId="25376"/>
    <cellStyle name="常规 2 2 6 3 2 2 2" xfId="25377"/>
    <cellStyle name="常规 2 2 6 3 2 2 2 2" xfId="25378"/>
    <cellStyle name="常规 2 2 6 3 2 2 3" xfId="25379"/>
    <cellStyle name="常规 4 4 2 4 2 2" xfId="25380"/>
    <cellStyle name="常规 2 2 6 3 2 3" xfId="25381"/>
    <cellStyle name="常规 4 2 2 2 2 2 6" xfId="25382"/>
    <cellStyle name="常规 2 2 6 3 2 3 2" xfId="25383"/>
    <cellStyle name="常规 4 2 2 2 2 2 6 2" xfId="25384"/>
    <cellStyle name="常规 2 2 6 3 2 3 2 2" xfId="25385"/>
    <cellStyle name="常规 4 2 2 2 2 2 7" xfId="25386"/>
    <cellStyle name="常规 2 2 6 3 2 3 3" xfId="25387"/>
    <cellStyle name="常规 2 2 6 3 2 4" xfId="25388"/>
    <cellStyle name="常规 4 2 2 2 2 3 6" xfId="25389"/>
    <cellStyle name="常规 3 2 3 10" xfId="25390"/>
    <cellStyle name="常规 2 4 2 5" xfId="25391"/>
    <cellStyle name="常规 2 2 6 3 2 4 2" xfId="25392"/>
    <cellStyle name="常规 3 2 3 10 2" xfId="25393"/>
    <cellStyle name="常规 2 4 2 5 2" xfId="25394"/>
    <cellStyle name="常规 2 2 6 3 2 4 2 2" xfId="25395"/>
    <cellStyle name="常规 4 2 2 2 2 3 7" xfId="25396"/>
    <cellStyle name="常规 3 2 3 11" xfId="25397"/>
    <cellStyle name="常规 2 4 2 6" xfId="25398"/>
    <cellStyle name="常规 2 2 6 3 2 4 3" xfId="25399"/>
    <cellStyle name="常规 2 2 6 3 2 5" xfId="25400"/>
    <cellStyle name="常规 2 4 3 5" xfId="25401"/>
    <cellStyle name="常规 2 2 6 3 2 5 2" xfId="25402"/>
    <cellStyle name="常规 4 2 8 3 2 2" xfId="25403"/>
    <cellStyle name="常规 4 2 3 2 2 2 2 2 2" xfId="25404"/>
    <cellStyle name="常规 2 2 6 3 2 6" xfId="25405"/>
    <cellStyle name="常规 6 4 4 4 2 2" xfId="25406"/>
    <cellStyle name="常规 4 2 8 3 2 3" xfId="25407"/>
    <cellStyle name="常规 2 2 6 3 2 7" xfId="25408"/>
    <cellStyle name="常规 2 2 6 3 3" xfId="25409"/>
    <cellStyle name="常规 2 2 6 3 3 2" xfId="25410"/>
    <cellStyle name="常规 2 2 6 3 3 2 2" xfId="25411"/>
    <cellStyle name="常规 4 4 2 4 3 2" xfId="25412"/>
    <cellStyle name="常规 2 2 6 3 3 3" xfId="25413"/>
    <cellStyle name="常规 2 2 6 3 3 4" xfId="25414"/>
    <cellStyle name="常规 2 2 6 3 4" xfId="25415"/>
    <cellStyle name="常规 2 2 6 3 4 2 2" xfId="25416"/>
    <cellStyle name="常规 2 2 6 3 4 3" xfId="25417"/>
    <cellStyle name="常规 2 2 6 3 5" xfId="25418"/>
    <cellStyle name="常规 2 2 6 3 6" xfId="25419"/>
    <cellStyle name="常规 2 2 6 3 7" xfId="25420"/>
    <cellStyle name="常规 2 2 6 4" xfId="25421"/>
    <cellStyle name="常规 2 2 6 4 2" xfId="25422"/>
    <cellStyle name="常规 2 2 6 4 2 2" xfId="25423"/>
    <cellStyle name="常规 4 4 2 5 2 2" xfId="25424"/>
    <cellStyle name="常规 2 2 6 4 2 3" xfId="25425"/>
    <cellStyle name="常规 2 2 6 4 3" xfId="25426"/>
    <cellStyle name="常规 2 2 6 4 3 2" xfId="25427"/>
    <cellStyle name="常规 4 4 2 5 3 2" xfId="25428"/>
    <cellStyle name="常规 2 2 6 4 3 3" xfId="25429"/>
    <cellStyle name="常规 2 2 6 4 4" xfId="25430"/>
    <cellStyle name="常规 2 2 6 4 4 2" xfId="25431"/>
    <cellStyle name="常规 2 2 6 4 4 2 2" xfId="25432"/>
    <cellStyle name="常规 2 2 6 4 4 3" xfId="25433"/>
    <cellStyle name="常规 2 2 6 4 5" xfId="25434"/>
    <cellStyle name="常规 2 2 6 4 5 2" xfId="25435"/>
    <cellStyle name="常规 2 2 6 4 6" xfId="25436"/>
    <cellStyle name="常规 2 2 6 4 7" xfId="25437"/>
    <cellStyle name="常规 2 2 6 5" xfId="25438"/>
    <cellStyle name="常规 2 2 6 5 2" xfId="25439"/>
    <cellStyle name="常规 2 2 6 5 2 2" xfId="25440"/>
    <cellStyle name="常规 2 2 6 5 3" xfId="25441"/>
    <cellStyle name="常规 2 2 6 6 2" xfId="25442"/>
    <cellStyle name="常规 2 2 6 6 2 2" xfId="25443"/>
    <cellStyle name="常规 2 2 6 7" xfId="25444"/>
    <cellStyle name="常规 2 2 6 8" xfId="25445"/>
    <cellStyle name="常规 2 2 6 9" xfId="25446"/>
    <cellStyle name="常规 3 5 2 3 2 2 2" xfId="25447"/>
    <cellStyle name="常规 4 7 4 2 2" xfId="25448"/>
    <cellStyle name="常规 2 5 2 2 5 3" xfId="25449"/>
    <cellStyle name="常规 2 2 7" xfId="25450"/>
    <cellStyle name="常规 2 7 2 2 2 6" xfId="25451"/>
    <cellStyle name="常规 2 2 7 2" xfId="25452"/>
    <cellStyle name="常规 2 2 7 2 2" xfId="25453"/>
    <cellStyle name="常规 3 3 2 2 2 3 4" xfId="25454"/>
    <cellStyle name="常规 3 2 7 7" xfId="25455"/>
    <cellStyle name="常规 2 2 7 2 2 2 2" xfId="25456"/>
    <cellStyle name="常规 3 4 3 3 3 2 3" xfId="25457"/>
    <cellStyle name="常规 2 2 7 2 2 2 2 2" xfId="25458"/>
    <cellStyle name="常规 4 4 3 3 2 2" xfId="25459"/>
    <cellStyle name="常规 2 2 7 2 2 3" xfId="25460"/>
    <cellStyle name="常规 4 4 3 3 2 2 2" xfId="25461"/>
    <cellStyle name="常规 3 3 2 2 2 4 4" xfId="25462"/>
    <cellStyle name="常规 3 2 8 7" xfId="25463"/>
    <cellStyle name="常规 2 2 7 2 2 3 2" xfId="25464"/>
    <cellStyle name="常规 2 2 7 2 2 3 2 2" xfId="25465"/>
    <cellStyle name="常规 4 4 3 3 2 3" xfId="25466"/>
    <cellStyle name="常规 2 2 7 2 2 4" xfId="25467"/>
    <cellStyle name="常规 4 4 3 3 2 3 2" xfId="25468"/>
    <cellStyle name="常规 3 2 9 7" xfId="25469"/>
    <cellStyle name="常规 2 2 7 2 2 4 2" xfId="25470"/>
    <cellStyle name="常规 2 2 7 2 2 4 2 2" xfId="25471"/>
    <cellStyle name="常规 3 4 3 2 2 2 2 2 2" xfId="25472"/>
    <cellStyle name="常规 3 4 2 2 2 2 5 2" xfId="25473"/>
    <cellStyle name="常规 2 2 7 2 2 4 3" xfId="25474"/>
    <cellStyle name="常规 6 4 5 3 2 2" xfId="25475"/>
    <cellStyle name="常规 2 2 7 2 2 7" xfId="25476"/>
    <cellStyle name="常规 3 3 7 7" xfId="25477"/>
    <cellStyle name="常规 3 3 2 2 3 3 4" xfId="25478"/>
    <cellStyle name="常规 2 2 7 2 3 2 2" xfId="25479"/>
    <cellStyle name="常规 4 4 3 3 3 2" xfId="25480"/>
    <cellStyle name="常规 2 2 7 2 3 3" xfId="25481"/>
    <cellStyle name="常规 4 4 3 3 3 3" xfId="25482"/>
    <cellStyle name="常规 2 2 7 2 3 4" xfId="25483"/>
    <cellStyle name="常规 3 4 7 7" xfId="25484"/>
    <cellStyle name="常规 2 2 7 2 4 2 2" xfId="25485"/>
    <cellStyle name="常规 4 4 3 3 4 2" xfId="25486"/>
    <cellStyle name="常规 2 2 7 2 4 3" xfId="25487"/>
    <cellStyle name="常规 2 2 7 2 5" xfId="25488"/>
    <cellStyle name="常规 2 2 7 2 6" xfId="25489"/>
    <cellStyle name="常规 2 7 2 2 2 7" xfId="25490"/>
    <cellStyle name="常规 2 2 7 3" xfId="25491"/>
    <cellStyle name="常规 2 2 7 3 2" xfId="25492"/>
    <cellStyle name="常规 2 2 7 3 2 2" xfId="25493"/>
    <cellStyle name="常规 4 2 7 7" xfId="25494"/>
    <cellStyle name="常规 3 3 2 3 2 3 4" xfId="25495"/>
    <cellStyle name="常规 2 2 7 3 2 2 2" xfId="25496"/>
    <cellStyle name="常规 4 4 3 4 2 2" xfId="25497"/>
    <cellStyle name="常规 2 2 7 3 2 3" xfId="25498"/>
    <cellStyle name="常规 2 2 7 3 3 2" xfId="25499"/>
    <cellStyle name="常规 3 3 2 3 3 3 4" xfId="25500"/>
    <cellStyle name="常规 2 2 7 3 3 2 2" xfId="25501"/>
    <cellStyle name="常规 2 2 7 3 4" xfId="25502"/>
    <cellStyle name="常规 2 2 7 3 4 2" xfId="25503"/>
    <cellStyle name="常规 2 2 7 3 4 2 2" xfId="25504"/>
    <cellStyle name="常规 2 2 7 3 5" xfId="25505"/>
    <cellStyle name="常规 2 2 7 3 5 2" xfId="25506"/>
    <cellStyle name="常规 2 2 7 3 6" xfId="25507"/>
    <cellStyle name="常规 2 2 7 4" xfId="25508"/>
    <cellStyle name="常规 2 2 7 4 2" xfId="25509"/>
    <cellStyle name="常规 2 2 7 4 3" xfId="25510"/>
    <cellStyle name="常规 2 2 7 5" xfId="25511"/>
    <cellStyle name="常规 2 2 7 5 2" xfId="25512"/>
    <cellStyle name="常规 2 2 7 5 3" xfId="25513"/>
    <cellStyle name="常规 2 2 7 6 2" xfId="25514"/>
    <cellStyle name="常规 2 2 7 7" xfId="25515"/>
    <cellStyle name="常规 2 2 7 8" xfId="25516"/>
    <cellStyle name="常规 2 2 8" xfId="25517"/>
    <cellStyle name="常规 2 2 8 2" xfId="25518"/>
    <cellStyle name="常规 2 4 2 3 2 5" xfId="25519"/>
    <cellStyle name="常规 2 2 8 2 2 2" xfId="25520"/>
    <cellStyle name="常规 3 3 3 2 2 3 4" xfId="25521"/>
    <cellStyle name="常规 2 4 2 3 2 5 2" xfId="25522"/>
    <cellStyle name="常规 2 2 8 2 2 2 2" xfId="25523"/>
    <cellStyle name="常规 2 2 8 2 2 2 2 2" xfId="25524"/>
    <cellStyle name="常规 3 3 3 2 2 4 4" xfId="25525"/>
    <cellStyle name="常规 2 2 8 2 2 3 2" xfId="25526"/>
    <cellStyle name="常规 7 3 2" xfId="25527"/>
    <cellStyle name="常规 2 4 2 3 2 7" xfId="25528"/>
    <cellStyle name="常规 2 2 8 2 2 4" xfId="25529"/>
    <cellStyle name="常规 7 3 2 2" xfId="25530"/>
    <cellStyle name="常规 2 2 8 2 2 4 2" xfId="25531"/>
    <cellStyle name="常规 7 3 2 3" xfId="25532"/>
    <cellStyle name="常规 3 4 2 3 2 2 5 2" xfId="25533"/>
    <cellStyle name="常规 2 2 8 2 2 4 3" xfId="25534"/>
    <cellStyle name="常规 7 3 5" xfId="25535"/>
    <cellStyle name="常规 6 4 6 3 2 2" xfId="25536"/>
    <cellStyle name="常规 2 2 8 2 2 7" xfId="25537"/>
    <cellStyle name="常规 2 2 8 2 3" xfId="25538"/>
    <cellStyle name="常规 2 4 2 3 3 5" xfId="25539"/>
    <cellStyle name="常规 2 2 8 2 3 2" xfId="25540"/>
    <cellStyle name="常规 3 3 3 2 3 3 4" xfId="25541"/>
    <cellStyle name="常规 2 4 2 3 3 5 2" xfId="25542"/>
    <cellStyle name="常规 2 2 8 2 3 2 2" xfId="25543"/>
    <cellStyle name="常规 7 4 2" xfId="25544"/>
    <cellStyle name="常规 2 4 2 3 3 7" xfId="25545"/>
    <cellStyle name="常规 2 2 8 2 3 4" xfId="25546"/>
    <cellStyle name="常规 2 2 8 2 4 2" xfId="25547"/>
    <cellStyle name="常规 2 2 8 2 4 2 2" xfId="25548"/>
    <cellStyle name="常规 2 2 8 2 4 3" xfId="25549"/>
    <cellStyle name="常规 2 2 8 2 5" xfId="25550"/>
    <cellStyle name="常规 2 2 8 2 5 2" xfId="25551"/>
    <cellStyle name="常规 2 2 8 2 6" xfId="25552"/>
    <cellStyle name="常规 2 2 8 2 7" xfId="25553"/>
    <cellStyle name="常规 4 4 4 4 2 2" xfId="25554"/>
    <cellStyle name="常规 2 4 2 4 2 6" xfId="25555"/>
    <cellStyle name="常规 2 2 8 3 2 3" xfId="25556"/>
    <cellStyle name="常规 2 4 2 4 3 5" xfId="25557"/>
    <cellStyle name="常规 2 2 8 3 3 2" xfId="25558"/>
    <cellStyle name="常规 2 2 8 3 4" xfId="25559"/>
    <cellStyle name="常规 2 2 8 3 4 2" xfId="25560"/>
    <cellStyle name="常规 2 2 8 3 4 2 2" xfId="25561"/>
    <cellStyle name="常规 2 2 8 3 4 3" xfId="25562"/>
    <cellStyle name="常规 2 2 8 3 5" xfId="25563"/>
    <cellStyle name="常规 2 2 8 3 5 2" xfId="25564"/>
    <cellStyle name="常规 2 2 8 3 6" xfId="25565"/>
    <cellStyle name="常规 2 2 8 4 3" xfId="25566"/>
    <cellStyle name="常规 2 2 8 5 2 2" xfId="25567"/>
    <cellStyle name="常规 2 2 8 5 3" xfId="25568"/>
    <cellStyle name="常规 2 2 8 6" xfId="25569"/>
    <cellStyle name="常规 2 2 8 6 2" xfId="25570"/>
    <cellStyle name="常规 4 4 3 2 2 2 2" xfId="25571"/>
    <cellStyle name="常规 2 2 8 7" xfId="25572"/>
    <cellStyle name="常规 4 4 3 2 2 2 3" xfId="25573"/>
    <cellStyle name="常规 2 2 8 8" xfId="25574"/>
    <cellStyle name="常规 2 2 9 2" xfId="25575"/>
    <cellStyle name="常规 2 2 9 2 2" xfId="25576"/>
    <cellStyle name="常规 2 2 9 2 3 2 2" xfId="25577"/>
    <cellStyle name="常规 4 4 5 3 3 2" xfId="25578"/>
    <cellStyle name="常规 2 2 9 2 3 3" xfId="25579"/>
    <cellStyle name="常规 2 2 9 2 4 2" xfId="25580"/>
    <cellStyle name="常规 2 2 9 2 4 2 2" xfId="25581"/>
    <cellStyle name="常规 2 2 9 2 4 3" xfId="25582"/>
    <cellStyle name="常规 2 2 9 2 5" xfId="25583"/>
    <cellStyle name="常规 5 2 6 2 7" xfId="25584"/>
    <cellStyle name="常规 2 2 9 2 5 2" xfId="25585"/>
    <cellStyle name="常规 2 2 9 2 6" xfId="25586"/>
    <cellStyle name="常规 2 2 9 2 7" xfId="25587"/>
    <cellStyle name="常规 2 2 9 3 2 2" xfId="25588"/>
    <cellStyle name="常规 2 2 9 3 4" xfId="25589"/>
    <cellStyle name="常规 2 2 9 4 2" xfId="25590"/>
    <cellStyle name="常规 2 2 9 4 3" xfId="25591"/>
    <cellStyle name="常规 2 2 9 5" xfId="25592"/>
    <cellStyle name="常规 2 2 9 5 2" xfId="25593"/>
    <cellStyle name="常规 2 2 9 6" xfId="25594"/>
    <cellStyle name="常规 4 4 3 2 2 3 2" xfId="25595"/>
    <cellStyle name="常规 2 2 9 7" xfId="25596"/>
    <cellStyle name="常规 2 3" xfId="25597"/>
    <cellStyle name="常规 2 3 10" xfId="25598"/>
    <cellStyle name="常规 5 2 2 2 9 2" xfId="25599"/>
    <cellStyle name="常规 2 3 10 2" xfId="25600"/>
    <cellStyle name="常规 2 3 10 2 2" xfId="25601"/>
    <cellStyle name="常规 2 3 10 2 3" xfId="25602"/>
    <cellStyle name="常规 2 3 10 2 3 2 2" xfId="25603"/>
    <cellStyle name="常规 4 5 3 2 4 2" xfId="25604"/>
    <cellStyle name="常规 2 3 10 2 4" xfId="25605"/>
    <cellStyle name="常规 4 5 3 2 4 3" xfId="25606"/>
    <cellStyle name="常规 2 3 10 2 5" xfId="25607"/>
    <cellStyle name="常规 2 3 10 2 5 2" xfId="25608"/>
    <cellStyle name="常规 2 3 10 3" xfId="25609"/>
    <cellStyle name="常规 2 3 10 3 2" xfId="25610"/>
    <cellStyle name="常规 2 3 10 3 2 2" xfId="25611"/>
    <cellStyle name="常规 2 3 10 3 3" xfId="25612"/>
    <cellStyle name="常规 4 5 3 2 5 2" xfId="25613"/>
    <cellStyle name="常规 2 3 10 3 4" xfId="25614"/>
    <cellStyle name="常规 2 3 10 4 2 2" xfId="25615"/>
    <cellStyle name="常规 2 3 10 4 3" xfId="25616"/>
    <cellStyle name="常规 2 3 10 4 3 2" xfId="25617"/>
    <cellStyle name="常规 2 3 10 4 4" xfId="25618"/>
    <cellStyle name="常规 2 3 10 6 2" xfId="25619"/>
    <cellStyle name="常规 2 3 10 7" xfId="25620"/>
    <cellStyle name="常规 2 3 11" xfId="25621"/>
    <cellStyle name="常规 2 3 11 2" xfId="25622"/>
    <cellStyle name="常规 2 3 7 2 4 2" xfId="25623"/>
    <cellStyle name="常规 2 3 11 2 3" xfId="25624"/>
    <cellStyle name="常规 2 3 11 3" xfId="25625"/>
    <cellStyle name="常规 2 3 7 2 5 2" xfId="25626"/>
    <cellStyle name="常规 2 3 11 3 3" xfId="25627"/>
    <cellStyle name="常规 2 3 11 4 2 2" xfId="25628"/>
    <cellStyle name="常规 2 3 11 4 3" xfId="25629"/>
    <cellStyle name="常规 2 3 11 5 2" xfId="25630"/>
    <cellStyle name="常规 2 3 11 6" xfId="25631"/>
    <cellStyle name="常规 2 3 12 2" xfId="25632"/>
    <cellStyle name="常规 2 3 12 2 2" xfId="25633"/>
    <cellStyle name="常规 2 3 13" xfId="25634"/>
    <cellStyle name="常规 2 3 13 2" xfId="25635"/>
    <cellStyle name="常规 2 3 13 2 2" xfId="25636"/>
    <cellStyle name="常规 2 3 13 3" xfId="25637"/>
    <cellStyle name="常规 2 3 14 2" xfId="25638"/>
    <cellStyle name="常规 2 3 16" xfId="25639"/>
    <cellStyle name="常规 7 3 2 4 2 2" xfId="25640"/>
    <cellStyle name="常规 7 2 2 3 2 2" xfId="25641"/>
    <cellStyle name="常规 2 3 2 2 10" xfId="25642"/>
    <cellStyle name="常规 3 5 2 8" xfId="25643"/>
    <cellStyle name="常规 7 2 2 3 2 3" xfId="25644"/>
    <cellStyle name="常规 2 3 2 2 11" xfId="25645"/>
    <cellStyle name="常规 2 3 2 2 2" xfId="25646"/>
    <cellStyle name="常规 3 2 4 2 3 5" xfId="25647"/>
    <cellStyle name="常规 2 3 2 2 2 2" xfId="25648"/>
    <cellStyle name="常规 3 2 4 2 3 5 2" xfId="25649"/>
    <cellStyle name="常规 5 2 5 2 2 7" xfId="25650"/>
    <cellStyle name="常规 2 3 2 2 2 2 2" xfId="25651"/>
    <cellStyle name="常规 2 3 2 2 2 2 2 2" xfId="25652"/>
    <cellStyle name="常规 2 3 2 2 2 2 2 2 2" xfId="25653"/>
    <cellStyle name="常规 2 3 2 2 2 2 2 3" xfId="25654"/>
    <cellStyle name="常规 2 3 2 2 2 2 2 3 2" xfId="25655"/>
    <cellStyle name="常规 2 3 2 2 2 2 2 4" xfId="25656"/>
    <cellStyle name="常规 2 3 2 2 2 2 2 4 2" xfId="25657"/>
    <cellStyle name="常规 7 2 2 2 2 6" xfId="25658"/>
    <cellStyle name="常规 2 3 2 2 2 2 2 4 3" xfId="25659"/>
    <cellStyle name="常规 7 2 2 2 2 7" xfId="25660"/>
    <cellStyle name="常规 2 3 2 2 2 2 2 5" xfId="25661"/>
    <cellStyle name="常规 2 3 2 2 2 2 2 5 2" xfId="25662"/>
    <cellStyle name="常规 7 2 2 2 3 6" xfId="25663"/>
    <cellStyle name="常规 2 3 2 2 2 2 2 6" xfId="25664"/>
    <cellStyle name="常规 9 2 4 2 5" xfId="25665"/>
    <cellStyle name="常规 3 2 2 6 3 4 2" xfId="25666"/>
    <cellStyle name="常规 2 3 2 2 2 2 2 7" xfId="25667"/>
    <cellStyle name="常规 2 3 2 2 2 2 3" xfId="25668"/>
    <cellStyle name="常规 2 3 2 2 2 2 3 2" xfId="25669"/>
    <cellStyle name="常规 2 3 2 2 2 2 3 2 2" xfId="25670"/>
    <cellStyle name="常规 2 3 2 2 2 2 3 3" xfId="25671"/>
    <cellStyle name="常规 2 3 2 2 2 2 3 4" xfId="25672"/>
    <cellStyle name="常规 2 3 2 2 2 2 4" xfId="25673"/>
    <cellStyle name="常规 2 3 2 2 2 2 4 2" xfId="25674"/>
    <cellStyle name="常规 2 3 2 2 2 2 4 2 2" xfId="25675"/>
    <cellStyle name="常规 2 3 2 2 2 2 4 3" xfId="25676"/>
    <cellStyle name="常规 2 3 2 2 2 3" xfId="25677"/>
    <cellStyle name="常规 2 3 2 2 2 3 4" xfId="25678"/>
    <cellStyle name="常规 2 3 2 2 2 3 4 2" xfId="25679"/>
    <cellStyle name="常规 4 5 3 2 2 3 3" xfId="25680"/>
    <cellStyle name="常规 2 3 2 2 2 3 4 2 2" xfId="25681"/>
    <cellStyle name="常规 2 3 2 2 2 3 4 3" xfId="25682"/>
    <cellStyle name="常规 3 3 2 2 2 2 3 2 2" xfId="25683"/>
    <cellStyle name="常规 2 3 2 2 2 3 5 2" xfId="25684"/>
    <cellStyle name="常规 3 3 2 2 2 2 3 3" xfId="25685"/>
    <cellStyle name="常规 2 5 2 4 2 3 2" xfId="25686"/>
    <cellStyle name="常规 2 3 2 2 2 3 6" xfId="25687"/>
    <cellStyle name="常规 2 3 2 2 2 4" xfId="25688"/>
    <cellStyle name="常规 3 2 2 8 2 5 2" xfId="25689"/>
    <cellStyle name="常规 2 3 2 2 2 5" xfId="25690"/>
    <cellStyle name="常规 5 2 6 2 3 2" xfId="25691"/>
    <cellStyle name="常规 2 3 2 2 3" xfId="25692"/>
    <cellStyle name="常规 3 2 4 2 3 6" xfId="25693"/>
    <cellStyle name="常规 3 2 4 5 4" xfId="25694"/>
    <cellStyle name="常规 2 3 2 2 3 2 2 2" xfId="25695"/>
    <cellStyle name="常规 3 2 4 5 4 2" xfId="25696"/>
    <cellStyle name="常规 2 3 2 2 3 2 2 2 2" xfId="25697"/>
    <cellStyle name="常规 3 2 4 5 4 2 2" xfId="25698"/>
    <cellStyle name="常规 2 3 2 2 3 2 2 2 2 2" xfId="25699"/>
    <cellStyle name="常规 3 2 4 5 5" xfId="25700"/>
    <cellStyle name="常规 2 3 2 2 3 2 2 3" xfId="25701"/>
    <cellStyle name="常规 3 2 4 5 5 2" xfId="25702"/>
    <cellStyle name="常规 2 3 2 2 3 2 2 3 2" xfId="25703"/>
    <cellStyle name="常规 2 3 2 2 3 2 2 3 2 2" xfId="25704"/>
    <cellStyle name="常规 2 3 2 2 3 2 2 3 3" xfId="25705"/>
    <cellStyle name="常规 9 3 4 2 2" xfId="25706"/>
    <cellStyle name="常规 3 2 4 5 6" xfId="25707"/>
    <cellStyle name="常规 2 3 2 2 3 2 2 4" xfId="25708"/>
    <cellStyle name="常规 3 2 4 5 7" xfId="25709"/>
    <cellStyle name="常规 2 3 2 2 3 2 2 5" xfId="25710"/>
    <cellStyle name="常规 2 3 2 2 3 2 2 7" xfId="25711"/>
    <cellStyle name="常规 2 3 2 2 3 2 3" xfId="25712"/>
    <cellStyle name="常规 3 2 4 6 4" xfId="25713"/>
    <cellStyle name="常规 2 3 2 2 3 2 3 2" xfId="25714"/>
    <cellStyle name="常规 6 7" xfId="25715"/>
    <cellStyle name="常规 3 2 4 6 4 2" xfId="25716"/>
    <cellStyle name="常规 2 3 2 2 3 2 3 2 2" xfId="25717"/>
    <cellStyle name="常规 3 2 4 6 5" xfId="25718"/>
    <cellStyle name="常规 2 3 2 2 3 2 3 3" xfId="25719"/>
    <cellStyle name="常规 9 3 4 3 2" xfId="25720"/>
    <cellStyle name="常规 3 2 4 6 6" xfId="25721"/>
    <cellStyle name="常规 2 3 2 2 3 2 3 4" xfId="25722"/>
    <cellStyle name="常规 2 3 2 2 3 2 4" xfId="25723"/>
    <cellStyle name="常规 2 3 2 2 3 2 4 2" xfId="25724"/>
    <cellStyle name="常规 2 3 2 2 3 2 4 2 2" xfId="25725"/>
    <cellStyle name="常规 2 3 2 2 3 2 4 3" xfId="25726"/>
    <cellStyle name="常规 3 3 2 2 2 3 2 2" xfId="25727"/>
    <cellStyle name="常规 3 2 7 5 2" xfId="25728"/>
    <cellStyle name="常规 2 3 2 2 3 2 5" xfId="25729"/>
    <cellStyle name="常规 3 2 7 5 3" xfId="25730"/>
    <cellStyle name="常规 2 5 2 4 3 2 2" xfId="25731"/>
    <cellStyle name="常规 2 3 2 2 3 2 6" xfId="25732"/>
    <cellStyle name="常规 2 5 2 4 3 2 3" xfId="25733"/>
    <cellStyle name="常规 2 3 2 2 3 5 2 2" xfId="25734"/>
    <cellStyle name="常规 2 3 2 2 3 2 7" xfId="25735"/>
    <cellStyle name="常规 2 3 2 2 3 3 2 2 2" xfId="25736"/>
    <cellStyle name="常规 2 3 2 2 3 3 2 3" xfId="25737"/>
    <cellStyle name="常规 2 3 2 2 3 3 3 2" xfId="25738"/>
    <cellStyle name="常规 2 3 2 2 3 3 3 2 2" xfId="25739"/>
    <cellStyle name="常规 2 3 2 2 3 3 3 3" xfId="25740"/>
    <cellStyle name="常规 2 3 2 2 3 3 4" xfId="25741"/>
    <cellStyle name="常规 2 3 2 2 3 3 4 2" xfId="25742"/>
    <cellStyle name="常规 4 5 4 2 2 3 3" xfId="25743"/>
    <cellStyle name="常规 2 3 2 2 3 3 4 2 2" xfId="25744"/>
    <cellStyle name="常规 2 3 2 2 3 3 4 3" xfId="25745"/>
    <cellStyle name="常规 3 3 2 2 2 3 3 2" xfId="25746"/>
    <cellStyle name="常规 3 2 7 6 2" xfId="25747"/>
    <cellStyle name="常规 2 3 2 2 3 3 5" xfId="25748"/>
    <cellStyle name="常规 2 5 2 4 3 3 2" xfId="25749"/>
    <cellStyle name="常规 2 3 2 2 3 3 6" xfId="25750"/>
    <cellStyle name="常规 2 5 2 4 3 3 3" xfId="25751"/>
    <cellStyle name="常规 2 3 2 2 3 3 7" xfId="25752"/>
    <cellStyle name="常规 3 2 2 3 3 2 2 3 2 2" xfId="25753"/>
    <cellStyle name="常规 2 3 2 2 3 4" xfId="25754"/>
    <cellStyle name="常规 2 3 2 2 3 5" xfId="25755"/>
    <cellStyle name="常规 2 3 2 2 3 5 3" xfId="25756"/>
    <cellStyle name="常规 2 3 2 2 4 2 2 2 2" xfId="25757"/>
    <cellStyle name="常规 2 3 2 2 4 2 2 2 2 2" xfId="25758"/>
    <cellStyle name="常规 2 3 2 2 4 2 2 2 3" xfId="25759"/>
    <cellStyle name="常规 2 3 2 2 4 2 2 3" xfId="25760"/>
    <cellStyle name="常规 2 3 2 2 4 2 2 3 2" xfId="25761"/>
    <cellStyle name="常规 2 3 2 2 4 2 2 3 2 2" xfId="25762"/>
    <cellStyle name="常规 2 3 2 2 4 2 2 3 3" xfId="25763"/>
    <cellStyle name="常规 2 3 2 2 4 2 2 4" xfId="25764"/>
    <cellStyle name="常规 2 3 2 2 4 2 2 4 2" xfId="25765"/>
    <cellStyle name="常规 2 3 2 2 4 2 2 4 2 2" xfId="25766"/>
    <cellStyle name="常规 2 3 2 2 4 2 2 4 3" xfId="25767"/>
    <cellStyle name="常规 2 3 2 2 4 2 2 5" xfId="25768"/>
    <cellStyle name="常规 2 3 2 2 4 2 2 5 2" xfId="25769"/>
    <cellStyle name="常规 2 3 2 2 4 2 2 6" xfId="25770"/>
    <cellStyle name="常规 2 3 2 2 4 2 2 7" xfId="25771"/>
    <cellStyle name="常规 2 3 2 3 2 2" xfId="25772"/>
    <cellStyle name="常规 2 3 2 2 4 2 3 4" xfId="25773"/>
    <cellStyle name="常规 2 5 2 4 4 2 2" xfId="25774"/>
    <cellStyle name="常规 2 3 2 2 4 2 6" xfId="25775"/>
    <cellStyle name="常规 2 3 2 2 4 3 2 2 2" xfId="25776"/>
    <cellStyle name="常规 2 3 2 2 4 3 2 3" xfId="25777"/>
    <cellStyle name="常规 2 3 2 2 4 3 3 2 2" xfId="25778"/>
    <cellStyle name="常规 2 3 2 2 4 3 3 3" xfId="25779"/>
    <cellStyle name="常规 2 3 2 2 4 3 4 2 2" xfId="25780"/>
    <cellStyle name="常规 2 3 2 2 4 3 4 3" xfId="25781"/>
    <cellStyle name="常规 3 3 2 2 2 4 3 2" xfId="25782"/>
    <cellStyle name="常规 2 3 2 2 4 3 5" xfId="25783"/>
    <cellStyle name="常规 2 3 2 2 4 3 6" xfId="25784"/>
    <cellStyle name="常规 2 3 2 2 4 3 7" xfId="25785"/>
    <cellStyle name="常规 2 3 2 2 4 5 2 2" xfId="25786"/>
    <cellStyle name="常规 5 2 6 2 3 4" xfId="25787"/>
    <cellStyle name="常规 2 3 2 2 5" xfId="25788"/>
    <cellStyle name="常规 2 3 2 2 5 2 2" xfId="25789"/>
    <cellStyle name="常规 2 3 2 2 5 2 2 2" xfId="25790"/>
    <cellStyle name="常规 2 3 2 2 5 2 2 3" xfId="25791"/>
    <cellStyle name="常规 5 10 4 3" xfId="25792"/>
    <cellStyle name="常规 3 2 9 5 2" xfId="25793"/>
    <cellStyle name="常规 2 3 2 2 5 2 5" xfId="25794"/>
    <cellStyle name="常规 2 3 2 2 5 2 6" xfId="25795"/>
    <cellStyle name="常规 4 2 6 2" xfId="25796"/>
    <cellStyle name="常规 2 5 2 4 5 2 2" xfId="25797"/>
    <cellStyle name="常规 2 7 4 2 2" xfId="25798"/>
    <cellStyle name="常规 2 3 2 2 5 3" xfId="25799"/>
    <cellStyle name="常规 2 3 2 2 5 3 2 2" xfId="25800"/>
    <cellStyle name="常规 5 10 5 2" xfId="25801"/>
    <cellStyle name="常规 2 3 2 2 5 3 4" xfId="25802"/>
    <cellStyle name="常规 2 7 4 2 3" xfId="25803"/>
    <cellStyle name="常规 2 3 2 2 5 4" xfId="25804"/>
    <cellStyle name="常规 2 3 2 2 6" xfId="25805"/>
    <cellStyle name="常规 2 3 2 2 6 2 2" xfId="25806"/>
    <cellStyle name="常规 2 3 2 2 6 2 2 2" xfId="25807"/>
    <cellStyle name="常规 2 7 4 3 2" xfId="25808"/>
    <cellStyle name="常规 2 3 2 2 6 3" xfId="25809"/>
    <cellStyle name="常规 2 3 2 2 6 3 2 2" xfId="25810"/>
    <cellStyle name="常规 2 3 2 2 6 3 3" xfId="25811"/>
    <cellStyle name="常规 2 3 2 2 6 4 2 2" xfId="25812"/>
    <cellStyle name="常规 2 3 2 2 6 4 3" xfId="25813"/>
    <cellStyle name="常规 2 3 2 2 6 7" xfId="25814"/>
    <cellStyle name="常规 2 3 2 2 7" xfId="25815"/>
    <cellStyle name="常规 2 3 2 2 7 2" xfId="25816"/>
    <cellStyle name="常规 2 3 2 2 7 2 2" xfId="25817"/>
    <cellStyle name="常规 2 7 4 4 2" xfId="25818"/>
    <cellStyle name="常规 2 3 2 2 7 3" xfId="25819"/>
    <cellStyle name="常规 2 3 2 3 2 3 2" xfId="25820"/>
    <cellStyle name="常规 2 3 2 2 8" xfId="25821"/>
    <cellStyle name="常规 2 3 2 3 2 3 2 2" xfId="25822"/>
    <cellStyle name="常规 2 3 2 2 8 2" xfId="25823"/>
    <cellStyle name="常规 2 3 2 2 8 2 2" xfId="25824"/>
    <cellStyle name="常规 2 7 4 5 2" xfId="25825"/>
    <cellStyle name="常规 2 3 2 2 8 3" xfId="25826"/>
    <cellStyle name="常规 2 3 2 2 9 2" xfId="25827"/>
    <cellStyle name="常规 2 3 2 3 2" xfId="25828"/>
    <cellStyle name="常规 2 3 2 3 2 2 2" xfId="25829"/>
    <cellStyle name="常规 2 3 2 3 2 2 2 2" xfId="25830"/>
    <cellStyle name="常规 2 3 2 3 2 2 3 3" xfId="25831"/>
    <cellStyle name="常规 2 3 2 3 2 2 4 2" xfId="25832"/>
    <cellStyle name="常规 2 3 2 3 2 2 4 3" xfId="25833"/>
    <cellStyle name="常规 3 3 6 5 2" xfId="25834"/>
    <cellStyle name="常规 3 3 2 2 3 2 2 2" xfId="25835"/>
    <cellStyle name="常规 2 3 2 3 2 2 5" xfId="25836"/>
    <cellStyle name="常规 2 3 2 3 2 2 5 2" xfId="25837"/>
    <cellStyle name="常规 2 5 2 5 2 2 2" xfId="25838"/>
    <cellStyle name="常规 2 3 2 3 2 2 6" xfId="25839"/>
    <cellStyle name="常规 2 3 2 3 2 3" xfId="25840"/>
    <cellStyle name="常规 2 3 2 3 2 3 4" xfId="25841"/>
    <cellStyle name="常规 2 3 2 3 2 4" xfId="25842"/>
    <cellStyle name="常规 3 2 3 2 2 2 4" xfId="25843"/>
    <cellStyle name="常规 2 3 2 3 8" xfId="25844"/>
    <cellStyle name="常规 2 3 2 3 2 4 2" xfId="25845"/>
    <cellStyle name="常规 3 2 3 2 2 2 4 2" xfId="25846"/>
    <cellStyle name="常规 2 3 2 3 2 4 2 2" xfId="25847"/>
    <cellStyle name="常规 3 2 3 2 2 2 5" xfId="25848"/>
    <cellStyle name="常规 2 3 2 3 2 4 3" xfId="25849"/>
    <cellStyle name="常规 2 3 2 3 2 5" xfId="25850"/>
    <cellStyle name="常规 3 2 3 2 2 3 4" xfId="25851"/>
    <cellStyle name="常规 2 3 2 4 8" xfId="25852"/>
    <cellStyle name="常规 2 3 2 3 2 5 2" xfId="25853"/>
    <cellStyle name="常规 5 2 6 2 4 2" xfId="25854"/>
    <cellStyle name="常规 2 3 2 3 3" xfId="25855"/>
    <cellStyle name="常规 4 2 4 5 4" xfId="25856"/>
    <cellStyle name="常规 2 3 2 3 3 2 2 2" xfId="25857"/>
    <cellStyle name="常规 2 3 2 3 3 2 3" xfId="25858"/>
    <cellStyle name="常规 2 3 3 2 8" xfId="25859"/>
    <cellStyle name="常规 2 3 2 3 3 3 2" xfId="25860"/>
    <cellStyle name="常规 4 2 5 5 4" xfId="25861"/>
    <cellStyle name="常规 2 3 2 3 3 3 2 2" xfId="25862"/>
    <cellStyle name="常规 2 3 2 3 3 3 3" xfId="25863"/>
    <cellStyle name="常规 2 3 2 3 3 4" xfId="25864"/>
    <cellStyle name="常规 3 2 3 2 3 2 4" xfId="25865"/>
    <cellStyle name="常规 2 3 3 3 8" xfId="25866"/>
    <cellStyle name="常规 2 3 2 3 3 4 2" xfId="25867"/>
    <cellStyle name="常规 2 3 2 3 3 4 2 2" xfId="25868"/>
    <cellStyle name="常规 3 3 2 3 2 2 2 4" xfId="25869"/>
    <cellStyle name="常规 3 2 3 2 3 2 4 2" xfId="25870"/>
    <cellStyle name="常规 2 3 3 2 2 2 7" xfId="25871"/>
    <cellStyle name="常规 3 2 3 2 3 2 5" xfId="25872"/>
    <cellStyle name="常规 2 3 2 3 3 4 3" xfId="25873"/>
    <cellStyle name="常规 2 3 2 3 3 5" xfId="25874"/>
    <cellStyle name="常规 3 2 3 2 3 3 4" xfId="25875"/>
    <cellStyle name="常规 2 3 2 3 3 5 2" xfId="25876"/>
    <cellStyle name="常规 6 2 2 2 3 2 2 5 2" xfId="25877"/>
    <cellStyle name="常规 2 3 2 3 4 2 2" xfId="25878"/>
    <cellStyle name="常规 6 2 2 2 3 2 2 6" xfId="25879"/>
    <cellStyle name="常规_Sheet1" xfId="25880"/>
    <cellStyle name="常规 2 3 2 3 4 3" xfId="25881"/>
    <cellStyle name="常规 2 3 2 3 5 2 2" xfId="25882"/>
    <cellStyle name="常规 2 7 5 2 2" xfId="25883"/>
    <cellStyle name="常规 2 3 2 3 5 3" xfId="25884"/>
    <cellStyle name="常规 3 2 3 2 2 2 3" xfId="25885"/>
    <cellStyle name="常规 2 3 2 3 7" xfId="25886"/>
    <cellStyle name="常规 2 3 2 4" xfId="25887"/>
    <cellStyle name="常规 2 3 2 4 2" xfId="25888"/>
    <cellStyle name="常规 2 3 2 4 2 2" xfId="25889"/>
    <cellStyle name="常规 2 3 2 4 2 2 2" xfId="25890"/>
    <cellStyle name="常规 2 3 2 4 2 2 2 2" xfId="25891"/>
    <cellStyle name="常规 2 3 2 4 2 2 2 3" xfId="25892"/>
    <cellStyle name="常规 3 7 3 5 2" xfId="25893"/>
    <cellStyle name="常规 3 12 4 2" xfId="25894"/>
    <cellStyle name="常规 2 3 2 4 2 2 3 2" xfId="25895"/>
    <cellStyle name="常规 3 12 5 2" xfId="25896"/>
    <cellStyle name="常规 2 3 2 4 2 2 3 3" xfId="25897"/>
    <cellStyle name="常规 2 3 2 4 2 3" xfId="25898"/>
    <cellStyle name="常规 2 4 2 2 8" xfId="25899"/>
    <cellStyle name="常规 2 3 2 4 2 3 2" xfId="25900"/>
    <cellStyle name="常规 2 3 2 4 2 3 2 2" xfId="25901"/>
    <cellStyle name="常规 2 3 2 4 2 3 3" xfId="25902"/>
    <cellStyle name="常规 2 3 2 4 2 4" xfId="25903"/>
    <cellStyle name="常规 3 2 3 3 2 2 4" xfId="25904"/>
    <cellStyle name="常规 2 4 2 3 8" xfId="25905"/>
    <cellStyle name="常规 2 3 2 4 2 4 2" xfId="25906"/>
    <cellStyle name="常规 3 2 3 3 2 2 4 2" xfId="25907"/>
    <cellStyle name="常规 2 3 2 4 2 4 2 2" xfId="25908"/>
    <cellStyle name="常规 3 2 3 3 2 2 5" xfId="25909"/>
    <cellStyle name="常规 2 3 2 4 2 4 3" xfId="25910"/>
    <cellStyle name="常规 2 3 2 4 2 7" xfId="25911"/>
    <cellStyle name="常规 5 2 6 2 5 2" xfId="25912"/>
    <cellStyle name="常规 2 3 2 4 3" xfId="25913"/>
    <cellStyle name="常规 2 3 2 4 3 2" xfId="25914"/>
    <cellStyle name="常规 2 3 2 4 3 2 2" xfId="25915"/>
    <cellStyle name="常规 5 2 4 5 4" xfId="25916"/>
    <cellStyle name="常规 2 3 2 4 3 2 2 2" xfId="25917"/>
    <cellStyle name="常规 2 3 2 4 3 3" xfId="25918"/>
    <cellStyle name="常规 2 3 2 4 3 3 2" xfId="25919"/>
    <cellStyle name="常规 2 3 2 4 3 3 3" xfId="25920"/>
    <cellStyle name="常规 2 3 2 4 3 4" xfId="25921"/>
    <cellStyle name="常规 2 3 4 2 2 2 7" xfId="25922"/>
    <cellStyle name="常规 2 3 2 4 3 4 2 2" xfId="25923"/>
    <cellStyle name="常规 2 3 2 4 3 4 3" xfId="25924"/>
    <cellStyle name="常规 4 3 4 4 3 2" xfId="25925"/>
    <cellStyle name="常规 2 3 2 4 3 6" xfId="25926"/>
    <cellStyle name="常规 2 3 2 4 3 7" xfId="25927"/>
    <cellStyle name="常规 2 3 2 4 4 2" xfId="25928"/>
    <cellStyle name="常规 2 3 2 4 4 2 2" xfId="25929"/>
    <cellStyle name="常规 2 3 2 4 4 3" xfId="25930"/>
    <cellStyle name="常规 2 3 2 4 5 2 2" xfId="25931"/>
    <cellStyle name="常规 2 7 6 2 2" xfId="25932"/>
    <cellStyle name="常规 2 3 2 4 5 3" xfId="25933"/>
    <cellStyle name="常规 3 2 3 2 2 3 2 2" xfId="25934"/>
    <cellStyle name="常规 2 3 2 4 6 2" xfId="25935"/>
    <cellStyle name="常规 3 2 3 2 2 3 3" xfId="25936"/>
    <cellStyle name="常规 2 3 2 4 7" xfId="25937"/>
    <cellStyle name="常规 2 3 2 5" xfId="25938"/>
    <cellStyle name="常规 2 3 2 5 2" xfId="25939"/>
    <cellStyle name="常规 2 3 2 5 2 2 2" xfId="25940"/>
    <cellStyle name="常规 2 3 2 5 2 2 2 2" xfId="25941"/>
    <cellStyle name="常规 2 3 2 5 2 2 3" xfId="25942"/>
    <cellStyle name="常规 2 3 2 5 2 3" xfId="25943"/>
    <cellStyle name="常规 2 5 2 2 8" xfId="25944"/>
    <cellStyle name="常规 2 3 2 5 2 3 2" xfId="25945"/>
    <cellStyle name="常规 2 5 6" xfId="25946"/>
    <cellStyle name="常规 2 3 2 5 2 3 2 2" xfId="25947"/>
    <cellStyle name="常规 2 3 2 5 2 4" xfId="25948"/>
    <cellStyle name="常规 3 2 3 4 2 2 4" xfId="25949"/>
    <cellStyle name="常规 2 5 2 3 8" xfId="25950"/>
    <cellStyle name="常规 2 3 2 5 2 4 2" xfId="25951"/>
    <cellStyle name="常规 3 5 6" xfId="25952"/>
    <cellStyle name="常规 3 2 3 4 2 2 4 2" xfId="25953"/>
    <cellStyle name="常规 2 3 2 5 2 4 2 2" xfId="25954"/>
    <cellStyle name="常规 3 2 3 4 2 2 5" xfId="25955"/>
    <cellStyle name="常规 2 3 2 5 2 4 3" xfId="25956"/>
    <cellStyle name="常规 3 2 3 4 2 3 4" xfId="25957"/>
    <cellStyle name="常规 2 5 2 4 8" xfId="25958"/>
    <cellStyle name="常规 2 3 2 5 2 5 2" xfId="25959"/>
    <cellStyle name="常规 2 3 2 5 2 7" xfId="25960"/>
    <cellStyle name="常规 2 3 2 5 3" xfId="25961"/>
    <cellStyle name="常规 2 3 2 5 3 2" xfId="25962"/>
    <cellStyle name="常规 2 3 2 5 3 2 2" xfId="25963"/>
    <cellStyle name="常规 2 3 2 5 3 3" xfId="25964"/>
    <cellStyle name="常规 2 3 2 5 3 4" xfId="25965"/>
    <cellStyle name="常规 2 3 2 5 4 2" xfId="25966"/>
    <cellStyle name="常规 4 3 2 2 4 5" xfId="25967"/>
    <cellStyle name="常规 2 3 2 5 4 2 2" xfId="25968"/>
    <cellStyle name="常规 2 3 2 5 4 3" xfId="25969"/>
    <cellStyle name="常规 3 2 3 2 2 4 3" xfId="25970"/>
    <cellStyle name="常规 8 4 2 2 3" xfId="25971"/>
    <cellStyle name="常规 2 3 2 5 7" xfId="25972"/>
    <cellStyle name="常规 2 3 2 6" xfId="25973"/>
    <cellStyle name="常规 2 3 2 6 2" xfId="25974"/>
    <cellStyle name="常规 2 3 2 6 2 2" xfId="25975"/>
    <cellStyle name="常规 2 3 2 6 2 2 2" xfId="25976"/>
    <cellStyle name="常规 2 3 2 6 2 3" xfId="25977"/>
    <cellStyle name="常规 2 3 2 6 3" xfId="25978"/>
    <cellStyle name="常规 2 3 2 6 3 2" xfId="25979"/>
    <cellStyle name="常规 2 3 2 6 3 2 2" xfId="25980"/>
    <cellStyle name="常规 2 3 2 6 3 3" xfId="25981"/>
    <cellStyle name="常规 2 3 2 6 4" xfId="25982"/>
    <cellStyle name="常规 2 3 2 6 4 2" xfId="25983"/>
    <cellStyle name="常规 2 3 2 6 4 2 2" xfId="25984"/>
    <cellStyle name="常规 2 3 2 6 4 3" xfId="25985"/>
    <cellStyle name="常规 2 3 2 6 5 2" xfId="25986"/>
    <cellStyle name="常规 3 2 3 2 2 5 2" xfId="25987"/>
    <cellStyle name="常规 8 4 2 3 2" xfId="25988"/>
    <cellStyle name="常规 2 3 2 6 6" xfId="25989"/>
    <cellStyle name="常规 3 2 3 2 2 5 3" xfId="25990"/>
    <cellStyle name="常规 8 4 2 3 3" xfId="25991"/>
    <cellStyle name="常规 2 3 2 6 7" xfId="25992"/>
    <cellStyle name="常规 2 3 2 7" xfId="25993"/>
    <cellStyle name="常规 2 3 2 7 2" xfId="25994"/>
    <cellStyle name="常规 2 3 2 7 2 2" xfId="25995"/>
    <cellStyle name="常规 2 3 2 7 3" xfId="25996"/>
    <cellStyle name="常规 2 3 2 8" xfId="25997"/>
    <cellStyle name="常规 3 3 2 4 2 3" xfId="25998"/>
    <cellStyle name="常规 2 3 2 8 2" xfId="25999"/>
    <cellStyle name="常规 2 3 2 8 2 2" xfId="26000"/>
    <cellStyle name="常规 5 2 7 5" xfId="26001"/>
    <cellStyle name="常规 3 3 2 4 2 3 2" xfId="26002"/>
    <cellStyle name="常规 3 3 2 4 2 4" xfId="26003"/>
    <cellStyle name="常规 2 3 2 8 3" xfId="26004"/>
    <cellStyle name="常规 2 3 2 9" xfId="26005"/>
    <cellStyle name="常规 3 3 2 4 3 3" xfId="26006"/>
    <cellStyle name="常规 2 3 2 9 2" xfId="26007"/>
    <cellStyle name="常规 2 3 3 2 2" xfId="26008"/>
    <cellStyle name="常规 3 2 4 3 3 5" xfId="26009"/>
    <cellStyle name="常规 2 3 3 2 2 2 4 3" xfId="26010"/>
    <cellStyle name="常规 5 2 6 3 3 2" xfId="26011"/>
    <cellStyle name="常规 2 3 3 2 3" xfId="26012"/>
    <cellStyle name="常规 3 2 4 3 3 6" xfId="26013"/>
    <cellStyle name="常规 2 3 3 2 3 2 2 2" xfId="26014"/>
    <cellStyle name="常规 2 3 3 2 3 2 3" xfId="26015"/>
    <cellStyle name="常规 3 2 3 2 8" xfId="26016"/>
    <cellStyle name="常规 2 3 3 2 3 3 2" xfId="26017"/>
    <cellStyle name="常规 3 2 3 2 8 2" xfId="26018"/>
    <cellStyle name="常规 2 3 3 2 3 3 2 2" xfId="26019"/>
    <cellStyle name="常规 3 2 3 2 9" xfId="26020"/>
    <cellStyle name="常规 2 3 3 2 3 3 3" xfId="26021"/>
    <cellStyle name="常规 2 3 3 2 3 4" xfId="26022"/>
    <cellStyle name="常规 3 2 3 3 8" xfId="26023"/>
    <cellStyle name="常规 2 3 3 2 3 4 2" xfId="26024"/>
    <cellStyle name="常规 2 3 3 2 3 4 2 2" xfId="26025"/>
    <cellStyle name="常规 3 3 3 2 2 2 2 4" xfId="26026"/>
    <cellStyle name="常规 2 4 2 2 2 2 7" xfId="26027"/>
    <cellStyle name="常规 3 2 2 7 2 2 2" xfId="26028"/>
    <cellStyle name="常规 3 2 3 3 9" xfId="26029"/>
    <cellStyle name="常规 2 3 3 2 3 4 3" xfId="26030"/>
    <cellStyle name="常规 2 3 3 2 3 5" xfId="26031"/>
    <cellStyle name="常规 3 2 3 4 8" xfId="26032"/>
    <cellStyle name="常规 2 3 3 2 3 5 2" xfId="26033"/>
    <cellStyle name="常规 2 3 3 2 5" xfId="26034"/>
    <cellStyle name="常规 3 2 2 4 2 3 2 3 2" xfId="26035"/>
    <cellStyle name="常规 4 2 5 2 4" xfId="26036"/>
    <cellStyle name="常规 2 3 3 2 5 2" xfId="26037"/>
    <cellStyle name="常规 4 2 5 2 5" xfId="26038"/>
    <cellStyle name="常规 2 8 4 2 2" xfId="26039"/>
    <cellStyle name="输入 2 4 2 2" xfId="26040"/>
    <cellStyle name="常规 2 3 3 2 5 3" xfId="26041"/>
    <cellStyle name="常规 2 3 3 2 6" xfId="26042"/>
    <cellStyle name="常规 4 2 5 3 4" xfId="26043"/>
    <cellStyle name="常规 2 3 3 2 6 2" xfId="26044"/>
    <cellStyle name="常规 2 3 3 2 7" xfId="26045"/>
    <cellStyle name="常规 2 3 3 3" xfId="26046"/>
    <cellStyle name="常规 2 3 3 3 2 2 4 2 2" xfId="26047"/>
    <cellStyle name="常规 2 3 3 3 2 2 4 3" xfId="26048"/>
    <cellStyle name="常规 3 2 3 2 4 2 4 2" xfId="26049"/>
    <cellStyle name="常规 2 3 3 3 2 2 7" xfId="26050"/>
    <cellStyle name="常规 2 3 3 3 3 2 2 2" xfId="26051"/>
    <cellStyle name="常规 2 3 3 3 3 2 3" xfId="26052"/>
    <cellStyle name="常规 3 3 3 2 8" xfId="26053"/>
    <cellStyle name="常规 2 3 3 3 3 3 2" xfId="26054"/>
    <cellStyle name="常规 2 3 3 3 3 3 2 2" xfId="26055"/>
    <cellStyle name="常规 2 3 3 3 3 4" xfId="26056"/>
    <cellStyle name="常规 3 3 3 3 8" xfId="26057"/>
    <cellStyle name="常规 2 3 3 3 3 4 2" xfId="26058"/>
    <cellStyle name="常规 2 3 3 3 3 4 2 2" xfId="26059"/>
    <cellStyle name="常规 3 3 3 3 2 2 2 4" xfId="26060"/>
    <cellStyle name="常规 3 2 2 8 2 2 2" xfId="26061"/>
    <cellStyle name="常规 3 3 3 3 9" xfId="26062"/>
    <cellStyle name="常规 2 3 3 3 3 4 3" xfId="26063"/>
    <cellStyle name="常规 2 3 3 3 3 5" xfId="26064"/>
    <cellStyle name="常规 3 3 3 4 8" xfId="26065"/>
    <cellStyle name="常规 2 3 3 3 3 5 2" xfId="26066"/>
    <cellStyle name="常规 2 3 3 3 3 7" xfId="26067"/>
    <cellStyle name="常规 6 2 2 2 4 2 2 5 2" xfId="26068"/>
    <cellStyle name="常规 2 3 3 3 4 2 2" xfId="26069"/>
    <cellStyle name="常规 6 2 2 2 4 2 2 6" xfId="26070"/>
    <cellStyle name="常规 2 3 3 3 4 3" xfId="26071"/>
    <cellStyle name="常规 4 2 6 2 4" xfId="26072"/>
    <cellStyle name="常规 2 3 3 3 5 2" xfId="26073"/>
    <cellStyle name="常规 4 2 6 2 5" xfId="26074"/>
    <cellStyle name="常规 2 8 5 2 2" xfId="26075"/>
    <cellStyle name="输入 2 5 2 2" xfId="26076"/>
    <cellStyle name="常规 2 3 3 3 5 3" xfId="26077"/>
    <cellStyle name="常规 3 2 3 2 3 2 3" xfId="26078"/>
    <cellStyle name="常规 2 3 3 3 7" xfId="26079"/>
    <cellStyle name="常规 2 3 3 4" xfId="26080"/>
    <cellStyle name="常规 2 3 3 4 3 2" xfId="26081"/>
    <cellStyle name="常规 2 3 3 4 3 2 2" xfId="26082"/>
    <cellStyle name="常规 2 3 3 4 3 3" xfId="26083"/>
    <cellStyle name="常规 2 3 3 4 3 4" xfId="26084"/>
    <cellStyle name="常规 2 3 3 4 4 2" xfId="26085"/>
    <cellStyle name="常规 2 3 3 4 4 2 2" xfId="26086"/>
    <cellStyle name="常规 2 3 3 4 4 3" xfId="26087"/>
    <cellStyle name="常规 2 3 3 4 5" xfId="26088"/>
    <cellStyle name="常规 4 2 7 2 4" xfId="26089"/>
    <cellStyle name="常规 2 3 3 4 5 2" xfId="26090"/>
    <cellStyle name="常规 3 2 3 2 3 3 2" xfId="26091"/>
    <cellStyle name="常规 2 3 3 4 6" xfId="26092"/>
    <cellStyle name="常规 3 2 3 2 3 3 3" xfId="26093"/>
    <cellStyle name="常规 2 3 3 4 7" xfId="26094"/>
    <cellStyle name="常规 2 3 3 5" xfId="26095"/>
    <cellStyle name="常规 2 3 3 5 3" xfId="26096"/>
    <cellStyle name="常规 2 3 3 5 3 2" xfId="26097"/>
    <cellStyle name="常规 2 3 3 5 3 2 2" xfId="26098"/>
    <cellStyle name="常规 2 3 3 5 3 3" xfId="26099"/>
    <cellStyle name="常规 2 3 3 5 5" xfId="26100"/>
    <cellStyle name="常规 4 2 8 2 4" xfId="26101"/>
    <cellStyle name="常规 2 3 3 5 5 2" xfId="26102"/>
    <cellStyle name="常规 3 2 3 2 3 4 2" xfId="26103"/>
    <cellStyle name="常规 8 4 3 2 2" xfId="26104"/>
    <cellStyle name="常规 2 3 3 5 6" xfId="26105"/>
    <cellStyle name="常规 3 2 3 2 3 4 3" xfId="26106"/>
    <cellStyle name="常规 8 4 3 2 3" xfId="26107"/>
    <cellStyle name="常规 2 3 3 5 7" xfId="26108"/>
    <cellStyle name="常规 2 3 3 6" xfId="26109"/>
    <cellStyle name="常规 2 3 3 6 2" xfId="26110"/>
    <cellStyle name="常规 2 3 3 6 3" xfId="26111"/>
    <cellStyle name="常规 2 3 3 7" xfId="26112"/>
    <cellStyle name="常规 2 3 3 7 2" xfId="26113"/>
    <cellStyle name="常规 2 3 3 7 3" xfId="26114"/>
    <cellStyle name="常规 3 3 2 5 2 3" xfId="26115"/>
    <cellStyle name="常规 2 3 3 8 2" xfId="26116"/>
    <cellStyle name="常规 2 3 3 9" xfId="26117"/>
    <cellStyle name="常规 2 3 4 2 2" xfId="26118"/>
    <cellStyle name="常规 3 2 4 4 3 5" xfId="26119"/>
    <cellStyle name="常规 2 3 4 2 2 2" xfId="26120"/>
    <cellStyle name="常规 2 3 4 4 2 2 3 3" xfId="26121"/>
    <cellStyle name="常规 3 2 4 4 3 5 2" xfId="26122"/>
    <cellStyle name="常规 2 3 4 2 2 2 2 2" xfId="26123"/>
    <cellStyle name="常规 2 3 4 2 2 2 2 2 2" xfId="26124"/>
    <cellStyle name="常规 2 3 4 2 2 2 2 3" xfId="26125"/>
    <cellStyle name="常规 3 2 2 4 3 4 2" xfId="26126"/>
    <cellStyle name="常规 2 3 4 2 2 2 3" xfId="26127"/>
    <cellStyle name="常规 2 3 4 2 2 2 3 2" xfId="26128"/>
    <cellStyle name="常规 2 3 4 2 2 2 3 3" xfId="26129"/>
    <cellStyle name="常规 3 2 2 4 3 5 2" xfId="26130"/>
    <cellStyle name="常规 2 3 4 2 2 2 4 2" xfId="26131"/>
    <cellStyle name="常规 2 3 4 2 2 2 4 3" xfId="26132"/>
    <cellStyle name="常规 3 2 2 4 3 6 2" xfId="26133"/>
    <cellStyle name="常规 5 2 6 5 2" xfId="26134"/>
    <cellStyle name="常规 3 3 2 4 2 2 2 2" xfId="26135"/>
    <cellStyle name="常规 2 3 4 2 2 2 5" xfId="26136"/>
    <cellStyle name="常规 3 2 4 5 2 6" xfId="26137"/>
    <cellStyle name="常规 2 3 4 2 2 2 5 2" xfId="26138"/>
    <cellStyle name="常规 2 3 4 2 2 2 6" xfId="26139"/>
    <cellStyle name="常规 2 3 4 2 2 3" xfId="26140"/>
    <cellStyle name="常规 4 2 2 2 8 2" xfId="26141"/>
    <cellStyle name="常规 2 3 4 2 2 3 2 2" xfId="26142"/>
    <cellStyle name="常规 2 3 4 2 2 3 4" xfId="26143"/>
    <cellStyle name="常规 2 3 4 2 2 4" xfId="26144"/>
    <cellStyle name="常规 2 3 4 2 2 4 2 2" xfId="26145"/>
    <cellStyle name="常规 4 2 2 3 9" xfId="26146"/>
    <cellStyle name="常规 2 3 4 2 2 4 3" xfId="26147"/>
    <cellStyle name="常规 2 3 4 2 2 5" xfId="26148"/>
    <cellStyle name="常规 4 2 2 4 8" xfId="26149"/>
    <cellStyle name="常规 2 3 4 2 2 5 2" xfId="26150"/>
    <cellStyle name="常规 5 2 6 4 3 2" xfId="26151"/>
    <cellStyle name="常规 2 3 4 2 3" xfId="26152"/>
    <cellStyle name="常规 3 2 4 4 3 6" xfId="26153"/>
    <cellStyle name="常规 3 2 10 3 3" xfId="26154"/>
    <cellStyle name="常规 2 3 4 2 3 2 2 2" xfId="26155"/>
    <cellStyle name="常规 2 3 4 2 3 2 3" xfId="26156"/>
    <cellStyle name="常规 4 2 3 2 8" xfId="26157"/>
    <cellStyle name="常规 2 8 2 2 5" xfId="26158"/>
    <cellStyle name="常规 2 3 4 2 3 3 2" xfId="26159"/>
    <cellStyle name="常规 2 8 2 2 5 2" xfId="26160"/>
    <cellStyle name="常规 2 3 4 2 3 3 2 2" xfId="26161"/>
    <cellStyle name="常规 4 2 3 2 9" xfId="26162"/>
    <cellStyle name="常规 2 8 2 2 6" xfId="26163"/>
    <cellStyle name="常规 2 3 4 2 3 3 3" xfId="26164"/>
    <cellStyle name="常规 2 3 4 2 3 4" xfId="26165"/>
    <cellStyle name="常规 4 2 3 3 8" xfId="26166"/>
    <cellStyle name="常规 2 8 2 3 5" xfId="26167"/>
    <cellStyle name="常规 2 3 4 2 3 4 2" xfId="26168"/>
    <cellStyle name="常规 4 2 3 3 9" xfId="26169"/>
    <cellStyle name="常规 2 3 4 2 3 4 3" xfId="26170"/>
    <cellStyle name="常规 2 3 4 2 3 5" xfId="26171"/>
    <cellStyle name="常规 2 3 4 2 3 7" xfId="26172"/>
    <cellStyle name="常规 2 3 4 2 5" xfId="26173"/>
    <cellStyle name="常规 3 2 2 4 2 3 3 3 2" xfId="26174"/>
    <cellStyle name="常规 2 3 4 2 6" xfId="26175"/>
    <cellStyle name="常规 2 3 4 2 7" xfId="26176"/>
    <cellStyle name="常规 2 3 4 2 8" xfId="26177"/>
    <cellStyle name="常规 2 3 4 3 2 2" xfId="26178"/>
    <cellStyle name="常规 2 3 4 3 2 2 2 2" xfId="26179"/>
    <cellStyle name="常规 2 3 4 3 2 2 2 2 2" xfId="26180"/>
    <cellStyle name="常规 2 3 4 3 2 2 2 3" xfId="26181"/>
    <cellStyle name="常规 3 2 3 4 3 4 2" xfId="26182"/>
    <cellStyle name="常规 2 3 4 3 2 2 3" xfId="26183"/>
    <cellStyle name="常规 2 3 4 3 2 2 3 2" xfId="26184"/>
    <cellStyle name="常规 2 3 4 3 2 2 4" xfId="26185"/>
    <cellStyle name="常规 2 3 4 3 2 2 4 2" xfId="26186"/>
    <cellStyle name="常规 5 3 6 5 2" xfId="26187"/>
    <cellStyle name="常规 2 3 4 3 2 2 5" xfId="26188"/>
    <cellStyle name="常规 2 3 4 3 2 2 5 2" xfId="26189"/>
    <cellStyle name="常规 2 3 4 3 2 2 6" xfId="26190"/>
    <cellStyle name="常规 2 3 4 3 2 2 7" xfId="26191"/>
    <cellStyle name="常规 2 3 4 3 2 3" xfId="26192"/>
    <cellStyle name="常规 2 3 4 3 2 3 2 2" xfId="26193"/>
    <cellStyle name="常规 4 3 2 2 9" xfId="26194"/>
    <cellStyle name="常规 2 3 4 3 2 3 3" xfId="26195"/>
    <cellStyle name="常规 2 3 4 3 2 3 4" xfId="26196"/>
    <cellStyle name="常规 2 3 4 3 2 4" xfId="26197"/>
    <cellStyle name="常规 4 3 2 3 9" xfId="26198"/>
    <cellStyle name="常规 2 3 4 3 2 4 3" xfId="26199"/>
    <cellStyle name="常规 2 3 4 3 2 5" xfId="26200"/>
    <cellStyle name="常规 2 3 4 3 3" xfId="26201"/>
    <cellStyle name="常规 2 3 4 3 3 2 2 2" xfId="26202"/>
    <cellStyle name="常规 2 3 4 3 3 2 3" xfId="26203"/>
    <cellStyle name="常规 2 9 2 2 5 2" xfId="26204"/>
    <cellStyle name="常规 2 3 4 3 3 3 2 2" xfId="26205"/>
    <cellStyle name="常规 2 9 2 2 6" xfId="26206"/>
    <cellStyle name="常规 2 3 4 3 3 3 3" xfId="26207"/>
    <cellStyle name="常规 2 3 4 3 3 4" xfId="26208"/>
    <cellStyle name="常规 2 3 4 3 3 5" xfId="26209"/>
    <cellStyle name="常规 2 3 4 3 5 2 2" xfId="26210"/>
    <cellStyle name="常规 2 9 5 2 2" xfId="26211"/>
    <cellStyle name="常规 2 3 4 3 5 3" xfId="26212"/>
    <cellStyle name="常规 3 2 3 2 4 2 2" xfId="26213"/>
    <cellStyle name="常规 2 3 4 3 6" xfId="26214"/>
    <cellStyle name="常规 3 2 3 2 4 2 3" xfId="26215"/>
    <cellStyle name="常规 2 3 4 3 7" xfId="26216"/>
    <cellStyle name="常规 3 2 3 2 4 2 4" xfId="26217"/>
    <cellStyle name="常规 2 3 4 3 8" xfId="26218"/>
    <cellStyle name="常规 2 3 4 4" xfId="26219"/>
    <cellStyle name="常规 2 3 4 4 2 2" xfId="26220"/>
    <cellStyle name="常规 2 3 4 4 2 2 2" xfId="26221"/>
    <cellStyle name="常规 2 3 4 4 2 2 2 2" xfId="26222"/>
    <cellStyle name="常规 2 3 4 4 2 2 2 3" xfId="26223"/>
    <cellStyle name="常规 3 2 4 4 3 4 2" xfId="26224"/>
    <cellStyle name="常规 2 3 4 4 2 2 3" xfId="26225"/>
    <cellStyle name="常规 2 3 4 4 2 2 3 2" xfId="26226"/>
    <cellStyle name="常规 2 3 4 4 2 2 4" xfId="26227"/>
    <cellStyle name="常规 5 2 2 2 6 3 2" xfId="26228"/>
    <cellStyle name="常规 2 3 4 4 2 2 5" xfId="26229"/>
    <cellStyle name="常规 2 3 4 4 2 2 6" xfId="26230"/>
    <cellStyle name="常规 2 3 4 4 2 2 7" xfId="26231"/>
    <cellStyle name="常规 2 3 4 4 2 3" xfId="26232"/>
    <cellStyle name="常规 4 4 2 2 8" xfId="26233"/>
    <cellStyle name="常规 2 3 4 4 2 3 2" xfId="26234"/>
    <cellStyle name="常规 2 3 4 4 2 3 2 2" xfId="26235"/>
    <cellStyle name="常规 2 3 4 4 2 3 3" xfId="26236"/>
    <cellStyle name="常规 2 3 4 4 2 3 4" xfId="26237"/>
    <cellStyle name="常规 2 3 4 4 2 4" xfId="26238"/>
    <cellStyle name="常规 2 3 4 4 2 4 2" xfId="26239"/>
    <cellStyle name="常规 2 3 4 4 2 4 2 2" xfId="26240"/>
    <cellStyle name="常规 2 3 4 4 2 4 3" xfId="26241"/>
    <cellStyle name="常规 2 3 4 4 2 5" xfId="26242"/>
    <cellStyle name="常规 2 3 4 4 2 5 2" xfId="26243"/>
    <cellStyle name="常规 5 2 3 3 2 3 2 2" xfId="26244"/>
    <cellStyle name="常规 2 3 4 4 2 7" xfId="26245"/>
    <cellStyle name="常规 2 3 4 4 3" xfId="26246"/>
    <cellStyle name="常规 2 3 4 4 3 2 2 2" xfId="26247"/>
    <cellStyle name="常规 2 3 4 4 3 2 3" xfId="26248"/>
    <cellStyle name="常规 4 4 3 2 8" xfId="26249"/>
    <cellStyle name="常规 2 3 4 4 3 3 2" xfId="26250"/>
    <cellStyle name="常规 2 3 4 4 3 3 2 2" xfId="26251"/>
    <cellStyle name="常规 2 3 4 4 3 3 3" xfId="26252"/>
    <cellStyle name="常规 2 3 4 4 3 4" xfId="26253"/>
    <cellStyle name="常规 2 3 4 4 3 5" xfId="26254"/>
    <cellStyle name="常规 5 2 3 3 2 3 3 2" xfId="26255"/>
    <cellStyle name="常规 2 3 4 4 3 7" xfId="26256"/>
    <cellStyle name="常规 2 3 4 4 4 2" xfId="26257"/>
    <cellStyle name="常规 2 3 4 4 4 2 2" xfId="26258"/>
    <cellStyle name="常规 2 3 4 4 4 3" xfId="26259"/>
    <cellStyle name="常规 2 3 4 4 5" xfId="26260"/>
    <cellStyle name="常规 2 3 4 4 5 2" xfId="26261"/>
    <cellStyle name="常规 2 3 4 4 5 2 2" xfId="26262"/>
    <cellStyle name="常规 2 3 4 4 5 3" xfId="26263"/>
    <cellStyle name="常规 3 2 3 2 4 3 2" xfId="26264"/>
    <cellStyle name="常规 2 3 4 4 6" xfId="26265"/>
    <cellStyle name="常规 3 2 3 2 4 3 2 2" xfId="26266"/>
    <cellStyle name="常规 2 3 4 4 6 2" xfId="26267"/>
    <cellStyle name="常规 3 2 3 2 4 3 3" xfId="26268"/>
    <cellStyle name="常规 2 3 4 4 7" xfId="26269"/>
    <cellStyle name="常规 3 2 3 2 4 3 4" xfId="26270"/>
    <cellStyle name="常规 2 3 4 4 8" xfId="26271"/>
    <cellStyle name="常规 2 3 4 5" xfId="26272"/>
    <cellStyle name="常规 2 3 4 5 2 2" xfId="26273"/>
    <cellStyle name="常规 2 3 4 5 2 2 2" xfId="26274"/>
    <cellStyle name="常规 2 3 4 5 2 2 2 2" xfId="26275"/>
    <cellStyle name="常规 2 3 4 5 2 2 3" xfId="26276"/>
    <cellStyle name="常规 2 3 4 5 2 3" xfId="26277"/>
    <cellStyle name="常规 2 3 4 5 2 3 2" xfId="26278"/>
    <cellStyle name="常规 2 3 4 5 2 3 2 2" xfId="26279"/>
    <cellStyle name="常规 4 7 2 2 3 2 2" xfId="26280"/>
    <cellStyle name="常规 2 3 4 5 2 3 3" xfId="26281"/>
    <cellStyle name="常规 2 3 4 5 2 4" xfId="26282"/>
    <cellStyle name="常规 2 3 4 5 2 4 2" xfId="26283"/>
    <cellStyle name="常规 2 3 4 5 2 4 2 2" xfId="26284"/>
    <cellStyle name="常规 2 3 4 5 2 4 3" xfId="26285"/>
    <cellStyle name="常规 2 3 4 5 2 5" xfId="26286"/>
    <cellStyle name="常规 2 3 4 5 2 5 2" xfId="26287"/>
    <cellStyle name="常规 5 2 3 3 2 4 2 2" xfId="26288"/>
    <cellStyle name="常规 2 3 4 5 2 7" xfId="26289"/>
    <cellStyle name="常规 2 3 4 5 3" xfId="26290"/>
    <cellStyle name="常规 2 3 4 5 3 2" xfId="26291"/>
    <cellStyle name="常规 6 2 3 11" xfId="26292"/>
    <cellStyle name="常规 2 3 4 5 3 2 2" xfId="26293"/>
    <cellStyle name="常规 2 3 4 5 3 3" xfId="26294"/>
    <cellStyle name="常规 2 3 4 5 3 4" xfId="26295"/>
    <cellStyle name="常规 2 3 4 5 5" xfId="26296"/>
    <cellStyle name="常规 2 3 4 5 5 2" xfId="26297"/>
    <cellStyle name="常规 3 2 3 2 4 4 2" xfId="26298"/>
    <cellStyle name="常规 8 4 4 2 2" xfId="26299"/>
    <cellStyle name="常规 2 3 4 5 6" xfId="26300"/>
    <cellStyle name="常规 3 2 3 2 4 4 3" xfId="26301"/>
    <cellStyle name="常规 2 3 4 5 7" xfId="26302"/>
    <cellStyle name="常规 2 3 4 6" xfId="26303"/>
    <cellStyle name="常规 2 3 4 6 2" xfId="26304"/>
    <cellStyle name="常规 2 3 4 6 2 2" xfId="26305"/>
    <cellStyle name="常规 2 3 4 6 2 2 2" xfId="26306"/>
    <cellStyle name="常规 2 3 4 6 3" xfId="26307"/>
    <cellStyle name="常规 2 3 4 6 3 2" xfId="26308"/>
    <cellStyle name="常规 4 11 4" xfId="26309"/>
    <cellStyle name="常规 2 3 4 6 3 2 2" xfId="26310"/>
    <cellStyle name="常规 2 3 4 6 4" xfId="26311"/>
    <cellStyle name="常规 2 3 4 6 4 2" xfId="26312"/>
    <cellStyle name="常规 2 3 4 6 4 2 2" xfId="26313"/>
    <cellStyle name="常规 2 3 4 6 5" xfId="26314"/>
    <cellStyle name="常规 2 3 4 6 5 2" xfId="26315"/>
    <cellStyle name="常规 2 3 4 7" xfId="26316"/>
    <cellStyle name="常规 2 3 4 7 2" xfId="26317"/>
    <cellStyle name="常规 2 3 4 7 2 2" xfId="26318"/>
    <cellStyle name="常规 2 3 4 8" xfId="26319"/>
    <cellStyle name="常规 2 3 4 8 2" xfId="26320"/>
    <cellStyle name="常规 2 3 4 8 2 2" xfId="26321"/>
    <cellStyle name="常规 2 3 4 8 3" xfId="26322"/>
    <cellStyle name="常规 2 3 4 9" xfId="26323"/>
    <cellStyle name="常规 2 3 4 9 2" xfId="26324"/>
    <cellStyle name="常规 2 3 5" xfId="26325"/>
    <cellStyle name="常规 2 3 5 2" xfId="26326"/>
    <cellStyle name="常规 2 3 5 2 2" xfId="26327"/>
    <cellStyle name="常规 2 3 5 2 2 2" xfId="26328"/>
    <cellStyle name="常规 2 3 5 2 2 2 2" xfId="26329"/>
    <cellStyle name="常规 2 3 5 2 2 2 3" xfId="26330"/>
    <cellStyle name="常规 2 3 5 2 2 3" xfId="26331"/>
    <cellStyle name="常规 5 2 2 2 8" xfId="26332"/>
    <cellStyle name="常规 2 3 5 2 2 3 2" xfId="26333"/>
    <cellStyle name="常规 5 2 2 2 8 2" xfId="26334"/>
    <cellStyle name="常规 2 3 5 2 2 3 2 2" xfId="26335"/>
    <cellStyle name="常规 5 2 2 2 9" xfId="26336"/>
    <cellStyle name="常规 2 3 5 2 2 3 3" xfId="26337"/>
    <cellStyle name="常规 5 2 2 3 8" xfId="26338"/>
    <cellStyle name="常规 2 3 5 2 2 4 2" xfId="26339"/>
    <cellStyle name="常规 2 3 5 2 2 4 2 2" xfId="26340"/>
    <cellStyle name="常规 5 2 2 3 9" xfId="26341"/>
    <cellStyle name="常规 2 3 5 2 2 4 3" xfId="26342"/>
    <cellStyle name="常规 2 3 5 2 2 5" xfId="26343"/>
    <cellStyle name="常规 5 4 2 2 2 2 4" xfId="26344"/>
    <cellStyle name="常规 5 2 2 4 8" xfId="26345"/>
    <cellStyle name="常规 2 3 5 2 2 5 2" xfId="26346"/>
    <cellStyle name="常规 2 3 5 2 2 6" xfId="26347"/>
    <cellStyle name="常规 6 5 3 3 2 2" xfId="26348"/>
    <cellStyle name="常规 2 3 5 2 2 7" xfId="26349"/>
    <cellStyle name="常规 2 3 5 2 3" xfId="26350"/>
    <cellStyle name="常规 2 3 5 2 3 4" xfId="26351"/>
    <cellStyle name="常规 2 3 5 2 4" xfId="26352"/>
    <cellStyle name="常规 2 3 5 2 4 2 2" xfId="26353"/>
    <cellStyle name="常规 2 3 5 2 4 3" xfId="26354"/>
    <cellStyle name="常规 2 3 5 2 5" xfId="26355"/>
    <cellStyle name="常规 2 3 5 2 6" xfId="26356"/>
    <cellStyle name="常规 2 3 5 2 7" xfId="26357"/>
    <cellStyle name="常规 2 3 5 3 2" xfId="26358"/>
    <cellStyle name="常规 2 3 5 3 2 2" xfId="26359"/>
    <cellStyle name="常规 2 3 5 3 2 2 2" xfId="26360"/>
    <cellStyle name="常规 2 3 5 3 2 3" xfId="26361"/>
    <cellStyle name="常规 2 3 5 3 3" xfId="26362"/>
    <cellStyle name="常规 2 3 5 3 3 2" xfId="26363"/>
    <cellStyle name="常规 2 3 5 3 3 2 2" xfId="26364"/>
    <cellStyle name="常规 2 3 5 3 3 3" xfId="26365"/>
    <cellStyle name="常规 2 3 5 3 4" xfId="26366"/>
    <cellStyle name="常规 2 3 5 3 4 2" xfId="26367"/>
    <cellStyle name="常规 2 3 5 3 4 2 2" xfId="26368"/>
    <cellStyle name="常规 2 3 5 3 4 3" xfId="26369"/>
    <cellStyle name="常规 2 3 5 3 5" xfId="26370"/>
    <cellStyle name="常规 2 3 5 3 5 2" xfId="26371"/>
    <cellStyle name="常规 3 2 3 2 5 2 2" xfId="26372"/>
    <cellStyle name="常规 2 3 5 3 6" xfId="26373"/>
    <cellStyle name="常规 3 2 3 2 5 2 3" xfId="26374"/>
    <cellStyle name="常规 2 3 5 3 7" xfId="26375"/>
    <cellStyle name="常规 2 3 5 4" xfId="26376"/>
    <cellStyle name="常规 2 3 5 4 2" xfId="26377"/>
    <cellStyle name="常规 2 3 5 4 2 2" xfId="26378"/>
    <cellStyle name="常规 2 3 5 4 3" xfId="26379"/>
    <cellStyle name="常规 2 3 5 5" xfId="26380"/>
    <cellStyle name="常规 2 3 5 5 2" xfId="26381"/>
    <cellStyle name="常规 2 3 5 5 3" xfId="26382"/>
    <cellStyle name="常规 2 3 5 6 2" xfId="26383"/>
    <cellStyle name="常规 2 3 5 7" xfId="26384"/>
    <cellStyle name="常规 2 3 5 8" xfId="26385"/>
    <cellStyle name="常规 2 5 2 2 6 2" xfId="26386"/>
    <cellStyle name="常规 2 3 6" xfId="26387"/>
    <cellStyle name="常规 2 3 6 2 2 2 2" xfId="26388"/>
    <cellStyle name="常规 2 3 6 2 2 2 3" xfId="26389"/>
    <cellStyle name="常规 4 5 2 3 2 2" xfId="26390"/>
    <cellStyle name="常规 2 3 6 2 2 3" xfId="26391"/>
    <cellStyle name="常规 6 2 2 2 8" xfId="26392"/>
    <cellStyle name="常规 4 5 2 3 2 2 2" xfId="26393"/>
    <cellStyle name="常规 2 3 6 2 2 3 2" xfId="26394"/>
    <cellStyle name="常规 6 2 2 2 8 2" xfId="26395"/>
    <cellStyle name="常规 2 3 6 2 2 3 2 2" xfId="26396"/>
    <cellStyle name="常规 6 2 2 2 9" xfId="26397"/>
    <cellStyle name="常规 2 5 2 2 2 4 2 2" xfId="26398"/>
    <cellStyle name="常规 2 3 6 2 2 3 3" xfId="26399"/>
    <cellStyle name="常规 4 5 2 3 2 3" xfId="26400"/>
    <cellStyle name="常规 2 3 6 2 2 4" xfId="26401"/>
    <cellStyle name="常规 6 2 2 3 8" xfId="26402"/>
    <cellStyle name="常规 2 3 6 2 2 4 2" xfId="26403"/>
    <cellStyle name="常规 2 3 6 2 2 4 2 2" xfId="26404"/>
    <cellStyle name="常规 2 3 6 2 2 4 3" xfId="26405"/>
    <cellStyle name="常规 2 3 6 2 2 7" xfId="26406"/>
    <cellStyle name="常规 2 3 6 2 3 2" xfId="26407"/>
    <cellStyle name="常规 2 3 6 2 3 2 2" xfId="26408"/>
    <cellStyle name="常规 4 5 2 3 3 2" xfId="26409"/>
    <cellStyle name="常规 2 3 6 2 3 3" xfId="26410"/>
    <cellStyle name="常规 4 5 2 3 3 3" xfId="26411"/>
    <cellStyle name="常规 2 3 6 2 3 4" xfId="26412"/>
    <cellStyle name="常规 2 3 6 2 4" xfId="26413"/>
    <cellStyle name="常规 2 3 6 2 4 2" xfId="26414"/>
    <cellStyle name="常规 2 3 6 2 4 2 2" xfId="26415"/>
    <cellStyle name="常规 4 5 2 3 4 2" xfId="26416"/>
    <cellStyle name="常规 2 3 6 2 4 3" xfId="26417"/>
    <cellStyle name="常规 2 3 6 2 5" xfId="26418"/>
    <cellStyle name="常规 4 5 5 2 4" xfId="26419"/>
    <cellStyle name="常规 2 3 6 2 5 2" xfId="26420"/>
    <cellStyle name="常规 2 3 6 2 6" xfId="26421"/>
    <cellStyle name="常规 2 3 6 2 7" xfId="26422"/>
    <cellStyle name="常规 2 3 6 3 2 2" xfId="26423"/>
    <cellStyle name="常规 2 3 6 3 2 2 2" xfId="26424"/>
    <cellStyle name="常规 4 5 2 4 2 2" xfId="26425"/>
    <cellStyle name="常规 2 3 6 3 2 3" xfId="26426"/>
    <cellStyle name="常规 2 3 6 3 3" xfId="26427"/>
    <cellStyle name="常规 2 3 6 3 3 2" xfId="26428"/>
    <cellStyle name="常规 2 3 6 3 3 2 2" xfId="26429"/>
    <cellStyle name="常规 2 3 6 3 3 3" xfId="26430"/>
    <cellStyle name="常规 2 3 6 3 4" xfId="26431"/>
    <cellStyle name="常规 2 3 6 3 4 2" xfId="26432"/>
    <cellStyle name="常规 2 3 6 3 4 2 2" xfId="26433"/>
    <cellStyle name="常规 2 3 6 3 4 3" xfId="26434"/>
    <cellStyle name="常规 2 3 6 3 5" xfId="26435"/>
    <cellStyle name="常规 2 3 6 3 5 2" xfId="26436"/>
    <cellStyle name="常规 3 2 3 2 6 2 2" xfId="26437"/>
    <cellStyle name="常规 2 3 6 3 6" xfId="26438"/>
    <cellStyle name="常规 2 3 6 3 7" xfId="26439"/>
    <cellStyle name="常规 2 3 6 4 2" xfId="26440"/>
    <cellStyle name="常规 2 3 6 4 2 2" xfId="26441"/>
    <cellStyle name="常规 2 3 6 4 3" xfId="26442"/>
    <cellStyle name="常规 2 3 6 5 2" xfId="26443"/>
    <cellStyle name="常规 2 3 6 5 2 2" xfId="26444"/>
    <cellStyle name="常规 2 3 6 5 3" xfId="26445"/>
    <cellStyle name="常规 2 3 6 6 2" xfId="26446"/>
    <cellStyle name="常规 2 3 6 7" xfId="26447"/>
    <cellStyle name="常规 2 3 6 8" xfId="26448"/>
    <cellStyle name="常规 2 3 7" xfId="26449"/>
    <cellStyle name="常规 2 3 7 2 2" xfId="26450"/>
    <cellStyle name="常规 4 5 3 3 2 2" xfId="26451"/>
    <cellStyle name="常规 2 3 7 2 2 3" xfId="26452"/>
    <cellStyle name="常规 4 5 3 3 2 3" xfId="26453"/>
    <cellStyle name="常规 2 3 7 2 2 4" xfId="26454"/>
    <cellStyle name="常规 2 3 7 2 2 7" xfId="26455"/>
    <cellStyle name="常规 2 3 7 2 3" xfId="26456"/>
    <cellStyle name="常规 2 3 7 2 3 2" xfId="26457"/>
    <cellStyle name="常规 3 4 2 2 3 3 4" xfId="26458"/>
    <cellStyle name="常规 2 3 7 2 3 2 2" xfId="26459"/>
    <cellStyle name="常规 4 5 3 3 3 2" xfId="26460"/>
    <cellStyle name="常规 2 3 7 2 3 3" xfId="26461"/>
    <cellStyle name="常规 4 5 3 3 3 3" xfId="26462"/>
    <cellStyle name="常规 2 3 7 2 3 4" xfId="26463"/>
    <cellStyle name="常规 2 3 7 2 4" xfId="26464"/>
    <cellStyle name="常规 4 5 3 3 4 2" xfId="26465"/>
    <cellStyle name="常规 2 3 7 2 4 3" xfId="26466"/>
    <cellStyle name="常规 2 3 7 2 5" xfId="26467"/>
    <cellStyle name="常规 2 3 7 2 6" xfId="26468"/>
    <cellStyle name="常规 2 3 7 3" xfId="26469"/>
    <cellStyle name="常规 2 3 7 3 2" xfId="26470"/>
    <cellStyle name="常规 2 3 7 3 2 2" xfId="26471"/>
    <cellStyle name="常规 4 5 3 4 2 2" xfId="26472"/>
    <cellStyle name="常规 2 3 7 3 2 3" xfId="26473"/>
    <cellStyle name="常规 2 3 7 3 3" xfId="26474"/>
    <cellStyle name="常规 2 3 7 3 3 2" xfId="26475"/>
    <cellStyle name="常规 3 4 2 3 3 3 4" xfId="26476"/>
    <cellStyle name="常规 2 3 7 3 3 2 2" xfId="26477"/>
    <cellStyle name="常规 2 3 7 3 4" xfId="26478"/>
    <cellStyle name="常规 2 3 7 3 4 2" xfId="26479"/>
    <cellStyle name="常规 2 3 7 3 4 2 2" xfId="26480"/>
    <cellStyle name="常规 2 3 7 3 4 3" xfId="26481"/>
    <cellStyle name="常规 2 3 7 3 5" xfId="26482"/>
    <cellStyle name="常规 2 3 7 3 5 2" xfId="26483"/>
    <cellStyle name="常规 3 2 3 2 7 2 2" xfId="26484"/>
    <cellStyle name="常规 2 3 7 3 6" xfId="26485"/>
    <cellStyle name="常规 2 3 7 4" xfId="26486"/>
    <cellStyle name="常规 2 3 7 4 2" xfId="26487"/>
    <cellStyle name="常规 2 3 7 4 2 2" xfId="26488"/>
    <cellStyle name="常规 2 3 7 4 3" xfId="26489"/>
    <cellStyle name="常规 2 3 7 5" xfId="26490"/>
    <cellStyle name="常规 2 3 7 5 2" xfId="26491"/>
    <cellStyle name="常规 2 3 7 5 2 2" xfId="26492"/>
    <cellStyle name="常规 2 3 7 5 3" xfId="26493"/>
    <cellStyle name="常规 2 3 7 6 2" xfId="26494"/>
    <cellStyle name="常规 2 3 7 7" xfId="26495"/>
    <cellStyle name="常规 2 3 7 8" xfId="26496"/>
    <cellStyle name="常规 2 3 8 2" xfId="26497"/>
    <cellStyle name="常规 2 3 8 2 2" xfId="26498"/>
    <cellStyle name="常规 2 5 2 3 2 5" xfId="26499"/>
    <cellStyle name="常规 2 3 8 2 2 2" xfId="26500"/>
    <cellStyle name="常规 3 4 3 2 2 3 4" xfId="26501"/>
    <cellStyle name="常规 2 5 2 3 2 5 2" xfId="26502"/>
    <cellStyle name="常规 2 3 8 2 2 2 2" xfId="26503"/>
    <cellStyle name="常规 4 5 4 3 2 2" xfId="26504"/>
    <cellStyle name="常规 2 5 2 3 2 6" xfId="26505"/>
    <cellStyle name="常规 2 3 8 2 2 3" xfId="26506"/>
    <cellStyle name="常规 4 5 4 3 2 3" xfId="26507"/>
    <cellStyle name="常规 2 5 2 3 2 7" xfId="26508"/>
    <cellStyle name="常规 2 3 8 2 2 4" xfId="26509"/>
    <cellStyle name="常规 2 3 8 2 3" xfId="26510"/>
    <cellStyle name="常规 2 5 2 3 3 5" xfId="26511"/>
    <cellStyle name="常规 2 3 8 2 3 2" xfId="26512"/>
    <cellStyle name="常规 3 4 3 2 3 3 4" xfId="26513"/>
    <cellStyle name="常规 2 5 2 3 3 5 2" xfId="26514"/>
    <cellStyle name="常规 2 3 8 2 3 2 2" xfId="26515"/>
    <cellStyle name="常规 4 5 4 3 3 2" xfId="26516"/>
    <cellStyle name="常规 2 5 2 3 3 6" xfId="26517"/>
    <cellStyle name="常规 2 3 8 2 3 3" xfId="26518"/>
    <cellStyle name="常规 4 5 4 3 3 3" xfId="26519"/>
    <cellStyle name="常规 2 5 2 3 3 7" xfId="26520"/>
    <cellStyle name="常规 2 3 8 2 3 4" xfId="26521"/>
    <cellStyle name="常规 2 3 8 2 4" xfId="26522"/>
    <cellStyle name="常规 2 3 8 2 4 2" xfId="26523"/>
    <cellStyle name="常规 2 3 8 2 6" xfId="26524"/>
    <cellStyle name="常规 2 3 8 2 7" xfId="26525"/>
    <cellStyle name="常规 2 5 2 4 2 5" xfId="26526"/>
    <cellStyle name="常规 6 2 2 2 2 4 2" xfId="26527"/>
    <cellStyle name="常规 2 3 8 3 2 2" xfId="26528"/>
    <cellStyle name="常规 6 2 2 2 2 5" xfId="26529"/>
    <cellStyle name="常规 2 3 8 3 3" xfId="26530"/>
    <cellStyle name="常规 2 5 2 4 3 5" xfId="26531"/>
    <cellStyle name="常规 6 2 2 2 2 5 2" xfId="26532"/>
    <cellStyle name="常规 2 3 8 3 3 2" xfId="26533"/>
    <cellStyle name="常规 6 2 2 2 2 6" xfId="26534"/>
    <cellStyle name="常规 2 3 8 3 4" xfId="26535"/>
    <cellStyle name="常规 6 2 2 2 2 7" xfId="26536"/>
    <cellStyle name="常规 2 3 8 3 5" xfId="26537"/>
    <cellStyle name="常规 6 2 2 2 3 4" xfId="26538"/>
    <cellStyle name="常规 2 3 8 4 2" xfId="26539"/>
    <cellStyle name="常规 6 2 2 2 3 5" xfId="26540"/>
    <cellStyle name="常规 2 3 8 4 3" xfId="26541"/>
    <cellStyle name="常规 6 2 2 2 3 6" xfId="26542"/>
    <cellStyle name="常规 2 3 8 4 4" xfId="26543"/>
    <cellStyle name="常规 2 3 8 5" xfId="26544"/>
    <cellStyle name="常规 6 2 2 2 4 4" xfId="26545"/>
    <cellStyle name="常规 2 3 8 5 2" xfId="26546"/>
    <cellStyle name="常规 2 3 8 6" xfId="26547"/>
    <cellStyle name="常规 6 2 2 2 5 4" xfId="26548"/>
    <cellStyle name="常规 2 3 8 6 2" xfId="26549"/>
    <cellStyle name="常规 4 4 3 2 3 2 2" xfId="26550"/>
    <cellStyle name="常规 2 3 8 7" xfId="26551"/>
    <cellStyle name="常规 2 3 8 8" xfId="26552"/>
    <cellStyle name="常规 2 3 9" xfId="26553"/>
    <cellStyle name="常规 2 3 9 2" xfId="26554"/>
    <cellStyle name="常规 2 3 9 2 2" xfId="26555"/>
    <cellStyle name="常规 2 3 9 2 2 2" xfId="26556"/>
    <cellStyle name="常规 2 3 9 2 2 2 2" xfId="26557"/>
    <cellStyle name="常规 2 3 9 2 3" xfId="26558"/>
    <cellStyle name="常规 2 3 9 2 3 2" xfId="26559"/>
    <cellStyle name="常规 2 3 9 2 3 2 2" xfId="26560"/>
    <cellStyle name="常规 2 3 9 2 3 3" xfId="26561"/>
    <cellStyle name="常规 2 3 9 2 4" xfId="26562"/>
    <cellStyle name="常规 2 3 9 2 4 2" xfId="26563"/>
    <cellStyle name="常规 2 3 9 2 4 2 2" xfId="26564"/>
    <cellStyle name="常规 2 3 9 2 4 3" xfId="26565"/>
    <cellStyle name="常规 6 2 2 3 2 4" xfId="26566"/>
    <cellStyle name="常规 2 3 9 3 2" xfId="26567"/>
    <cellStyle name="常规 6 2 2 3 2 4 2" xfId="26568"/>
    <cellStyle name="常规 2 3 9 3 2 2" xfId="26569"/>
    <cellStyle name="常规 6 2 2 3 2 5" xfId="26570"/>
    <cellStyle name="常规 2 3 9 3 3" xfId="26571"/>
    <cellStyle name="常规 2 3 9 4" xfId="26572"/>
    <cellStyle name="常规 6 2 2 3 3 4" xfId="26573"/>
    <cellStyle name="常规 2 3 9 4 2" xfId="26574"/>
    <cellStyle name="常规 6 2 2 3 3 5" xfId="26575"/>
    <cellStyle name="常规 2 3 9 4 3" xfId="26576"/>
    <cellStyle name="常规 2 3 9 5" xfId="26577"/>
    <cellStyle name="常规 2 3 9 5 2" xfId="26578"/>
    <cellStyle name="常规 2 3 9 6" xfId="26579"/>
    <cellStyle name="常规 4 4 3 2 3 3 2" xfId="26580"/>
    <cellStyle name="常规 2 3 9 7" xfId="26581"/>
    <cellStyle name="常规 2 3 9 8" xfId="26582"/>
    <cellStyle name="常规 2 4" xfId="26583"/>
    <cellStyle name="常规 2 4 2" xfId="26584"/>
    <cellStyle name="常规 3 4 4 3 3 2 2" xfId="26585"/>
    <cellStyle name="常规 3 2 2 7 2 2 3" xfId="26586"/>
    <cellStyle name="常规 2 4 2 10" xfId="26587"/>
    <cellStyle name="常规 2 4 2 11" xfId="26588"/>
    <cellStyle name="常规 4 2 2 2 2 3 3" xfId="26589"/>
    <cellStyle name="常规 2 4 2 2" xfId="26590"/>
    <cellStyle name="常规 4 2 2 2 2 3 3 2" xfId="26591"/>
    <cellStyle name="常规 2 4 2 2 2" xfId="26592"/>
    <cellStyle name="常规 4 2 2 2 2 3 3 2 2" xfId="26593"/>
    <cellStyle name="常规 2 4 2 2 2 2" xfId="26594"/>
    <cellStyle name="常规 6 2 5 2 2 7" xfId="26595"/>
    <cellStyle name="常规 2 4 2 2 2 2 2" xfId="26596"/>
    <cellStyle name="常规 2 4 2 2 2 2 2 2" xfId="26597"/>
    <cellStyle name="常规 2 4 2 2 2 2 2 2 2" xfId="26598"/>
    <cellStyle name="常规 2 4 2 2 2 2 2 3" xfId="26599"/>
    <cellStyle name="常规 2 4 2 2 2 2 3 2" xfId="26600"/>
    <cellStyle name="常规 5 7 2 3 4" xfId="26601"/>
    <cellStyle name="常规 2 4 2 2 2 2 3 2 2" xfId="26602"/>
    <cellStyle name="常规 2 4 2 2 2 2 3 3" xfId="26603"/>
    <cellStyle name="常规 2 4 2 2 2 2 4" xfId="26604"/>
    <cellStyle name="常规 3 3 3 2 2 2 2 2" xfId="26605"/>
    <cellStyle name="常规 2 4 2 2 2 2 5" xfId="26606"/>
    <cellStyle name="常规 3 3 3 2 2 2 2 3" xfId="26607"/>
    <cellStyle name="常规 2 4 2 2 2 2 6" xfId="26608"/>
    <cellStyle name="常规 2 4 2 2 2 3 2 2" xfId="26609"/>
    <cellStyle name="常规 2 4 2 2 2 3 4" xfId="26610"/>
    <cellStyle name="常规 2 4 2 2 2 4 2 2" xfId="26611"/>
    <cellStyle name="常规 2 4 2 2 2 4 3" xfId="26612"/>
    <cellStyle name="常规 2 4 2 2 2 5 2" xfId="26613"/>
    <cellStyle name="常规 6 3 2" xfId="26614"/>
    <cellStyle name="常规 4 4 4 2 2 3" xfId="26615"/>
    <cellStyle name="常规 2 4 2 2 2 7" xfId="26616"/>
    <cellStyle name="常规 5 2 7 2 3 2" xfId="26617"/>
    <cellStyle name="常规 4 2 2 2 2 3 3 3" xfId="26618"/>
    <cellStyle name="常规 2 4 2 2 3" xfId="26619"/>
    <cellStyle name="常规 2 4 2 2 3 3 2 2" xfId="26620"/>
    <cellStyle name="常规 2 4 2 2 3 4 2" xfId="26621"/>
    <cellStyle name="常规 2 4 2 2 3 4 2 2" xfId="26622"/>
    <cellStyle name="常规 3 4 2 2 2 2 2 4" xfId="26623"/>
    <cellStyle name="常规 3 3 2 2 2 2 7" xfId="26624"/>
    <cellStyle name="常规 2 4 2 2 3 4 3" xfId="26625"/>
    <cellStyle name="常规 2 4 2 2 3 5" xfId="26626"/>
    <cellStyle name="常规 2 4 2 2 3 5 2" xfId="26627"/>
    <cellStyle name="常规 6 4 2" xfId="26628"/>
    <cellStyle name="常规 4 4 4 2 3 3" xfId="26629"/>
    <cellStyle name="常规 2 4 2 2 3 7" xfId="26630"/>
    <cellStyle name="常规 4 2 2 2 2 3 3 4" xfId="26631"/>
    <cellStyle name="常规 2 4 2 2 4" xfId="26632"/>
    <cellStyle name="常规 2 4 2 2 5" xfId="26633"/>
    <cellStyle name="常规 2 4 2 2 5 2" xfId="26634"/>
    <cellStyle name="常规 3 7 4 2 2" xfId="26635"/>
    <cellStyle name="常规 2 4 2 2 5 3" xfId="26636"/>
    <cellStyle name="常规 2 4 2 2 6" xfId="26637"/>
    <cellStyle name="常规 2 4 2 2 6 2" xfId="26638"/>
    <cellStyle name="常规 2 4 2 2 7" xfId="26639"/>
    <cellStyle name="常规 4 2 2 2 2 3 4" xfId="26640"/>
    <cellStyle name="常规 2 4 2 3" xfId="26641"/>
    <cellStyle name="常规 4 2 2 2 2 3 4 2" xfId="26642"/>
    <cellStyle name="常规 2 4 2 3 2" xfId="26643"/>
    <cellStyle name="常规 2 4 2 3 2 2" xfId="26644"/>
    <cellStyle name="常规 2 4 2 3 2 2 2" xfId="26645"/>
    <cellStyle name="常规 2 4 2 3 2 2 2 2" xfId="26646"/>
    <cellStyle name="常规 2 4 2 3 2 2 2 2 2" xfId="26647"/>
    <cellStyle name="常规 2 4 2 3 2 2 2 3" xfId="26648"/>
    <cellStyle name="常规 2 4 2 3 2 3 2 2" xfId="26649"/>
    <cellStyle name="常规 3 3 3 2 2 2 4" xfId="26650"/>
    <cellStyle name="常规 2 4 2 3 2 4 2" xfId="26651"/>
    <cellStyle name="常规 3 3 3 2 2 2 4 2" xfId="26652"/>
    <cellStyle name="常规 2 4 2 3 2 4 2 2" xfId="26653"/>
    <cellStyle name="常规 2 4 2 3 3" xfId="26654"/>
    <cellStyle name="常规 2 4 2 3 3 2" xfId="26655"/>
    <cellStyle name="常规 2 4 2 3 3 2 2 2" xfId="26656"/>
    <cellStyle name="常规 2 4 2 3 3 3 2" xfId="26657"/>
    <cellStyle name="常规 2 4 2 3 3 3 2 2" xfId="26658"/>
    <cellStyle name="常规 2 4 2 3 3 4" xfId="26659"/>
    <cellStyle name="常规 3 3 3 2 3 2 4" xfId="26660"/>
    <cellStyle name="常规 2 4 2 3 3 4 2" xfId="26661"/>
    <cellStyle name="常规 2 4 2 3 3 4 2 2" xfId="26662"/>
    <cellStyle name="常规 3 4 2 3 2 2 2 4" xfId="26663"/>
    <cellStyle name="常规 3 3 3 2 2 2 7" xfId="26664"/>
    <cellStyle name="常规 2 4 2 3 4" xfId="26665"/>
    <cellStyle name="常规 2 4 2 3 4 2" xfId="26666"/>
    <cellStyle name="常规 2 4 2 3 5 2" xfId="26667"/>
    <cellStyle name="常规 2 4 2 3 5 2 2" xfId="26668"/>
    <cellStyle name="常规 3 2 3 3 2 2 2 2" xfId="26669"/>
    <cellStyle name="常规 2 4 2 3 6 2" xfId="26670"/>
    <cellStyle name="常规 3 2 3 3 2 2 3" xfId="26671"/>
    <cellStyle name="常规 2 4 2 3 7" xfId="26672"/>
    <cellStyle name="常规 4 2 2 2 2 3 5" xfId="26673"/>
    <cellStyle name="常规 2 4 2 4" xfId="26674"/>
    <cellStyle name="常规 4 2 2 2 2 3 5 2" xfId="26675"/>
    <cellStyle name="常规 2 4 2 4 2" xfId="26676"/>
    <cellStyle name="常规 2 4 2 4 2 2" xfId="26677"/>
    <cellStyle name="常规 2 4 2 4 2 2 2 2 2" xfId="26678"/>
    <cellStyle name="常规 2 4 2 4 2 2 2 3" xfId="26679"/>
    <cellStyle name="常规 2 4 2 4 2 2 3 2" xfId="26680"/>
    <cellStyle name="常规 2 4 2 4 2 2 3 2 2" xfId="26681"/>
    <cellStyle name="常规 6 2 3 3 2 2 2 2" xfId="26682"/>
    <cellStyle name="常规 2 4 2 4 2 2 3 3" xfId="26683"/>
    <cellStyle name="常规 2 4 2 4 2 2 4 2" xfId="26684"/>
    <cellStyle name="常规 2 4 2 4 2 2 4 2 2" xfId="26685"/>
    <cellStyle name="常规 6 2 3 3 2 2 3 2" xfId="26686"/>
    <cellStyle name="常规 2 4 2 4 2 2 4 3" xfId="26687"/>
    <cellStyle name="常规 2 4 2 4 2 2 5" xfId="26688"/>
    <cellStyle name="常规 2 4 2 4 2 2 5 2" xfId="26689"/>
    <cellStyle name="常规 2 4 2 4 2 2 6" xfId="26690"/>
    <cellStyle name="常规 2 4 2 4 2 2 7" xfId="26691"/>
    <cellStyle name="常规 2 4 2 4 2 4" xfId="26692"/>
    <cellStyle name="常规 3 3 3 3 2 2 4 2" xfId="26693"/>
    <cellStyle name="常规 2 4 2 4 2 4 2 2" xfId="26694"/>
    <cellStyle name="常规 7 3 2 3 2 2 2" xfId="26695"/>
    <cellStyle name="常规 2 4 2 4 2 7" xfId="26696"/>
    <cellStyle name="常规 2 4 2 4 3" xfId="26697"/>
    <cellStyle name="常规 2 4 2 4 3 2" xfId="26698"/>
    <cellStyle name="常规 2 4 2 4 3 3" xfId="26699"/>
    <cellStyle name="常规 2 4 2 4 3 4" xfId="26700"/>
    <cellStyle name="常规 2 4 2 4 3 7" xfId="26701"/>
    <cellStyle name="常规 2 4 2 4 4" xfId="26702"/>
    <cellStyle name="常规 2 4 2 4 4 2" xfId="26703"/>
    <cellStyle name="常规 2 4 2 4 5" xfId="26704"/>
    <cellStyle name="常规 2 4 2 4 5 2" xfId="26705"/>
    <cellStyle name="常规 3 2 3 3 2 3 2" xfId="26706"/>
    <cellStyle name="常规 2 4 2 4 6" xfId="26707"/>
    <cellStyle name="常规 3 2 3 3 2 3 2 2" xfId="26708"/>
    <cellStyle name="常规 2 4 2 4 6 2" xfId="26709"/>
    <cellStyle name="常规 2 4 2 5 2 2" xfId="26710"/>
    <cellStyle name="常规 7 3 2 3 3 2 2" xfId="26711"/>
    <cellStyle name="常规 2 4 2 5 2 7" xfId="26712"/>
    <cellStyle name="常规 2 4 2 5 3" xfId="26713"/>
    <cellStyle name="常规 2 4 2 5 3 2" xfId="26714"/>
    <cellStyle name="常规 2 4 2 5 4" xfId="26715"/>
    <cellStyle name="常规 2 4 2 5 4 2" xfId="26716"/>
    <cellStyle name="常规 2 4 2 5 5" xfId="26717"/>
    <cellStyle name="常规 2 4 2 5 5 2" xfId="26718"/>
    <cellStyle name="常规 3 2 3 3 2 4 2" xfId="26719"/>
    <cellStyle name="常规 8 5 2 2 2" xfId="26720"/>
    <cellStyle name="常规 2 4 2 5 6" xfId="26721"/>
    <cellStyle name="常规 3 2 3 3 2 4 3" xfId="26722"/>
    <cellStyle name="常规 8 5 2 2 3" xfId="26723"/>
    <cellStyle name="常规 2 4 2 5 7" xfId="26724"/>
    <cellStyle name="常规 2 4 2 6 2" xfId="26725"/>
    <cellStyle name="常规 2 4 2 6 2 2" xfId="26726"/>
    <cellStyle name="常规 2 4 2 6 3" xfId="26727"/>
    <cellStyle name="常规 2 4 2 6 3 2" xfId="26728"/>
    <cellStyle name="常规 2 4 2 6 4" xfId="26729"/>
    <cellStyle name="常规 2 4 2 6 4 2" xfId="26730"/>
    <cellStyle name="常规 2 4 2 6 5" xfId="26731"/>
    <cellStyle name="常规 2 4 2 6 5 2" xfId="26732"/>
    <cellStyle name="常规 3 2 3 3 2 5 2" xfId="26733"/>
    <cellStyle name="常规 8 5 2 3 2" xfId="26734"/>
    <cellStyle name="常规 2 4 2 6 6" xfId="26735"/>
    <cellStyle name="常规 8 5 2 3 3" xfId="26736"/>
    <cellStyle name="常规 2 4 2 6 7" xfId="26737"/>
    <cellStyle name="常规 3 2 3 12" xfId="26738"/>
    <cellStyle name="常规 2 4 2 7" xfId="26739"/>
    <cellStyle name="常规 2 4 2 7 2" xfId="26740"/>
    <cellStyle name="常规 2 4 2 7 2 2" xfId="26741"/>
    <cellStyle name="常规 2 4 2 7 3" xfId="26742"/>
    <cellStyle name="常规 2 4 2 8" xfId="26743"/>
    <cellStyle name="常规 3 3 3 4 2 3" xfId="26744"/>
    <cellStyle name="常规 2 4 2 8 2" xfId="26745"/>
    <cellStyle name="常规 3 3 3 4 2 4" xfId="26746"/>
    <cellStyle name="常规 2 4 2 8 3" xfId="26747"/>
    <cellStyle name="常规 2 4 2 9" xfId="26748"/>
    <cellStyle name="常规 3 3 3 4 3 3" xfId="26749"/>
    <cellStyle name="常规 2 4 2 9 2" xfId="26750"/>
    <cellStyle name="常规 4 2 2 2 2 4 3" xfId="26751"/>
    <cellStyle name="常规 2 4 3 2" xfId="26752"/>
    <cellStyle name="常规 4 2 2 2 2 4 3 2" xfId="26753"/>
    <cellStyle name="常规 3 2 2 2 2 2 2 3 3" xfId="26754"/>
    <cellStyle name="常规 2 4 3 2 2" xfId="26755"/>
    <cellStyle name="常规 2 4 3 2 2 2" xfId="26756"/>
    <cellStyle name="常规 2 4 3 2 2 2 2 2" xfId="26757"/>
    <cellStyle name="常规 2 4 3 2 2 2 3" xfId="26758"/>
    <cellStyle name="常规 2 4 3 2 2 3 2 2" xfId="26759"/>
    <cellStyle name="常规 2 4 3 2 2 3 3" xfId="26760"/>
    <cellStyle name="常规 2 4 3 2 2 4" xfId="26761"/>
    <cellStyle name="常规 2 4 3 2 2 4 2" xfId="26762"/>
    <cellStyle name="常规 2 4 3 2 2 4 2 2" xfId="26763"/>
    <cellStyle name="常规 2 4 3 2 2 4 3" xfId="26764"/>
    <cellStyle name="常规 2 4 3 2 2 5" xfId="26765"/>
    <cellStyle name="常规 2 4 3 2 2 5 2" xfId="26766"/>
    <cellStyle name="常规 2 4 3 2 2 7" xfId="26767"/>
    <cellStyle name="常规 5 2 7 3 3 2" xfId="26768"/>
    <cellStyle name="常规 2 4 3 2 3" xfId="26769"/>
    <cellStyle name="常规 2 4 3 2 4" xfId="26770"/>
    <cellStyle name="常规 2 4 3 2 5" xfId="26771"/>
    <cellStyle name="常规 5 2 5 2 4" xfId="26772"/>
    <cellStyle name="常规 2 4 3 2 5 2" xfId="26773"/>
    <cellStyle name="常规 2 4 3 2 6" xfId="26774"/>
    <cellStyle name="常规 2 4 3 2 7" xfId="26775"/>
    <cellStyle name="常规 5 3 3 3 2 2 2" xfId="26776"/>
    <cellStyle name="常规 4 2 2 2 2 4 4" xfId="26777"/>
    <cellStyle name="常规 2 4 3 3" xfId="26778"/>
    <cellStyle name="常规 2 4 3 3 4 2 2" xfId="26779"/>
    <cellStyle name="常规 2 4 3 3 4 3" xfId="26780"/>
    <cellStyle name="常规 5 2 6 2 4" xfId="26781"/>
    <cellStyle name="常规 2 4 3 3 5 2" xfId="26782"/>
    <cellStyle name="常规 4 2 2 2 2 4 5" xfId="26783"/>
    <cellStyle name="常规 2 4 3 4" xfId="26784"/>
    <cellStyle name="常规 2 4 3 4 2 2" xfId="26785"/>
    <cellStyle name="常规 2 4 3 5 3" xfId="26786"/>
    <cellStyle name="常规 2 4 3 6" xfId="26787"/>
    <cellStyle name="常规 2 4 3 6 2" xfId="26788"/>
    <cellStyle name="常规 2 4 3 7" xfId="26789"/>
    <cellStyle name="常规 2 4 3 8" xfId="26790"/>
    <cellStyle name="常规 2 4 4" xfId="26791"/>
    <cellStyle name="常规 4 2 2 2 2 5 3" xfId="26792"/>
    <cellStyle name="常规 2 4 4 2" xfId="26793"/>
    <cellStyle name="常规 2 4 4 2 2 4" xfId="26794"/>
    <cellStyle name="常规 2 4 4 2 2 5" xfId="26795"/>
    <cellStyle name="常规 2 4 4 2 2 6" xfId="26796"/>
    <cellStyle name="常规 6 6 2 3 2 2" xfId="26797"/>
    <cellStyle name="常规 2 4 4 2 2 7" xfId="26798"/>
    <cellStyle name="常规 2 4 4 2 3 4" xfId="26799"/>
    <cellStyle name="常规 2 4 4 2 4 3" xfId="26800"/>
    <cellStyle name="常规 5 3 5 2 4" xfId="26801"/>
    <cellStyle name="常规 2 4 4 2 5 2" xfId="26802"/>
    <cellStyle name="常规 2 4 4 2 6" xfId="26803"/>
    <cellStyle name="常规 2 4 4 2 7" xfId="26804"/>
    <cellStyle name="常规 5 3 3 3 2 3 2" xfId="26805"/>
    <cellStyle name="常规 4 2 2 2 2 5 4" xfId="26806"/>
    <cellStyle name="常规 2 4 4 3" xfId="26807"/>
    <cellStyle name="常规 2 4 4 3 2 2" xfId="26808"/>
    <cellStyle name="常规 2 4 4 3 2 3" xfId="26809"/>
    <cellStyle name="常规 2 4 4 3 3" xfId="26810"/>
    <cellStyle name="常规 2 4 4 3 3 2" xfId="26811"/>
    <cellStyle name="常规 2 4 4 3 3 3" xfId="26812"/>
    <cellStyle name="常规 2 4 4 3 4" xfId="26813"/>
    <cellStyle name="常规 2 4 4 3 4 2" xfId="26814"/>
    <cellStyle name="常规 2 4 4 3 4 3" xfId="26815"/>
    <cellStyle name="常规 5 3 6 2 4" xfId="26816"/>
    <cellStyle name="常规 2 4 4 3 5 2" xfId="26817"/>
    <cellStyle name="常规 4 2 2 2 2 5 5" xfId="26818"/>
    <cellStyle name="常规 2 4 4 4" xfId="26819"/>
    <cellStyle name="常规 2 4 4 4 2 2" xfId="26820"/>
    <cellStyle name="常规 2 4 4 4 3" xfId="26821"/>
    <cellStyle name="常规 4 2 8 3 2 2 2" xfId="26822"/>
    <cellStyle name="常规 2 4 4 5" xfId="26823"/>
    <cellStyle name="常规 2 4 4 5 3" xfId="26824"/>
    <cellStyle name="常规 2 4 4 6" xfId="26825"/>
    <cellStyle name="常规 2 4 4 6 2" xfId="26826"/>
    <cellStyle name="常规 2 4 4 7" xfId="26827"/>
    <cellStyle name="常规 4 12 4 2 2" xfId="26828"/>
    <cellStyle name="常规 2 4 5" xfId="26829"/>
    <cellStyle name="常规 6 2 4 2 2 2 3" xfId="26830"/>
    <cellStyle name="常规 2 4 5 2" xfId="26831"/>
    <cellStyle name="常规 2 4 5 2 2 2 2" xfId="26832"/>
    <cellStyle name="常规 2 4 5 2 2 3" xfId="26833"/>
    <cellStyle name="常规 2 4 5 2 3 2" xfId="26834"/>
    <cellStyle name="常规 2 4 5 2 3 3" xfId="26835"/>
    <cellStyle name="常规 2 4 5 2 4" xfId="26836"/>
    <cellStyle name="常规 2 4 5 2 4 2 2" xfId="26837"/>
    <cellStyle name="常规 2 4 5 2 4 3" xfId="26838"/>
    <cellStyle name="常规 2 4 5 2 5" xfId="26839"/>
    <cellStyle name="常规 2 4 5 2 6" xfId="26840"/>
    <cellStyle name="常规 2 4 5 2 7" xfId="26841"/>
    <cellStyle name="常规 2 4 5 3 2 2" xfId="26842"/>
    <cellStyle name="常规 2 4 5 3 3" xfId="26843"/>
    <cellStyle name="常规 2 4 5 3 4" xfId="26844"/>
    <cellStyle name="常规 2 4 5 4" xfId="26845"/>
    <cellStyle name="常规 2 4 5 4 2 2" xfId="26846"/>
    <cellStyle name="常规 2 4 5 4 3" xfId="26847"/>
    <cellStyle name="常规 2 4 5 5" xfId="26848"/>
    <cellStyle name="常规 2 4 5 5 2" xfId="26849"/>
    <cellStyle name="常规 2 4 5 7" xfId="26850"/>
    <cellStyle name="常规 2 4 6" xfId="26851"/>
    <cellStyle name="常规 6 2 4 2 2 3 3" xfId="26852"/>
    <cellStyle name="常规 2 4 6 2" xfId="26853"/>
    <cellStyle name="常规 2 4 6 2 2 2" xfId="26854"/>
    <cellStyle name="常规 2 4 6 2 2 2 2" xfId="26855"/>
    <cellStyle name="常规 4 6 2 3 2 2" xfId="26856"/>
    <cellStyle name="常规 2 4 6 2 2 3" xfId="26857"/>
    <cellStyle name="常规 2 4 6 2 3" xfId="26858"/>
    <cellStyle name="常规 2 4 6 2 3 2" xfId="26859"/>
    <cellStyle name="常规 2 4 6 2 3 3" xfId="26860"/>
    <cellStyle name="常规 2 4 6 2 4" xfId="26861"/>
    <cellStyle name="常规 2 4 6 2 4 2" xfId="26862"/>
    <cellStyle name="常规 2 4 6 2 4 3" xfId="26863"/>
    <cellStyle name="常规 2 4 6 2 5" xfId="26864"/>
    <cellStyle name="常规 5 5 5 2 4" xfId="26865"/>
    <cellStyle name="常规 2 4 6 2 5 2" xfId="26866"/>
    <cellStyle name="常规 2 4 6 2 6" xfId="26867"/>
    <cellStyle name="常规 2 4 6 3" xfId="26868"/>
    <cellStyle name="常规 2 4 6 3 2 2" xfId="26869"/>
    <cellStyle name="常规 2 4 6 3 3" xfId="26870"/>
    <cellStyle name="常规 2 4 6 4" xfId="26871"/>
    <cellStyle name="常规 2 4 6 4 2" xfId="26872"/>
    <cellStyle name="常规 2 4 6 4 2 2" xfId="26873"/>
    <cellStyle name="常规 2 4 6 4 3" xfId="26874"/>
    <cellStyle name="常规 2 4 6 5" xfId="26875"/>
    <cellStyle name="常规 2 4 6 5 2" xfId="26876"/>
    <cellStyle name="常规 2 4 6 7" xfId="26877"/>
    <cellStyle name="常规 2 4 7" xfId="26878"/>
    <cellStyle name="常规 2 4 7 2 2" xfId="26879"/>
    <cellStyle name="常规 2 4 7 2 2 2 2" xfId="26880"/>
    <cellStyle name="常规 4 6 3 3 2 2" xfId="26881"/>
    <cellStyle name="常规 2 4 7 2 2 3" xfId="26882"/>
    <cellStyle name="常规 2 4 7 2 3" xfId="26883"/>
    <cellStyle name="常规 2 4 7 2 3 2" xfId="26884"/>
    <cellStyle name="常规 2 4 7 2 3 2 2" xfId="26885"/>
    <cellStyle name="常规 2 4 7 2 4" xfId="26886"/>
    <cellStyle name="常规 2 4 7 2 4 2" xfId="26887"/>
    <cellStyle name="常规 2 4 7 2 4 2 2" xfId="26888"/>
    <cellStyle name="常规 2 4 7 2 4 3" xfId="26889"/>
    <cellStyle name="常规 2 4 7 2 5" xfId="26890"/>
    <cellStyle name="常规 2 4 7 2 5 2" xfId="26891"/>
    <cellStyle name="常规 2 4 7 2 6" xfId="26892"/>
    <cellStyle name="常规 2 4 7 3" xfId="26893"/>
    <cellStyle name="常规 2 4 7 3 2" xfId="26894"/>
    <cellStyle name="常规 2 4 7 3 2 2" xfId="26895"/>
    <cellStyle name="常规 2 4 7 3 3" xfId="26896"/>
    <cellStyle name="常规 2 4 7 4" xfId="26897"/>
    <cellStyle name="常规 2 4 7 4 2" xfId="26898"/>
    <cellStyle name="常规 2 4 7 4 2 2" xfId="26899"/>
    <cellStyle name="常规 2 4 7 4 3" xfId="26900"/>
    <cellStyle name="常规 3 2 4 10" xfId="26901"/>
    <cellStyle name="常规 2 4 7 5" xfId="26902"/>
    <cellStyle name="常规 2 4 7 5 2" xfId="26903"/>
    <cellStyle name="常规 2 4 7 7" xfId="26904"/>
    <cellStyle name="常规 2 4 8" xfId="26905"/>
    <cellStyle name="常规 2 4 8 2 2 2" xfId="26906"/>
    <cellStyle name="常规 2 4 8 2 3" xfId="26907"/>
    <cellStyle name="常规 6 2 3 2 2 4" xfId="26908"/>
    <cellStyle name="常规 2 4 8 3 2" xfId="26909"/>
    <cellStyle name="常规 6 2 3 2 2 4 2" xfId="26910"/>
    <cellStyle name="常规 2 4 8 3 2 2" xfId="26911"/>
    <cellStyle name="常规 2 4 8 4" xfId="26912"/>
    <cellStyle name="常规 6 2 3 2 3 4" xfId="26913"/>
    <cellStyle name="常规 2 4 8 4 2" xfId="26914"/>
    <cellStyle name="常规 6 2 3 2 3 4 2" xfId="26915"/>
    <cellStyle name="常规 2 4 8 4 2 2" xfId="26916"/>
    <cellStyle name="常规 2 4 9" xfId="26917"/>
    <cellStyle name="常规 2 4 9 3" xfId="26918"/>
    <cellStyle name="常规 2 5" xfId="26919"/>
    <cellStyle name="常规 2 5 11" xfId="26920"/>
    <cellStyle name="常规 2 5 2" xfId="26921"/>
    <cellStyle name="常规 2 5 2 2 2 2 2" xfId="26922"/>
    <cellStyle name="常规 5 8 3 3" xfId="26923"/>
    <cellStyle name="常规 2 5 2 2 2 2 2 2" xfId="26924"/>
    <cellStyle name="常规 7 2 4 3 5" xfId="26925"/>
    <cellStyle name="常规 5 8 3 3 2" xfId="26926"/>
    <cellStyle name="常规 2 5 2 2 2 2 2 2 2" xfId="26927"/>
    <cellStyle name="常规 5 8 3 4" xfId="26928"/>
    <cellStyle name="常规 2 5 2 2 2 2 2 3" xfId="26929"/>
    <cellStyle name="常规 5 2 2 6 3 2" xfId="26930"/>
    <cellStyle name="常规 2 5 2 2 2 2 3" xfId="26931"/>
    <cellStyle name="计算 2 2 4 2 2" xfId="26932"/>
    <cellStyle name="常规 5 8 4 3" xfId="26933"/>
    <cellStyle name="常规 2 5 2 2 2 2 3 2" xfId="26934"/>
    <cellStyle name="常规 2 5 2 2 2 2 3 2 2" xfId="26935"/>
    <cellStyle name="常规 2 5 2 2 2 2 3 3" xfId="26936"/>
    <cellStyle name="常规 5 2 2 6 4 2" xfId="26937"/>
    <cellStyle name="常规 2 5 2 2 2 2 4" xfId="26938"/>
    <cellStyle name="常规 5 8 5 3" xfId="26939"/>
    <cellStyle name="常规 2 5 2 2 2 2 4 2" xfId="26940"/>
    <cellStyle name="常规 2 5 2 2 2 2 4 2 2" xfId="26941"/>
    <cellStyle name="常规 2 5 2 2 2 2 4 3" xfId="26942"/>
    <cellStyle name="常规 5 2 2 6 5 2" xfId="26943"/>
    <cellStyle name="计算 2 2 4 4" xfId="26944"/>
    <cellStyle name="常规 3 3 4 2 2 2 2 2" xfId="26945"/>
    <cellStyle name="常规 2 5 2 2 2 2 5" xfId="26946"/>
    <cellStyle name="常规 2 5 2 2 2 2 5 2" xfId="26947"/>
    <cellStyle name="常规 2 5 2 2 2 3" xfId="26948"/>
    <cellStyle name="常规 2 5 2 2 2 3 2" xfId="26949"/>
    <cellStyle name="常规 2 5 2 2 2 3 3" xfId="26950"/>
    <cellStyle name="常规 2 5 2 2 2 3 4" xfId="26951"/>
    <cellStyle name="常规 2 5 2 2 2 4" xfId="26952"/>
    <cellStyle name="常规 2 5 2 2 2 4 2" xfId="26953"/>
    <cellStyle name="常规 2 5 2 2 2 4 3" xfId="26954"/>
    <cellStyle name="常规 2 5 2 2 2 5" xfId="26955"/>
    <cellStyle name="常规 2 5 2 2 2 5 2" xfId="26956"/>
    <cellStyle name="常规 4 5 4 2 2 3" xfId="26957"/>
    <cellStyle name="常规 2 5 2 2 2 7" xfId="26958"/>
    <cellStyle name="常规 2 5 2 2 3 2 2" xfId="26959"/>
    <cellStyle name="常规 6 8 3 3" xfId="26960"/>
    <cellStyle name="常规 2 5 2 2 3 2 2 2" xfId="26961"/>
    <cellStyle name="常规 2 5 2 2 3 2 3" xfId="26962"/>
    <cellStyle name="常规 2 5 2 2 3 3 2" xfId="26963"/>
    <cellStyle name="常规 2 5 2 2 3 3 3" xfId="26964"/>
    <cellStyle name="常规 2 5 2 2 3 4" xfId="26965"/>
    <cellStyle name="常规 2 5 2 2 3 4 2" xfId="26966"/>
    <cellStyle name="常规 4 3 2 2 2 2 7" xfId="26967"/>
    <cellStyle name="常规 2 5 2 2 3 4 2 2" xfId="26968"/>
    <cellStyle name="常规 2 5 2 2 3 4 3" xfId="26969"/>
    <cellStyle name="常规 2 5 2 2 3 5" xfId="26970"/>
    <cellStyle name="常规 2 5 2 2 3 5 2" xfId="26971"/>
    <cellStyle name="常规 4 5 4 2 3 2" xfId="26972"/>
    <cellStyle name="常规 2 5 2 2 3 6" xfId="26973"/>
    <cellStyle name="常规 4 5 4 2 3 3" xfId="26974"/>
    <cellStyle name="常规 2 5 2 2 3 7" xfId="26975"/>
    <cellStyle name="常规 2 5 2 2 4 2" xfId="26976"/>
    <cellStyle name="常规 2 5 2 2 4 2 2" xfId="26977"/>
    <cellStyle name="常规 2 5 2 2 4 3" xfId="26978"/>
    <cellStyle name="常规 2 5 2 2 7" xfId="26979"/>
    <cellStyle name="常规 2 5 2 3 2 2 2" xfId="26980"/>
    <cellStyle name="常规 2 5 2 3 2 2 2 2" xfId="26981"/>
    <cellStyle name="常规 2 5 2 3 2 2 2 2 2" xfId="26982"/>
    <cellStyle name="常规 2 5 2 3 2 2 2 3" xfId="26983"/>
    <cellStyle name="常规 5 3 2 6 3 2" xfId="26984"/>
    <cellStyle name="常规 2 5 2 3 2 2 3 2 2" xfId="26985"/>
    <cellStyle name="常规 6 3 3 2 2 2 2 2" xfId="26986"/>
    <cellStyle name="常规 2 5 2 3 2 2 3 3" xfId="26987"/>
    <cellStyle name="常规 2 5 2 3 2 2 4 2" xfId="26988"/>
    <cellStyle name="常规 2 5 2 3 2 2 4 2 2" xfId="26989"/>
    <cellStyle name="常规 2 5 2 3 2 2 4 3" xfId="26990"/>
    <cellStyle name="常规 2 5 2 3 2 2 5" xfId="26991"/>
    <cellStyle name="常规 7 2 4 2 2 6" xfId="26992"/>
    <cellStyle name="常规 2 5 2 3 2 2 5 2" xfId="26993"/>
    <cellStyle name="常规 2 5 2 3 2 2 6" xfId="26994"/>
    <cellStyle name="常规 2 5 2 3 2 2 7" xfId="26995"/>
    <cellStyle name="常规 2 5 2 3 2 3 4" xfId="26996"/>
    <cellStyle name="常规 3 4 3 2 2 2 4" xfId="26997"/>
    <cellStyle name="常规 2 5 2 3 2 4 2" xfId="26998"/>
    <cellStyle name="常规 3 4 3 3 2 2 2 2" xfId="26999"/>
    <cellStyle name="常规 3 4 3 2 2 2 5" xfId="27000"/>
    <cellStyle name="常规 2 5 2 3 2 4 3" xfId="27001"/>
    <cellStyle name="常规 2 5 2 3 3 2" xfId="27002"/>
    <cellStyle name="常规 2 5 2 3 3 2 2" xfId="27003"/>
    <cellStyle name="常规 2 5 2 3 3 2 2 2" xfId="27004"/>
    <cellStyle name="常规 2 5 2 3 3 3 2" xfId="27005"/>
    <cellStyle name="常规 2 5 2 3 3 4" xfId="27006"/>
    <cellStyle name="常规 3 4 3 2 3 2 4" xfId="27007"/>
    <cellStyle name="常规 2 5 2 3 3 4 2" xfId="27008"/>
    <cellStyle name="常规 3 4 3 3 2 3 2 2" xfId="27009"/>
    <cellStyle name="常规 2 5 2 3 3 4 3" xfId="27010"/>
    <cellStyle name="常规 2 5 2 3 4 2" xfId="27011"/>
    <cellStyle name="常规 2 5 2 3 4 3" xfId="27012"/>
    <cellStyle name="常规 3 2 6 2" xfId="27013"/>
    <cellStyle name="常规 2 5 2 3 5 2 2" xfId="27014"/>
    <cellStyle name="常规 4 7 5 2 2" xfId="27015"/>
    <cellStyle name="常规 3 2 7" xfId="27016"/>
    <cellStyle name="常规 2 5 2 3 5 3" xfId="27017"/>
    <cellStyle name="常规 3 3 6" xfId="27018"/>
    <cellStyle name="常规 3 2 3 4 2 2 2 2" xfId="27019"/>
    <cellStyle name="常规 2 5 2 3 6 2" xfId="27020"/>
    <cellStyle name="常规 3 2 3 4 2 2 3" xfId="27021"/>
    <cellStyle name="常规 2 5 2 3 7" xfId="27022"/>
    <cellStyle name="常规 2 5 2 4 2 2" xfId="27023"/>
    <cellStyle name="常规 5 2 2 2 2 4 3 2" xfId="27024"/>
    <cellStyle name="常规 2 5 2 4 2 2 2 3" xfId="27025"/>
    <cellStyle name="常规 4 12 2 3" xfId="27026"/>
    <cellStyle name="常规 2 5 2 4 2 2 3 2 2" xfId="27027"/>
    <cellStyle name="常规 2 5 2 4 2 2 3 3" xfId="27028"/>
    <cellStyle name="常规 2 5 2 4 2 2 4 2" xfId="27029"/>
    <cellStyle name="常规 2 5 2 4 2 2 4 2 2" xfId="27030"/>
    <cellStyle name="常规 2 5 2 4 2 2 4 3" xfId="27031"/>
    <cellStyle name="常规 2 5 2 4 2 2 5" xfId="27032"/>
    <cellStyle name="常规 7 3 4 2 2 6" xfId="27033"/>
    <cellStyle name="常规 2 5 2 4 2 2 5 2" xfId="27034"/>
    <cellStyle name="常规 2 5 2 4 2 2 6" xfId="27035"/>
    <cellStyle name="常规 2 5 2 4 2 2 7" xfId="27036"/>
    <cellStyle name="常规 2 5 2 4 2 3 4" xfId="27037"/>
    <cellStyle name="常规 2 5 2 4 2 4" xfId="27038"/>
    <cellStyle name="常规 3 4 3 3 2 2 4" xfId="27039"/>
    <cellStyle name="常规 2 5 2 4 2 4 2" xfId="27040"/>
    <cellStyle name="常规 3 4 3 3 3 2 2 2" xfId="27041"/>
    <cellStyle name="常规 3 4 3 3 2 2 5" xfId="27042"/>
    <cellStyle name="常规 2 5 2 4 2 4 3" xfId="27043"/>
    <cellStyle name="常规 2 5 2 4 2 5 2" xfId="27044"/>
    <cellStyle name="常规 6 2 2 2 2 4 2 2" xfId="27045"/>
    <cellStyle name="常规 3 4 3 3 2 3 4" xfId="27046"/>
    <cellStyle name="常规 2 5 2 4 2 6" xfId="27047"/>
    <cellStyle name="常规 6 2 2 2 2 4 3" xfId="27048"/>
    <cellStyle name="常规 4 5 4 4 2 2" xfId="27049"/>
    <cellStyle name="常规 7 3 3 3 2 2 2" xfId="27050"/>
    <cellStyle name="常规 2 5 2 4 2 7" xfId="27051"/>
    <cellStyle name="常规 2 5 2 4 3" xfId="27052"/>
    <cellStyle name="常规 2 5 2 4 3 2" xfId="27053"/>
    <cellStyle name="常规 2 5 2 4 3 3" xfId="27054"/>
    <cellStyle name="常规 2 5 2 4 3 4" xfId="27055"/>
    <cellStyle name="常规 3 4 3 3 3 2 4" xfId="27056"/>
    <cellStyle name="常规 2 5 2 4 3 4 2" xfId="27057"/>
    <cellStyle name="常规 3 4 3 3 3 3 2 2" xfId="27058"/>
    <cellStyle name="常规 2 5 2 4 3 4 3" xfId="27059"/>
    <cellStyle name="常规 2 5 2 4 3 5 2" xfId="27060"/>
    <cellStyle name="常规 6 2 2 2 2 5 2 2" xfId="27061"/>
    <cellStyle name="常规 3 4 3 3 3 3 4" xfId="27062"/>
    <cellStyle name="常规 2 5 2 4 3 6" xfId="27063"/>
    <cellStyle name="常规 6 2 2 2 2 5 3" xfId="27064"/>
    <cellStyle name="常规 2 5 2 4 3 7" xfId="27065"/>
    <cellStyle name="常规 2 5 2 4 4" xfId="27066"/>
    <cellStyle name="常规 2 5 2 4 4 2" xfId="27067"/>
    <cellStyle name="常规 2 5 2 4 4 3" xfId="27068"/>
    <cellStyle name="常规 4 2 6" xfId="27069"/>
    <cellStyle name="常规 2 5 2 4 5 2" xfId="27070"/>
    <cellStyle name="常规 4 2 7" xfId="27071"/>
    <cellStyle name="常规 2 5 2 4 5 3" xfId="27072"/>
    <cellStyle name="常规 3 2 3 4 2 3 2" xfId="27073"/>
    <cellStyle name="常规 2 5 2 4 6" xfId="27074"/>
    <cellStyle name="常规 2 5 2 5 2" xfId="27075"/>
    <cellStyle name="常规 2 5 2 5 2 2" xfId="27076"/>
    <cellStyle name="常规 2 5 2 5 2 2 2 2" xfId="27077"/>
    <cellStyle name="常规 2 5 2 5 3" xfId="27078"/>
    <cellStyle name="常规 2 5 2 5 3 2" xfId="27079"/>
    <cellStyle name="常规 2 5 2 5 3 2 2" xfId="27080"/>
    <cellStyle name="常规 2 5 2 5 4" xfId="27081"/>
    <cellStyle name="常规 2 5 2 5 4 2" xfId="27082"/>
    <cellStyle name="常规 2 5 2 5 4 2 2" xfId="27083"/>
    <cellStyle name="常规 2 5 2 5 4 3" xfId="27084"/>
    <cellStyle name="常规 2 5 2 5 5" xfId="27085"/>
    <cellStyle name="常规 5 2 6" xfId="27086"/>
    <cellStyle name="常规 2 5 2 5 5 2" xfId="27087"/>
    <cellStyle name="常规 3 2 3 4 2 4 2" xfId="27088"/>
    <cellStyle name="常规 8 6 2 2 2" xfId="27089"/>
    <cellStyle name="常规 2 5 2 5 6" xfId="27090"/>
    <cellStyle name="常规 4 2 2 2 3 3 7" xfId="27091"/>
    <cellStyle name="常规 2 5 2 6" xfId="27092"/>
    <cellStyle name="常规 2 5 2 6 2" xfId="27093"/>
    <cellStyle name="常规 2 5 2 6 2 2" xfId="27094"/>
    <cellStyle name="常规 2 5 2 6 3" xfId="27095"/>
    <cellStyle name="常规 2 5 2 6 3 2" xfId="27096"/>
    <cellStyle name="常规 2 5 2 6 3 2 2" xfId="27097"/>
    <cellStyle name="常规 2 5 2 6 3 3" xfId="27098"/>
    <cellStyle name="常规 2 5 2 6 4" xfId="27099"/>
    <cellStyle name="常规 2 5 2 6 4 2" xfId="27100"/>
    <cellStyle name="常规 2 5 2 6 4 2 2" xfId="27101"/>
    <cellStyle name="常规 2 5 2 6 4 3" xfId="27102"/>
    <cellStyle name="常规 2 5 2 6 5" xfId="27103"/>
    <cellStyle name="常规 3 2 3 4 2 5 2" xfId="27104"/>
    <cellStyle name="常规 2 5 2 6 6" xfId="27105"/>
    <cellStyle name="常规 2 5 2 7" xfId="27106"/>
    <cellStyle name="常规 2 5 2 7 2" xfId="27107"/>
    <cellStyle name="常规 2 5 2 7 2 2" xfId="27108"/>
    <cellStyle name="常规 2 5 2 7 3" xfId="27109"/>
    <cellStyle name="常规 2 5 2 8" xfId="27110"/>
    <cellStyle name="常规 2 5 2 8 2" xfId="27111"/>
    <cellStyle name="常规 2 5 2 8 2 2" xfId="27112"/>
    <cellStyle name="常规 2 5 2 8 3" xfId="27113"/>
    <cellStyle name="常规 2 5 2 9 2" xfId="27114"/>
    <cellStyle name="常规 2 5 3" xfId="27115"/>
    <cellStyle name="常规 2 5 3 2 2 2 2" xfId="27116"/>
    <cellStyle name="常规 2 5 3 2 2 2 2 2" xfId="27117"/>
    <cellStyle name="常规 2 5 3 2 2 2 3" xfId="27118"/>
    <cellStyle name="常规 2 5 3 2 2 3" xfId="27119"/>
    <cellStyle name="常规 2 5 3 2 2 3 2" xfId="27120"/>
    <cellStyle name="常规 2 5 3 2 2 3 2 2" xfId="27121"/>
    <cellStyle name="常规 2 5 3 2 2 3 3" xfId="27122"/>
    <cellStyle name="常规 2 5 3 2 2 4" xfId="27123"/>
    <cellStyle name="常规 2 5 3 2 2 4 2" xfId="27124"/>
    <cellStyle name="常规 2 5 3 2 2 4 2 2" xfId="27125"/>
    <cellStyle name="常规 2 5 3 2 2 4 3" xfId="27126"/>
    <cellStyle name="常规 2 5 3 2 2 5" xfId="27127"/>
    <cellStyle name="常规 2 5 3 2 2 5 2" xfId="27128"/>
    <cellStyle name="常规 4 5 5 2 2 2" xfId="27129"/>
    <cellStyle name="常规 2 5 3 2 2 6" xfId="27130"/>
    <cellStyle name="常规 4 5 5 2 2 3" xfId="27131"/>
    <cellStyle name="常规 2 5 3 2 2 7" xfId="27132"/>
    <cellStyle name="常规 2 5 3 2 3 2 2" xfId="27133"/>
    <cellStyle name="常规 2 5 3 2 3 3" xfId="27134"/>
    <cellStyle name="常规 2 5 3 2 3 4" xfId="27135"/>
    <cellStyle name="常规 2 5 3 2 4 2" xfId="27136"/>
    <cellStyle name="常规 2 5 3 2 4 2 2" xfId="27137"/>
    <cellStyle name="常规 2 5 3 2 4 3" xfId="27138"/>
    <cellStyle name="常规 2 5 3 2 7" xfId="27139"/>
    <cellStyle name="常规 2 5 3 3 2 2 2" xfId="27140"/>
    <cellStyle name="常规 2 5 3 3 3 2" xfId="27141"/>
    <cellStyle name="常规 2 5 3 3 3 2 2" xfId="27142"/>
    <cellStyle name="常规 2 5 3 3 3 3" xfId="27143"/>
    <cellStyle name="常规 2 5 3 3 4" xfId="27144"/>
    <cellStyle name="常规 2 5 3 3 4 2" xfId="27145"/>
    <cellStyle name="常规 2 5 3 3 4 2 2" xfId="27146"/>
    <cellStyle name="常规 2 5 3 3 4 3" xfId="27147"/>
    <cellStyle name="常规 2 5 3 4 2 2" xfId="27148"/>
    <cellStyle name="常规 2 5 3 4 3" xfId="27149"/>
    <cellStyle name="常规 2 5 3 5 2 2" xfId="27150"/>
    <cellStyle name="常规 2 5 3 5 3" xfId="27151"/>
    <cellStyle name="常规 2 5 3 6" xfId="27152"/>
    <cellStyle name="常规 2 5 3 6 2" xfId="27153"/>
    <cellStyle name="常规 2 5 3 7" xfId="27154"/>
    <cellStyle name="常规 2 5 3 8" xfId="27155"/>
    <cellStyle name="常规 2 5 4" xfId="27156"/>
    <cellStyle name="常规 2 5 4 2 2 2 2" xfId="27157"/>
    <cellStyle name="常规 3 8 3 7" xfId="27158"/>
    <cellStyle name="常规 2 5 4 2 2 2 2 2" xfId="27159"/>
    <cellStyle name="常规 2 5 4 2 2 2 3" xfId="27160"/>
    <cellStyle name="常规 2 5 4 2 2 3 2" xfId="27161"/>
    <cellStyle name="常规 2 5 4 2 2 3 2 2" xfId="27162"/>
    <cellStyle name="常规 2 5 4 2 2 3 3" xfId="27163"/>
    <cellStyle name="常规 2 5 4 2 2 4" xfId="27164"/>
    <cellStyle name="常规 2 5 4 2 2 4 2" xfId="27165"/>
    <cellStyle name="常规 2 5 4 2 2 4 2 2" xfId="27166"/>
    <cellStyle name="常规 2 5 4 2 2 4 3" xfId="27167"/>
    <cellStyle name="常规 2 5 4 2 2 5" xfId="27168"/>
    <cellStyle name="常规 2 5 4 2 2 5 2" xfId="27169"/>
    <cellStyle name="常规 4 5 6 2 2 2" xfId="27170"/>
    <cellStyle name="常规 2 5 4 2 2 6" xfId="27171"/>
    <cellStyle name="常规 6 7 2 3 2 2" xfId="27172"/>
    <cellStyle name="常规 2 5 4 2 2 7" xfId="27173"/>
    <cellStyle name="常规 2 5 4 2 3 2 2" xfId="27174"/>
    <cellStyle name="常规 2 5 4 2 3 3" xfId="27175"/>
    <cellStyle name="常规 2 5 4 2 3 4" xfId="27176"/>
    <cellStyle name="常规 2 5 4 2 4 2" xfId="27177"/>
    <cellStyle name="常规 2 5 4 2 4 2 2" xfId="27178"/>
    <cellStyle name="常规 2 5 4 2 4 3" xfId="27179"/>
    <cellStyle name="常规 4 3 2 2 5 4" xfId="27180"/>
    <cellStyle name="常规 2 5 4 2 7" xfId="27181"/>
    <cellStyle name="常规 2 5 4 3 2 2 2" xfId="27182"/>
    <cellStyle name="常规 2 5 4 3 2 3" xfId="27183"/>
    <cellStyle name="常规 2 5 4 3 3 2 2" xfId="27184"/>
    <cellStyle name="常规 2 5 4 3 3 3" xfId="27185"/>
    <cellStyle name="常规 2 5 4 3 4 2" xfId="27186"/>
    <cellStyle name="常规 2 5 4 3 4 2 2" xfId="27187"/>
    <cellStyle name="常规 2 5 4 3 4 3" xfId="27188"/>
    <cellStyle name="常规 2 5 4 4 2" xfId="27189"/>
    <cellStyle name="常规 2 5 4 4 2 2" xfId="27190"/>
    <cellStyle name="常规 2 5 4 4 3" xfId="27191"/>
    <cellStyle name="常规 2 5 4 5" xfId="27192"/>
    <cellStyle name="常规 2 5 4 5 2" xfId="27193"/>
    <cellStyle name="常规 2 5 4 5 2 2" xfId="27194"/>
    <cellStyle name="常规 2 5 4 5 3" xfId="27195"/>
    <cellStyle name="常规 2 5 4 6" xfId="27196"/>
    <cellStyle name="常规 2 5 4 6 2" xfId="27197"/>
    <cellStyle name="常规 2 5 4 7" xfId="27198"/>
    <cellStyle name="常规 2 5 5" xfId="27199"/>
    <cellStyle name="常规 2 5 5 2 2 2 2" xfId="27200"/>
    <cellStyle name="常规 2 5 5 2 2 3" xfId="27201"/>
    <cellStyle name="常规 2 5 5 2 3 2" xfId="27202"/>
    <cellStyle name="常规 2 5 5 2 3 3" xfId="27203"/>
    <cellStyle name="常规 2 5 5 2 4" xfId="27204"/>
    <cellStyle name="常规 2 5 5 2 4 2" xfId="27205"/>
    <cellStyle name="常规 2 5 5 2 4 2 2" xfId="27206"/>
    <cellStyle name="常规 2 5 5 2 4 3" xfId="27207"/>
    <cellStyle name="常规 2 5 5 3 2 2" xfId="27208"/>
    <cellStyle name="常规 2 5 5 3 3" xfId="27209"/>
    <cellStyle name="常规 2 5 5 3 4" xfId="27210"/>
    <cellStyle name="常规 2 5 5 4 2" xfId="27211"/>
    <cellStyle name="常规 2 5 5 4 2 2" xfId="27212"/>
    <cellStyle name="常规 2 5 5 4 3" xfId="27213"/>
    <cellStyle name="常规 2 5 5 5" xfId="27214"/>
    <cellStyle name="常规 2 5 5 5 2" xfId="27215"/>
    <cellStyle name="常规 2 5 5 6" xfId="27216"/>
    <cellStyle name="常规 2 5 5 7" xfId="27217"/>
    <cellStyle name="常规 3 6 4 2 2 2" xfId="27218"/>
    <cellStyle name="常规 2 5 6 2" xfId="27219"/>
    <cellStyle name="常规 2 5 6 2 2 2" xfId="27220"/>
    <cellStyle name="常规 2 5 6 2 3" xfId="27221"/>
    <cellStyle name="常规 2 5 6 3" xfId="27222"/>
    <cellStyle name="常规 2 5 6 3 2" xfId="27223"/>
    <cellStyle name="常规 2 5 6 3 3" xfId="27224"/>
    <cellStyle name="常规 2 5 6 4" xfId="27225"/>
    <cellStyle name="常规 2 5 6 4 2" xfId="27226"/>
    <cellStyle name="常规 2 5 6 4 2 2" xfId="27227"/>
    <cellStyle name="常规 2 5 6 4 3" xfId="27228"/>
    <cellStyle name="常规 2 5 6 5" xfId="27229"/>
    <cellStyle name="常规 2 5 6 5 2" xfId="27230"/>
    <cellStyle name="常规 2 5 6 6" xfId="27231"/>
    <cellStyle name="常规 2 5 6 7" xfId="27232"/>
    <cellStyle name="常规 2 5 7" xfId="27233"/>
    <cellStyle name="常规 2 5 7 2" xfId="27234"/>
    <cellStyle name="常规 2 5 7 3" xfId="27235"/>
    <cellStyle name="常规 2 5 8" xfId="27236"/>
    <cellStyle name="常规 2 5 8 2" xfId="27237"/>
    <cellStyle name="常规 2 5 8 2 2" xfId="27238"/>
    <cellStyle name="常规 2 5 9" xfId="27239"/>
    <cellStyle name="常规 2 5 9 2" xfId="27240"/>
    <cellStyle name="常规 2 6" xfId="27241"/>
    <cellStyle name="常规 2 6 10" xfId="27242"/>
    <cellStyle name="常规 3 5 3 2 4 2 2" xfId="27243"/>
    <cellStyle name="常规 2 6 11" xfId="27244"/>
    <cellStyle name="常规 2 6 2" xfId="27245"/>
    <cellStyle name="常规 2 6 2 2 2 2 2" xfId="27246"/>
    <cellStyle name="常规 2 6 2 2 2 2 2 2" xfId="27247"/>
    <cellStyle name="常规 2 6 2 2 2 2 3" xfId="27248"/>
    <cellStyle name="常规 2 6 2 2 2 3" xfId="27249"/>
    <cellStyle name="常规 2 6 2 2 2 3 2" xfId="27250"/>
    <cellStyle name="常规 2 6 2 2 2 3 2 2" xfId="27251"/>
    <cellStyle name="常规 5 2 2 10 2" xfId="27252"/>
    <cellStyle name="常规 2 6 2 2 2 3 3" xfId="27253"/>
    <cellStyle name="常规 2 6 2 2 2 4" xfId="27254"/>
    <cellStyle name="常规 2 6 2 2 2 4 2" xfId="27255"/>
    <cellStyle name="常规 2 6 2 2 2 4 2 2" xfId="27256"/>
    <cellStyle name="常规 2 6 2 2 2 4 3" xfId="27257"/>
    <cellStyle name="常规 2 6 2 2 2 5" xfId="27258"/>
    <cellStyle name="常规 2 6 2 2 2 5 2" xfId="27259"/>
    <cellStyle name="常规 2 6 2 2 2 6" xfId="27260"/>
    <cellStyle name="常规 2 6 2 2 2 7" xfId="27261"/>
    <cellStyle name="常规 2 6 2 2 7" xfId="27262"/>
    <cellStyle name="常规 2 6 2 3 2 2 2" xfId="27263"/>
    <cellStyle name="常规 2 6 2 3 3 2" xfId="27264"/>
    <cellStyle name="常规 2 6 2 3 3 2 2" xfId="27265"/>
    <cellStyle name="常规 2 6 2 3 4" xfId="27266"/>
    <cellStyle name="常规 2 6 2 4 2 2" xfId="27267"/>
    <cellStyle name="常规 2 6 2 4 3" xfId="27268"/>
    <cellStyle name="常规 2 6 2 5 2" xfId="27269"/>
    <cellStyle name="常规 2 6 2 5 2 2" xfId="27270"/>
    <cellStyle name="常规 2 6 2 6" xfId="27271"/>
    <cellStyle name="常规 2 6 2 7" xfId="27272"/>
    <cellStyle name="常规 2 6 3" xfId="27273"/>
    <cellStyle name="常规 2 6 3 2 2 2 2" xfId="27274"/>
    <cellStyle name="常规 2 6 3 2 2 2 2 2" xfId="27275"/>
    <cellStyle name="常规 2 6 3 2 2 2 3" xfId="27276"/>
    <cellStyle name="常规 2 6 3 2 2 3" xfId="27277"/>
    <cellStyle name="常规 2 6 3 2 2 3 2" xfId="27278"/>
    <cellStyle name="常规 2 8 4" xfId="27279"/>
    <cellStyle name="常规 2 6 3 2 2 3 2 2" xfId="27280"/>
    <cellStyle name="常规 2 6 3 2 2 3 3" xfId="27281"/>
    <cellStyle name="常规 2 6 3 2 2 4" xfId="27282"/>
    <cellStyle name="常规 2 6 3 2 2 4 2" xfId="27283"/>
    <cellStyle name="常规 3 8 4" xfId="27284"/>
    <cellStyle name="常规 3 4 6 2 2 3 3" xfId="27285"/>
    <cellStyle name="常规 2 6 3 2 2 4 2 2" xfId="27286"/>
    <cellStyle name="常规 2 6 3 2 2 4 3" xfId="27287"/>
    <cellStyle name="常规 2 6 3 2 2 7" xfId="27288"/>
    <cellStyle name="常规 2 6 3 2 3 2" xfId="27289"/>
    <cellStyle name="常规 2 6 3 2 3 4" xfId="27290"/>
    <cellStyle name="常规 3 4 2 2 5 2 2" xfId="27291"/>
    <cellStyle name="常规 2 6 3 2 4" xfId="27292"/>
    <cellStyle name="常规 2 6 3 2 4 2" xfId="27293"/>
    <cellStyle name="常规 6 3 4 8" xfId="27294"/>
    <cellStyle name="常规 2 6 3 2 4 2 2" xfId="27295"/>
    <cellStyle name="常规 2 6 3 2 4 3" xfId="27296"/>
    <cellStyle name="常规 2 6 3 2 7" xfId="27297"/>
    <cellStyle name="常规 2 6 3 3 2 2 2" xfId="27298"/>
    <cellStyle name="常规 2 6 3 4 2 2" xfId="27299"/>
    <cellStyle name="常规 2 6 3 5 2" xfId="27300"/>
    <cellStyle name="常规 2 6 3 5 2 2" xfId="27301"/>
    <cellStyle name="常规 2 6 3 7" xfId="27302"/>
    <cellStyle name="常规 2 6 4" xfId="27303"/>
    <cellStyle name="常规 2 6 4 2 2 4" xfId="27304"/>
    <cellStyle name="常规 2 6 4 2 2 5" xfId="27305"/>
    <cellStyle name="常规 2 6 4 2 2 6" xfId="27306"/>
    <cellStyle name="常规 2 6 4 2 2 7" xfId="27307"/>
    <cellStyle name="常规 2 6 4 2 3 2" xfId="27308"/>
    <cellStyle name="常规 2 6 4 2 3 3" xfId="27309"/>
    <cellStyle name="常规 2 6 4 2 3 4" xfId="27310"/>
    <cellStyle name="常规 3 4 2 3 5 2 2" xfId="27311"/>
    <cellStyle name="常规 2 6 4 2 4" xfId="27312"/>
    <cellStyle name="适中 2 7" xfId="27313"/>
    <cellStyle name="常规 2 6 4 2 4 2" xfId="27314"/>
    <cellStyle name="适中 2 8" xfId="27315"/>
    <cellStyle name="常规 2 6 4 2 4 3" xfId="27316"/>
    <cellStyle name="常规 2 9 2 2 2 4" xfId="27317"/>
    <cellStyle name="常规 2 6 4 2 7" xfId="27318"/>
    <cellStyle name="常规 2 6 4 2 8" xfId="27319"/>
    <cellStyle name="常规 2 6 4 3 2 2" xfId="27320"/>
    <cellStyle name="常规 2 6 4 3 2 2 2" xfId="27321"/>
    <cellStyle name="常规 2 6 4 3 2 3" xfId="27322"/>
    <cellStyle name="常规 2 6 4 3 3 3" xfId="27323"/>
    <cellStyle name="常规 2 6 4 3 4 2" xfId="27324"/>
    <cellStyle name="常规 2 6 4 3 4 2 2" xfId="27325"/>
    <cellStyle name="常规 2 6 4 3 4 3" xfId="27326"/>
    <cellStyle name="常规 2 9 2 2 3 4" xfId="27327"/>
    <cellStyle name="常规 2 6 4 3 7" xfId="27328"/>
    <cellStyle name="常规 2 6 4 4 2" xfId="27329"/>
    <cellStyle name="常规 2 6 4 4 2 2" xfId="27330"/>
    <cellStyle name="常规 2 6 4 5" xfId="27331"/>
    <cellStyle name="常规 2 6 4 5 2" xfId="27332"/>
    <cellStyle name="常规 2 6 4 5 2 2" xfId="27333"/>
    <cellStyle name="常规 2 6 4 6" xfId="27334"/>
    <cellStyle name="常规 2 6 4 7" xfId="27335"/>
    <cellStyle name="常规 2 6 5" xfId="27336"/>
    <cellStyle name="常规 6 2 2 3 5 2" xfId="27337"/>
    <cellStyle name="常规 2 6 5 2 2 3" xfId="27338"/>
    <cellStyle name="常规 2 6 5 2 3 2" xfId="27339"/>
    <cellStyle name="常规 6 2 2 3 6 2" xfId="27340"/>
    <cellStyle name="常规 2 6 5 2 3 3" xfId="27341"/>
    <cellStyle name="常规 2 6 5 2 4" xfId="27342"/>
    <cellStyle name="常规 2 6 5 2 4 2" xfId="27343"/>
    <cellStyle name="常规 2 6 5 2 4 3" xfId="27344"/>
    <cellStyle name="常规 2 6 5 3 2 2" xfId="27345"/>
    <cellStyle name="常规 2 6 5 3 4" xfId="27346"/>
    <cellStyle name="常规 2 6 5 4 2" xfId="27347"/>
    <cellStyle name="常规 2 6 5 4 2 2" xfId="27348"/>
    <cellStyle name="常规 2 6 5 4 3" xfId="27349"/>
    <cellStyle name="常规 2 6 5 5" xfId="27350"/>
    <cellStyle name="常规 2 6 5 5 2" xfId="27351"/>
    <cellStyle name="常规 2 6 5 6" xfId="27352"/>
    <cellStyle name="常规 2 6 5 7" xfId="27353"/>
    <cellStyle name="常规 3 6 4 3 2 2" xfId="27354"/>
    <cellStyle name="常规 2 6 6" xfId="27355"/>
    <cellStyle name="常规 2 6 6 2" xfId="27356"/>
    <cellStyle name="常规 2 6 6 2 2 2" xfId="27357"/>
    <cellStyle name="常规 2 6 6 3" xfId="27358"/>
    <cellStyle name="常规 2 6 6 3 2" xfId="27359"/>
    <cellStyle name="常规 2 6 6 3 2 2" xfId="27360"/>
    <cellStyle name="常规 2 6 6 4" xfId="27361"/>
    <cellStyle name="常规 2 6 6 4 2" xfId="27362"/>
    <cellStyle name="常规 2 6 6 4 2 2" xfId="27363"/>
    <cellStyle name="常规 2 6 6 4 3" xfId="27364"/>
    <cellStyle name="常规 2 6 6 5" xfId="27365"/>
    <cellStyle name="常规 2 6 6 5 2" xfId="27366"/>
    <cellStyle name="常规 2 6 6 6" xfId="27367"/>
    <cellStyle name="常规 2 6 7" xfId="27368"/>
    <cellStyle name="常规 2 6 7 2" xfId="27369"/>
    <cellStyle name="常规 2 6 7 3" xfId="27370"/>
    <cellStyle name="常规 2 6 8" xfId="27371"/>
    <cellStyle name="常规 2 6 8 2" xfId="27372"/>
    <cellStyle name="常规 2 6 8 2 2" xfId="27373"/>
    <cellStyle name="常规 6 3 2 6 4 2 2" xfId="27374"/>
    <cellStyle name="常规 2 6 9" xfId="27375"/>
    <cellStyle name="常规 2 6 9 2" xfId="27376"/>
    <cellStyle name="常规 9 2 3 2 2 3 2 2" xfId="27377"/>
    <cellStyle name="常规 2 7" xfId="27378"/>
    <cellStyle name="常规 2 7 2" xfId="27379"/>
    <cellStyle name="常规 2 7 2 2 2 2 2" xfId="27380"/>
    <cellStyle name="常规 2 7 2 2 2 2 2 2" xfId="27381"/>
    <cellStyle name="常规 2 7 2 2 2 2 3" xfId="27382"/>
    <cellStyle name="常规 2 7 2 2 2 3" xfId="27383"/>
    <cellStyle name="常规 2 7 2 2 2 3 2" xfId="27384"/>
    <cellStyle name="常规 2 7 2 2 2 3 2 2" xfId="27385"/>
    <cellStyle name="常规 2 7 2 2 2 3 3" xfId="27386"/>
    <cellStyle name="常规 2 7 2 2 2 4" xfId="27387"/>
    <cellStyle name="常规 2 7 2 2 2 4 2" xfId="27388"/>
    <cellStyle name="常规 2 7 2 2 2 4 2 2" xfId="27389"/>
    <cellStyle name="常规 2 7 2 2 2 4 3" xfId="27390"/>
    <cellStyle name="常规 2 7 2 2 2 5" xfId="27391"/>
    <cellStyle name="常规 2 7 2 2 2 5 2" xfId="27392"/>
    <cellStyle name="常规 2 7 2 2 3 2" xfId="27393"/>
    <cellStyle name="常规 2 7 2 2 3 2 2" xfId="27394"/>
    <cellStyle name="常规 2 7 2 2 3 3" xfId="27395"/>
    <cellStyle name="常规 2 7 2 2 3 4" xfId="27396"/>
    <cellStyle name="常规 2 7 2 2 4" xfId="27397"/>
    <cellStyle name="常规 2 7 2 2 4 2" xfId="27398"/>
    <cellStyle name="常规 2 7 2 2 4 2 2" xfId="27399"/>
    <cellStyle name="常规 2 7 2 2 4 3" xfId="27400"/>
    <cellStyle name="常规 2 7 2 2 5" xfId="27401"/>
    <cellStyle name="常规 2 7 2 2 5 2" xfId="27402"/>
    <cellStyle name="常规 2 7 2 2 6" xfId="27403"/>
    <cellStyle name="常规 2 7 2 2 7" xfId="27404"/>
    <cellStyle name="常规 2 7 2 3 2 2" xfId="27405"/>
    <cellStyle name="常规 2 7 2 3 2 2 2" xfId="27406"/>
    <cellStyle name="常规 2 7 2 3 3" xfId="27407"/>
    <cellStyle name="常规 2 7 2 3 3 2" xfId="27408"/>
    <cellStyle name="常规 2 7 2 3 3 2 2" xfId="27409"/>
    <cellStyle name="常规 2 7 2 3 4" xfId="27410"/>
    <cellStyle name="常规 2 7 2 3 5" xfId="27411"/>
    <cellStyle name="常规 3 2 3 6 2 2 2" xfId="27412"/>
    <cellStyle name="常规 2 7 2 3 6" xfId="27413"/>
    <cellStyle name="强调文字颜色 3 2 4 3" xfId="27414"/>
    <cellStyle name="常规 3 4 5 2 3 2 2" xfId="27415"/>
    <cellStyle name="常规 2 7 2 3 7" xfId="27416"/>
    <cellStyle name="常规 2 7 2 4 3" xfId="27417"/>
    <cellStyle name="常规 2 7 2 5 2 2" xfId="27418"/>
    <cellStyle name="常规 2 7 2 5 3" xfId="27419"/>
    <cellStyle name="常规 2 7 2 6 2" xfId="27420"/>
    <cellStyle name="常规 2 7 2 7" xfId="27421"/>
    <cellStyle name="常规 2 7 3" xfId="27422"/>
    <cellStyle name="常规 2 7 3 2" xfId="27423"/>
    <cellStyle name="常规 5 2 2 2 4 2 3 4" xfId="27424"/>
    <cellStyle name="常规 2 7 3 2 2" xfId="27425"/>
    <cellStyle name="常规 2 7 3 2 2 2" xfId="27426"/>
    <cellStyle name="常规 2 7 3 2 2 2 2" xfId="27427"/>
    <cellStyle name="常规 2 7 3 2 2 3" xfId="27428"/>
    <cellStyle name="常规 2 7 3 2 3" xfId="27429"/>
    <cellStyle name="常规 2 7 3 2 3 2" xfId="27430"/>
    <cellStyle name="常规 2 7 3 2 3 2 2" xfId="27431"/>
    <cellStyle name="常规 2 7 3 2 3 3" xfId="27432"/>
    <cellStyle name="常规 2 7 3 3 2 2" xfId="27433"/>
    <cellStyle name="常规 2 7 3 4 2" xfId="27434"/>
    <cellStyle name="常规 2 7 3 7" xfId="27435"/>
    <cellStyle name="常规 2 7 4" xfId="27436"/>
    <cellStyle name="常规 2 7 4 2" xfId="27437"/>
    <cellStyle name="常规 2 7 4 4" xfId="27438"/>
    <cellStyle name="常规 2 7 4 6" xfId="27439"/>
    <cellStyle name="常规 2 7 4 7" xfId="27440"/>
    <cellStyle name="常规 2 7 5" xfId="27441"/>
    <cellStyle name="常规 2 7 5 2" xfId="27442"/>
    <cellStyle name="常规 2 7 6 2" xfId="27443"/>
    <cellStyle name="常规 2 7 6 3" xfId="27444"/>
    <cellStyle name="常规 2 7 7" xfId="27445"/>
    <cellStyle name="常规 2 7 7 2" xfId="27446"/>
    <cellStyle name="常规 2 7 8" xfId="27447"/>
    <cellStyle name="常规 2 7 9" xfId="27448"/>
    <cellStyle name="常规 2 8" xfId="27449"/>
    <cellStyle name="常规 2 8 2" xfId="27450"/>
    <cellStyle name="常规 4 2 3 2 5 3 2" xfId="27451"/>
    <cellStyle name="常规 2 8 2 2 2 3 2" xfId="27452"/>
    <cellStyle name="常规 3 2 2 15" xfId="27453"/>
    <cellStyle name="常规 2 8 2 2 3 2 2" xfId="27454"/>
    <cellStyle name="常规 3 2 2 5 4 2 2" xfId="27455"/>
    <cellStyle name="常规 2 8 2 2 3 3" xfId="27456"/>
    <cellStyle name="常规 2 8 2 2 3 3 2" xfId="27457"/>
    <cellStyle name="常规 4 2 3 2 7 2" xfId="27458"/>
    <cellStyle name="常规 2 8 2 2 4 2" xfId="27459"/>
    <cellStyle name="常规 2 8 2 2 7" xfId="27460"/>
    <cellStyle name="常规 4 2 3 3 6 2" xfId="27461"/>
    <cellStyle name="常规 2 8 2 3 3 2" xfId="27462"/>
    <cellStyle name="常规 4 2 3 4 5" xfId="27463"/>
    <cellStyle name="常规 2 8 2 4 2" xfId="27464"/>
    <cellStyle name="常规 4 2 3 4 5 2" xfId="27465"/>
    <cellStyle name="常规 2 8 2 4 2 2" xfId="27466"/>
    <cellStyle name="常规 4 2 3 4 6 2" xfId="27467"/>
    <cellStyle name="常规 2 8 2 4 3 2" xfId="27468"/>
    <cellStyle name="常规 4 2 3 5 5" xfId="27469"/>
    <cellStyle name="常规 2 8 2 5 2" xfId="27470"/>
    <cellStyle name="常规 2 8 2 6" xfId="27471"/>
    <cellStyle name="常规 4 2 3 6 5" xfId="27472"/>
    <cellStyle name="常规 2 8 2 6 2" xfId="27473"/>
    <cellStyle name="常规 2 8 2 7" xfId="27474"/>
    <cellStyle name="常规 2 8 3" xfId="27475"/>
    <cellStyle name="常规 3 2 2 4 4 2 3 3" xfId="27476"/>
    <cellStyle name="常规 2 8 3 2" xfId="27477"/>
    <cellStyle name="常规 3 2 2 4 4 2 3 3 2" xfId="27478"/>
    <cellStyle name="常规 4 2 4 2 5" xfId="27479"/>
    <cellStyle name="常规 2 8 3 2 2" xfId="27480"/>
    <cellStyle name="常规 4 2 4 2 6" xfId="27481"/>
    <cellStyle name="常规 2 8 3 2 3" xfId="27482"/>
    <cellStyle name="常规 4 2 4 2 7" xfId="27483"/>
    <cellStyle name="常规 2 8 3 2 4" xfId="27484"/>
    <cellStyle name="常规 3 2 2 4 4 2 3 4" xfId="27485"/>
    <cellStyle name="常规 2 8 3 3" xfId="27486"/>
    <cellStyle name="常规 4 2 4 3 5" xfId="27487"/>
    <cellStyle name="常规 2 8 3 3 2" xfId="27488"/>
    <cellStyle name="常规 2 8 3 4" xfId="27489"/>
    <cellStyle name="常规 4 2 4 4 5" xfId="27490"/>
    <cellStyle name="常规 2 8 3 4 2" xfId="27491"/>
    <cellStyle name="常规 2 8 3 5" xfId="27492"/>
    <cellStyle name="常规 4 2 4 5 5" xfId="27493"/>
    <cellStyle name="常规 2 8 3 5 2" xfId="27494"/>
    <cellStyle name="常规 2 8 3 6" xfId="27495"/>
    <cellStyle name="常规 2 8 3 7" xfId="27496"/>
    <cellStyle name="常规 2 8 4 2" xfId="27497"/>
    <cellStyle name="常规 2 8 4 3" xfId="27498"/>
    <cellStyle name="常规 4 2 5 3 5" xfId="27499"/>
    <cellStyle name="常规 2 8 4 3 2" xfId="27500"/>
    <cellStyle name="常规 2 8 4 4" xfId="27501"/>
    <cellStyle name="常规 2 8 4 5" xfId="27502"/>
    <cellStyle name="常规 2 8 5" xfId="27503"/>
    <cellStyle name="常规 2 8 5 2" xfId="27504"/>
    <cellStyle name="常规 2 8 5 4" xfId="27505"/>
    <cellStyle name="常规 2 8 5 5" xfId="27506"/>
    <cellStyle name="常规 2 8 6" xfId="27507"/>
    <cellStyle name="常规 2 8 6 2" xfId="27508"/>
    <cellStyle name="常规 2 8 7" xfId="27509"/>
    <cellStyle name="常规 2 8 7 2" xfId="27510"/>
    <cellStyle name="常规 2 8 8" xfId="27511"/>
    <cellStyle name="常规 2 9" xfId="27512"/>
    <cellStyle name="常规 2 9 2" xfId="27513"/>
    <cellStyle name="常规 2 9 2 2" xfId="27514"/>
    <cellStyle name="常规 7 3 5 3 4" xfId="27515"/>
    <cellStyle name="常规 2 9 2 2 2 3 2" xfId="27516"/>
    <cellStyle name="常规 2 9 2 2 3 3 2" xfId="27517"/>
    <cellStyle name="常规 2 9 2 2 7" xfId="27518"/>
    <cellStyle name="常规 2 9 2 3" xfId="27519"/>
    <cellStyle name="常规 5 5 3 2 2 3 3 2" xfId="27520"/>
    <cellStyle name="常规 2 9 2 4" xfId="27521"/>
    <cellStyle name="常规 4 3 3 5 5" xfId="27522"/>
    <cellStyle name="常规 2 9 2 5 2" xfId="27523"/>
    <cellStyle name="常规 3 3 3 11" xfId="27524"/>
    <cellStyle name="常规 2 9 2 6" xfId="27525"/>
    <cellStyle name="常规 2 9 2 6 2" xfId="27526"/>
    <cellStyle name="常规 6 3 2 2 3 2 3" xfId="27527"/>
    <cellStyle name="常规 2 9 2 7" xfId="27528"/>
    <cellStyle name="常规 2 9 3 3" xfId="27529"/>
    <cellStyle name="常规 4 3 4 3 7" xfId="27530"/>
    <cellStyle name="常规 2 9 3 3 4" xfId="27531"/>
    <cellStyle name="常规 2 9 3 4" xfId="27532"/>
    <cellStyle name="常规 4 3 4 4 5" xfId="27533"/>
    <cellStyle name="常规 2 9 3 4 2" xfId="27534"/>
    <cellStyle name="常规 2 9 3 5" xfId="27535"/>
    <cellStyle name="常规 4 3 4 5 5" xfId="27536"/>
    <cellStyle name="常规 2 9 3 5 2" xfId="27537"/>
    <cellStyle name="常规 2 9 3 6" xfId="27538"/>
    <cellStyle name="常规 2 9 3 7" xfId="27539"/>
    <cellStyle name="常规 2 9 4 2" xfId="27540"/>
    <cellStyle name="常规 2 9 4 3" xfId="27541"/>
    <cellStyle name="常规 4 3 5 3 5" xfId="27542"/>
    <cellStyle name="常规 2 9 4 3 2" xfId="27543"/>
    <cellStyle name="常规 2 9 4 4" xfId="27544"/>
    <cellStyle name="常规 2 9 4 5" xfId="27545"/>
    <cellStyle name="常规 2 9 5" xfId="27546"/>
    <cellStyle name="常规 2 9 5 2" xfId="27547"/>
    <cellStyle name="常规 2 9 5 3" xfId="27548"/>
    <cellStyle name="常规 2 9 5 4" xfId="27549"/>
    <cellStyle name="常规 2 9 5 5" xfId="27550"/>
    <cellStyle name="常规 2 9 6" xfId="27551"/>
    <cellStyle name="常规 2 9 6 2" xfId="27552"/>
    <cellStyle name="常规 2 9 7" xfId="27553"/>
    <cellStyle name="常规 2 9 7 2" xfId="27554"/>
    <cellStyle name="常规 2 9 8" xfId="27555"/>
    <cellStyle name="常规 3 3 2 3 5 4" xfId="27556"/>
    <cellStyle name="常规 21 4 3 2" xfId="27557"/>
    <cellStyle name="常规 3" xfId="27558"/>
    <cellStyle name="常规 3 10 2 2 2" xfId="27559"/>
    <cellStyle name="常规 3 10 2 2 2 2" xfId="27560"/>
    <cellStyle name="常规 3 10 2 3" xfId="27561"/>
    <cellStyle name="常规 3 10 2 3 2" xfId="27562"/>
    <cellStyle name="常规 3 10 2 3 2 2" xfId="27563"/>
    <cellStyle name="常规 3 10 2 3 3" xfId="27564"/>
    <cellStyle name="常规 3 10 2 4" xfId="27565"/>
    <cellStyle name="常规 3 10 2 4 2" xfId="27566"/>
    <cellStyle name="常规 3 10 2 4 2 2" xfId="27567"/>
    <cellStyle name="常规 3 10 2 4 3" xfId="27568"/>
    <cellStyle name="常规 3 10 2 5" xfId="27569"/>
    <cellStyle name="常规 3 7 2" xfId="27570"/>
    <cellStyle name="常规 3 10 2 6" xfId="27571"/>
    <cellStyle name="常规 3 7 3" xfId="27572"/>
    <cellStyle name="常规 3 4 6 2 2 2 2" xfId="27573"/>
    <cellStyle name="常规 3 10 2 7" xfId="27574"/>
    <cellStyle name="常规 3 10 3 2" xfId="27575"/>
    <cellStyle name="常规 3 10 3 2 2" xfId="27576"/>
    <cellStyle name="常规 3 10 3 3" xfId="27577"/>
    <cellStyle name="常规 3 10 3 4" xfId="27578"/>
    <cellStyle name="常规 3 10 4" xfId="27579"/>
    <cellStyle name="常规 3 10 4 2" xfId="27580"/>
    <cellStyle name="常规 3 10 4 2 2" xfId="27581"/>
    <cellStyle name="常规 3 10 4 3" xfId="27582"/>
    <cellStyle name="常规 3 10 5" xfId="27583"/>
    <cellStyle name="常规 3 10 5 2" xfId="27584"/>
    <cellStyle name="常规 3 10 6" xfId="27585"/>
    <cellStyle name="常规 5 6 2 4 2" xfId="27586"/>
    <cellStyle name="常规 5 2 2 4 2 2 2" xfId="27587"/>
    <cellStyle name="常规 3 10 7" xfId="27588"/>
    <cellStyle name="常规 3 7 2 3 2" xfId="27589"/>
    <cellStyle name="常规 3 11 2 2" xfId="27590"/>
    <cellStyle name="常规 3 7 2 3 2 2" xfId="27591"/>
    <cellStyle name="常规 3 11 2 2 2" xfId="27592"/>
    <cellStyle name="常规 3 11 2 2 2 2" xfId="27593"/>
    <cellStyle name="常规 3 11 2 2 3" xfId="27594"/>
    <cellStyle name="常规 3 7 2 3 3" xfId="27595"/>
    <cellStyle name="常规 3 11 2 3" xfId="27596"/>
    <cellStyle name="常规 3 11 2 3 2" xfId="27597"/>
    <cellStyle name="常规 3 11 2 3 2 2" xfId="27598"/>
    <cellStyle name="常规 3 11 2 3 3" xfId="27599"/>
    <cellStyle name="常规 3 7 2 3 4" xfId="27600"/>
    <cellStyle name="常规 3 11 2 4" xfId="27601"/>
    <cellStyle name="常规 3 11 2 4 2" xfId="27602"/>
    <cellStyle name="常规 3 11 2 4 3" xfId="27603"/>
    <cellStyle name="常规 3 11 2 5" xfId="27604"/>
    <cellStyle name="常规 4 7 2" xfId="27605"/>
    <cellStyle name="常规 3 2 4 6 2 2 2" xfId="27606"/>
    <cellStyle name="常规 3 11 2 6" xfId="27607"/>
    <cellStyle name="常规 3 7 2 4 2" xfId="27608"/>
    <cellStyle name="常规 3 11 3 2" xfId="27609"/>
    <cellStyle name="常规 3 7 2 4 2 2" xfId="27610"/>
    <cellStyle name="常规 3 11 3 2 2" xfId="27611"/>
    <cellStyle name="常规 3 7 2 4 3" xfId="27612"/>
    <cellStyle name="常规 3 11 3 3" xfId="27613"/>
    <cellStyle name="常规 3 7 2 5 2" xfId="27614"/>
    <cellStyle name="常规 3 11 4 2" xfId="27615"/>
    <cellStyle name="常规 3 11 4 2 2" xfId="27616"/>
    <cellStyle name="常规 3 11 4 3" xfId="27617"/>
    <cellStyle name="常规 3 11 5 2" xfId="27618"/>
    <cellStyle name="常规 3 7 2 7" xfId="27619"/>
    <cellStyle name="常规 3 11 6" xfId="27620"/>
    <cellStyle name="常规 5 2 2 4 2 3 2" xfId="27621"/>
    <cellStyle name="常规 7 2 2 5 2 2" xfId="27622"/>
    <cellStyle name="常规 3 11 7" xfId="27623"/>
    <cellStyle name="常规 3 7 3 3" xfId="27624"/>
    <cellStyle name="常规 3 12 2" xfId="27625"/>
    <cellStyle name="常规 3 7 3 3 2" xfId="27626"/>
    <cellStyle name="常规 3 12 2 2" xfId="27627"/>
    <cellStyle name="常规 3 7 3 3 2 2" xfId="27628"/>
    <cellStyle name="常规 3 12 2 2 2" xfId="27629"/>
    <cellStyle name="常规 3 7 3 4" xfId="27630"/>
    <cellStyle name="常规 3 12 3" xfId="27631"/>
    <cellStyle name="常规 3 7 3 4 2" xfId="27632"/>
    <cellStyle name="常规 3 12 3 2" xfId="27633"/>
    <cellStyle name="常规 3 7 3 4 2 2" xfId="27634"/>
    <cellStyle name="常规 3 12 3 2 2" xfId="27635"/>
    <cellStyle name="常规 3 7 3 5" xfId="27636"/>
    <cellStyle name="常规 3 12 4" xfId="27637"/>
    <cellStyle name="常规 3 12 4 2 2" xfId="27638"/>
    <cellStyle name="常规 3 7 3 6" xfId="27639"/>
    <cellStyle name="常规 3 12 5" xfId="27640"/>
    <cellStyle name="常规 3 7 3 7" xfId="27641"/>
    <cellStyle name="常规 3 12 6" xfId="27642"/>
    <cellStyle name="常规 3 13" xfId="27643"/>
    <cellStyle name="常规 3 7 4 3" xfId="27644"/>
    <cellStyle name="常规 3 13 2" xfId="27645"/>
    <cellStyle name="常规 3 13 2 2" xfId="27646"/>
    <cellStyle name="常规 3 13 3" xfId="27647"/>
    <cellStyle name="常规 3 14" xfId="27648"/>
    <cellStyle name="常规 3 2 3 3 2 2 2 3" xfId="27649"/>
    <cellStyle name="常规 3 14 2 2" xfId="27650"/>
    <cellStyle name="常规 3 14 3" xfId="27651"/>
    <cellStyle name="常规 3 15" xfId="27652"/>
    <cellStyle name="常规 3 2 10 2 2" xfId="27653"/>
    <cellStyle name="常规 3 16" xfId="27654"/>
    <cellStyle name="常规 3 2" xfId="27655"/>
    <cellStyle name="常规 5 3 4 9" xfId="27656"/>
    <cellStyle name="常规 3 2 10" xfId="27657"/>
    <cellStyle name="常规 3 2 10 2" xfId="27658"/>
    <cellStyle name="常规 3 2 10 3 2 2" xfId="27659"/>
    <cellStyle name="常规 3 2 10 4 2" xfId="27660"/>
    <cellStyle name="常规 3 2 10 4 2 2" xfId="27661"/>
    <cellStyle name="常规 3 2 10 4 3" xfId="27662"/>
    <cellStyle name="常规 3 2 10 5" xfId="27663"/>
    <cellStyle name="常规 3 2 10 6" xfId="27664"/>
    <cellStyle name="常规 6 2 4 2 2 2 2" xfId="27665"/>
    <cellStyle name="常规 4 2 2 2 2 6 2" xfId="27666"/>
    <cellStyle name="常规 3 2 11 2" xfId="27667"/>
    <cellStyle name="常规 3 2 11 2 2" xfId="27668"/>
    <cellStyle name="常规 3 2 2 10" xfId="27669"/>
    <cellStyle name="常规 3 2 2 10 2" xfId="27670"/>
    <cellStyle name="常规 3 2 2 10 2 2" xfId="27671"/>
    <cellStyle name="常规 3 2 2 10 2 2 2" xfId="27672"/>
    <cellStyle name="常规 3 2 2 10 2 3" xfId="27673"/>
    <cellStyle name="常规 3 2 2 10 3" xfId="27674"/>
    <cellStyle name="常规 3 2 2 10 3 2" xfId="27675"/>
    <cellStyle name="常规 3 2 2 10 3 3" xfId="27676"/>
    <cellStyle name="常规 3 2 2 10 4" xfId="27677"/>
    <cellStyle name="常规 3 2 2 10 4 2" xfId="27678"/>
    <cellStyle name="常规 3 2 2 10 4 3" xfId="27679"/>
    <cellStyle name="常规 3 2 2 10 5" xfId="27680"/>
    <cellStyle name="常规 3 2 2 11 2 2" xfId="27681"/>
    <cellStyle name="常规 3 2 2 11 3" xfId="27682"/>
    <cellStyle name="常规 3 2 2 12 2" xfId="27683"/>
    <cellStyle name="常规 3 2 2 12 2 2" xfId="27684"/>
    <cellStyle name="常规 3 2 2 12 3" xfId="27685"/>
    <cellStyle name="常规 3 2 2 13" xfId="27686"/>
    <cellStyle name="常规 3 2 2 13 2" xfId="27687"/>
    <cellStyle name="常规 3 2 2 2 2" xfId="27688"/>
    <cellStyle name="常规 3 3 3 2 3 5" xfId="27689"/>
    <cellStyle name="常规 3 2 2 2 2 2" xfId="27690"/>
    <cellStyle name="常规 3 3 3 2 3 5 2" xfId="27691"/>
    <cellStyle name="常规 3 2 2 2 2 2 2 2 2 2" xfId="27692"/>
    <cellStyle name="常规 4 2 2 2 2 4 2 2" xfId="27693"/>
    <cellStyle name="常规 3 2 2 2 2 2 2 2 3" xfId="27694"/>
    <cellStyle name="常规 3 2 2 2 2 2 2 3 2 2" xfId="27695"/>
    <cellStyle name="常规 4 2 2 7 2 3 2" xfId="27696"/>
    <cellStyle name="常规 3 2 2 2 2 3" xfId="27697"/>
    <cellStyle name="常规 5 2 2 2 2 2 2 3" xfId="27698"/>
    <cellStyle name="常规 3 2 2 2 2 3 2 2 2" xfId="27699"/>
    <cellStyle name="常规 3 2 2 2 2 3 2 3" xfId="27700"/>
    <cellStyle name="常规 7 4 2 2" xfId="27701"/>
    <cellStyle name="常规 4 2 2 7 2 3 3" xfId="27702"/>
    <cellStyle name="常规 3 2 2 2 2 4" xfId="27703"/>
    <cellStyle name="常规 7 4 2 2 2 2" xfId="27704"/>
    <cellStyle name="常规 3 2 2 2 2 4 2 2" xfId="27705"/>
    <cellStyle name="常规 7 4 2 3" xfId="27706"/>
    <cellStyle name="常规 3 2 2 2 2 5" xfId="27707"/>
    <cellStyle name="常规 7 4 2 3 2 2" xfId="27708"/>
    <cellStyle name="常规 5 2 6 2 2 3" xfId="27709"/>
    <cellStyle name="常规 3 2 4 2 2 7" xfId="27710"/>
    <cellStyle name="好 2 7 2" xfId="27711"/>
    <cellStyle name="常规 3 2 2 2 2 5 2 2" xfId="27712"/>
    <cellStyle name="常规 7 4 2 5" xfId="27713"/>
    <cellStyle name="常规 5 2 4 2 2 3" xfId="27714"/>
    <cellStyle name="常规 4 2 3 10" xfId="27715"/>
    <cellStyle name="常规 3 2 2 2 2 7" xfId="27716"/>
    <cellStyle name="常规 7 4 2 6" xfId="27717"/>
    <cellStyle name="常规 5 2 4 2 2 4" xfId="27718"/>
    <cellStyle name="常规 4 2 3 11" xfId="27719"/>
    <cellStyle name="常规 3 2 2 2 2 8" xfId="27720"/>
    <cellStyle name="常规 5 3 5 2 3 2" xfId="27721"/>
    <cellStyle name="常规 3 2 2 2 3" xfId="27722"/>
    <cellStyle name="常规 3 3 3 2 3 6" xfId="27723"/>
    <cellStyle name="常规 5 3 5 2 3 2 2" xfId="27724"/>
    <cellStyle name="常规 3 2 2 2 3 2" xfId="27725"/>
    <cellStyle name="常规 3 2 2 2 3 2 2 3" xfId="27726"/>
    <cellStyle name="常规 3 2 2 2 3 2 2 3 2 2" xfId="27727"/>
    <cellStyle name="常规 4 2 2 3 2 4 3 2" xfId="27728"/>
    <cellStyle name="链接单元格 2 2 5 2" xfId="27729"/>
    <cellStyle name="常规 3 4 3 2 2" xfId="27730"/>
    <cellStyle name="常规 3 2 2 2 3 2 2 3 3" xfId="27731"/>
    <cellStyle name="常规 3 2 2 2 3 2 2 4 2 2" xfId="27732"/>
    <cellStyle name="常规 3 2 2 2 3 2 2 5 2" xfId="27733"/>
    <cellStyle name="常规 3 2 2 2 3 2 2 6" xfId="27734"/>
    <cellStyle name="常规 3 2 2 2 3 2 2 7" xfId="27735"/>
    <cellStyle name="常规 3 2 2 2 3 2 3 2" xfId="27736"/>
    <cellStyle name="常规 3 2 2 2 3 2 3 2 2" xfId="27737"/>
    <cellStyle name="常规 3 2 2 2 3 2 3 3" xfId="27738"/>
    <cellStyle name="常规 3 2 2 2 3 2 4" xfId="27739"/>
    <cellStyle name="常规 3 2 2 2 3 2 4 2 2" xfId="27740"/>
    <cellStyle name="常规 3 2 2 2 3 2 4 3" xfId="27741"/>
    <cellStyle name="常规 3 2 2 2 3 2 5" xfId="27742"/>
    <cellStyle name="常规 3 4 2 4 3 2 2" xfId="27743"/>
    <cellStyle name="常规 3 2 2 2 3 2 6" xfId="27744"/>
    <cellStyle name="常规 3 2 2 2 3 2 7" xfId="27745"/>
    <cellStyle name="常规 4 2 2 7 2 4 2" xfId="27746"/>
    <cellStyle name="常规 3 2 2 2 3 3" xfId="27747"/>
    <cellStyle name="常规 3 2 2 2 3 3 2 2" xfId="27748"/>
    <cellStyle name="常规 5 2 2 3 2 2 2 3" xfId="27749"/>
    <cellStyle name="常规 3 2 2 2 3 3 2 2 2" xfId="27750"/>
    <cellStyle name="常规 3 2 2 2 3 3 2 3" xfId="27751"/>
    <cellStyle name="常规 3 2 2 2 3 3 3 2" xfId="27752"/>
    <cellStyle name="常规 3 2 2 2 3 3 3 2 2" xfId="27753"/>
    <cellStyle name="常规 3 2 2 2 3 3 3 3" xfId="27754"/>
    <cellStyle name="常规 3 2 2 2 3 3 4" xfId="27755"/>
    <cellStyle name="常规 3 2 2 2 3 3 4 2 2" xfId="27756"/>
    <cellStyle name="常规 3 2 2 2 3 3 4 3" xfId="27757"/>
    <cellStyle name="常规 3 2 2 2 3 3 5" xfId="27758"/>
    <cellStyle name="常规 3 4 2 4 3 3 2" xfId="27759"/>
    <cellStyle name="常规 3 2 2 2 3 3 6" xfId="27760"/>
    <cellStyle name="常规 3 2 2 2 3 3 7" xfId="27761"/>
    <cellStyle name="常规 7 4 3 2 2 2" xfId="27762"/>
    <cellStyle name="常规 3 2 2 2 3 4 2 2" xfId="27763"/>
    <cellStyle name="常规 4 2 2 2 2 2 2 4" xfId="27764"/>
    <cellStyle name="常规 7 4 3 2 3" xfId="27765"/>
    <cellStyle name="常规 3 2 2 2 3 4 3" xfId="27766"/>
    <cellStyle name="常规 7 4 3 3 2 2" xfId="27767"/>
    <cellStyle name="常规 3 2 2 2 3 5 2 2" xfId="27768"/>
    <cellStyle name="常规 4 2 2 2 2 3 2 4" xfId="27769"/>
    <cellStyle name="常规 3 2 5 2 2 7" xfId="27770"/>
    <cellStyle name="常规 7 4 3 3 3" xfId="27771"/>
    <cellStyle name="常规 3 2 2 2 3 5 3" xfId="27772"/>
    <cellStyle name="常规 7 4 3 4" xfId="27773"/>
    <cellStyle name="常规 5 2 4 2 3 2" xfId="27774"/>
    <cellStyle name="常规 3 2 2 2 3 6" xfId="27775"/>
    <cellStyle name="常规 7 4 3 4 2" xfId="27776"/>
    <cellStyle name="常规 5 2 4 2 3 2 2" xfId="27777"/>
    <cellStyle name="常规 3 2 2 2 3 6 2" xfId="27778"/>
    <cellStyle name="常规 7 4 3 5" xfId="27779"/>
    <cellStyle name="常规 5 2 4 2 3 3" xfId="27780"/>
    <cellStyle name="常规 3 2 2 2 3 7" xfId="27781"/>
    <cellStyle name="常规 7 4 3 6" xfId="27782"/>
    <cellStyle name="常规 5 2 4 2 3 4" xfId="27783"/>
    <cellStyle name="常规 3 2 2 2 3 8" xfId="27784"/>
    <cellStyle name="常规 5 3 5 2 3 3" xfId="27785"/>
    <cellStyle name="常规 3 2 2 2 4" xfId="27786"/>
    <cellStyle name="常规 3 3 3 2 3 7" xfId="27787"/>
    <cellStyle name="常规 5 3 5 2 3 3 2" xfId="27788"/>
    <cellStyle name="常规 3 2 2 2 4 2" xfId="27789"/>
    <cellStyle name="常规 3 2 2 2 4 2 3" xfId="27790"/>
    <cellStyle name="常规 3 2 2 2 4 2 4" xfId="27791"/>
    <cellStyle name="常规 6 2 2 2 6 2" xfId="27792"/>
    <cellStyle name="常规 3 2 2 2 4 2 5" xfId="27793"/>
    <cellStyle name="常规 6 2 2 2 6 3" xfId="27794"/>
    <cellStyle name="常规 3 4 2 4 4 2 2" xfId="27795"/>
    <cellStyle name="常规 3 2 2 2 4 2 6" xfId="27796"/>
    <cellStyle name="常规 6 2 2 2 6 4" xfId="27797"/>
    <cellStyle name="常规 3 2 2 2 4 2 7" xfId="27798"/>
    <cellStyle name="常规 4 2 2 7 2 5 2" xfId="27799"/>
    <cellStyle name="常规 3 2 2 2 4 3" xfId="27800"/>
    <cellStyle name="常规 3 2 2 2 4 3 2" xfId="27801"/>
    <cellStyle name="常规 3 2 2 2 4 3 4" xfId="27802"/>
    <cellStyle name="常规 7 4 4 2" xfId="27803"/>
    <cellStyle name="常规 3 2 2 2 4 4" xfId="27804"/>
    <cellStyle name="常规 7 4 4 2 2" xfId="27805"/>
    <cellStyle name="常规 3 2 2 2 4 4 2" xfId="27806"/>
    <cellStyle name="常规 3 2 2 2 4 4 3" xfId="27807"/>
    <cellStyle name="常规 7 4 4 3" xfId="27808"/>
    <cellStyle name="常规 3 2 2 2 4 5" xfId="27809"/>
    <cellStyle name="常规 3 2 2 2 4 5 2" xfId="27810"/>
    <cellStyle name="常规 5 2 4 2 4 2" xfId="27811"/>
    <cellStyle name="常规 3 2 2 2 4 6" xfId="27812"/>
    <cellStyle name="常规 5 2 4 2 4 3" xfId="27813"/>
    <cellStyle name="常规 3 2 2 2 4 7" xfId="27814"/>
    <cellStyle name="常规 5 3 5 2 3 4" xfId="27815"/>
    <cellStyle name="常规 3 2 2 2 5" xfId="27816"/>
    <cellStyle name="常规 3 2 2 2 5 2" xfId="27817"/>
    <cellStyle name="常规 4 3 2 10" xfId="27818"/>
    <cellStyle name="常规 3 2 2 2 5 2 2" xfId="27819"/>
    <cellStyle name="常规 4 3 2 11" xfId="27820"/>
    <cellStyle name="常规 3 2 2 2 5 2 3" xfId="27821"/>
    <cellStyle name="常规 3 2 2 2 5 3 2" xfId="27822"/>
    <cellStyle name="常规 7 4 5 2" xfId="27823"/>
    <cellStyle name="常规 3 2 2 2 5 4" xfId="27824"/>
    <cellStyle name="常规 7 4 5 2 2" xfId="27825"/>
    <cellStyle name="常规 3 2 2 2 5 4 2" xfId="27826"/>
    <cellStyle name="常规 3 2 2 2 5 4 3" xfId="27827"/>
    <cellStyle name="常规 7 4 5 3" xfId="27828"/>
    <cellStyle name="常规 3 2 2 2 5 5" xfId="27829"/>
    <cellStyle name="常规 3 2 2 2 5 5 2" xfId="27830"/>
    <cellStyle name="常规 5 2 4 2 5 2" xfId="27831"/>
    <cellStyle name="常规 3 2 2 2 5 6" xfId="27832"/>
    <cellStyle name="常规 3 8 3 2 2 2" xfId="27833"/>
    <cellStyle name="常规 3 2 2 2 5 7" xfId="27834"/>
    <cellStyle name="常规 3 2 2 2 6" xfId="27835"/>
    <cellStyle name="常规 3 2 2 2 6 2" xfId="27836"/>
    <cellStyle name="常规 3 2 2 2 6 2 2" xfId="27837"/>
    <cellStyle name="常规 3 2 2 2 7" xfId="27838"/>
    <cellStyle name="常规 3 2 2 2 7 2" xfId="27839"/>
    <cellStyle name="常规 3 2 2 2 7 2 2" xfId="27840"/>
    <cellStyle name="常规 3 2 2 2 7 3" xfId="27841"/>
    <cellStyle name="常规 3 2 2 3 2 2 2 2 2 2" xfId="27842"/>
    <cellStyle name="常规 4 2 3 2 2 4 2 2" xfId="27843"/>
    <cellStyle name="常规 3 2 2 3 2 2 2 2 3" xfId="27844"/>
    <cellStyle name="常规 3 2 2 3 2 2 2 2 3 2" xfId="27845"/>
    <cellStyle name="常规 3 2 2 3 2 2 2 3" xfId="27846"/>
    <cellStyle name="常规 3 2 2 3 2 2 2 3 2 2" xfId="27847"/>
    <cellStyle name="常规 4 2 3 2 2 4 3 2" xfId="27848"/>
    <cellStyle name="常规 3 2 2 3 2 2 2 3 3" xfId="27849"/>
    <cellStyle name="常规 3 2 2 3 2 2 2 3 3 2" xfId="27850"/>
    <cellStyle name="常规 3 2 2 3 2 2 2 5" xfId="27851"/>
    <cellStyle name="常规 3 2 2 3 2 2 2 5 2" xfId="27852"/>
    <cellStyle name="常规 3 2 2 3 2 2 2 6" xfId="27853"/>
    <cellStyle name="常规 3 2 2 3 2 2 2 7" xfId="27854"/>
    <cellStyle name="常规 3 2 2 3 2 3 2 3" xfId="27855"/>
    <cellStyle name="常规 7 5 2 3 2 2" xfId="27856"/>
    <cellStyle name="常规 3 3 4 2 2 7" xfId="27857"/>
    <cellStyle name="常规 3 2 2 3 2 5 2 2" xfId="27858"/>
    <cellStyle name="常规 7 5 2 4 2" xfId="27859"/>
    <cellStyle name="常规 5 2 4 3 2 2 2" xfId="27860"/>
    <cellStyle name="常规 3 2 2 3 2 6 2" xfId="27861"/>
    <cellStyle name="常规 7 5 2 5 2" xfId="27862"/>
    <cellStyle name="常规 5 2 4 3 2 3 2" xfId="27863"/>
    <cellStyle name="常规 3 2 3 4 2 7" xfId="27864"/>
    <cellStyle name="强调文字颜色 1 2 9" xfId="27865"/>
    <cellStyle name="常规 3 2 2 3 2 7 2" xfId="27866"/>
    <cellStyle name="常规 7 5 2 6" xfId="27867"/>
    <cellStyle name="常规 5 2 4 3 2 4" xfId="27868"/>
    <cellStyle name="常规 3 2 2 3 2 8" xfId="27869"/>
    <cellStyle name="常规 3 2 2 3 3 2 2 2 4" xfId="27870"/>
    <cellStyle name="常规 3 2 2 3 3 2 2 3" xfId="27871"/>
    <cellStyle name="常规 3 2 2 3 3 2 2 3 2" xfId="27872"/>
    <cellStyle name="常规 4 2 3 3 2 4 3 2" xfId="27873"/>
    <cellStyle name="常规 3 2 2 3 3 2 2 3 3" xfId="27874"/>
    <cellStyle name="常规 3 2 2 3 3 2 2 4 2" xfId="27875"/>
    <cellStyle name="常规 3 2 2 3 3 2 2 5" xfId="27876"/>
    <cellStyle name="常规 3 2 2 3 3 2 2 5 2" xfId="27877"/>
    <cellStyle name="常规 3 2 2 3 3 2 2 6" xfId="27878"/>
    <cellStyle name="常规 3 2 2 3 3 2 2 7" xfId="27879"/>
    <cellStyle name="常规 3 2 2 3 3 2 3 3" xfId="27880"/>
    <cellStyle name="常规 3 2 2 3 3 2 3 3 2" xfId="27881"/>
    <cellStyle name="常规 3 2 2 3 3 2 3 4" xfId="27882"/>
    <cellStyle name="常规 3 2 2 3 3 2 3 5" xfId="27883"/>
    <cellStyle name="常规 3 2 2 3 3 2 4" xfId="27884"/>
    <cellStyle name="常规 3 2 2 3 3 2 4 3 2" xfId="27885"/>
    <cellStyle name="常规 3 2 2 3 3 2 4 4" xfId="27886"/>
    <cellStyle name="常规 3 2 2 3 3 2 5" xfId="27887"/>
    <cellStyle name="常规 3 4 2 5 3 2 2" xfId="27888"/>
    <cellStyle name="常规 3 2 2 3 3 2 6" xfId="27889"/>
    <cellStyle name="常规 3 2 2 3 3 2 6 2" xfId="27890"/>
    <cellStyle name="常规 3 2 2 3 3 2 7" xfId="27891"/>
    <cellStyle name="常规 3 2 2 3 3 2 8" xfId="27892"/>
    <cellStyle name="常规 3 2 2 3 3 3 2 2" xfId="27893"/>
    <cellStyle name="常规 5 2 3 3 2 2 2 3" xfId="27894"/>
    <cellStyle name="常规 3 2 2 3 3 3 2 2 2" xfId="27895"/>
    <cellStyle name="常规 3 2 2 3 3 3 2 3" xfId="27896"/>
    <cellStyle name="常规 5 2 3 3 2 2 3 3" xfId="27897"/>
    <cellStyle name="常规 3 2 2 3 3 3 2 3 2" xfId="27898"/>
    <cellStyle name="常规 3 2 2 3 3 3 3" xfId="27899"/>
    <cellStyle name="常规 3 2 2 3 3 3 3 2" xfId="27900"/>
    <cellStyle name="常规 3 2 2 3 3 3 3 2 2" xfId="27901"/>
    <cellStyle name="常规 3 2 2 3 3 3 3 3" xfId="27902"/>
    <cellStyle name="常规 3 2 2 3 3 3 3 3 2" xfId="27903"/>
    <cellStyle name="常规 3 2 2 3 3 3 3 4" xfId="27904"/>
    <cellStyle name="常规 3 2 2 3 3 3 4" xfId="27905"/>
    <cellStyle name="常规 3 2 2 3 3 3 5" xfId="27906"/>
    <cellStyle name="常规 3 2 2 3 3 4 5" xfId="27907"/>
    <cellStyle name="常规 7 5 3 3" xfId="27908"/>
    <cellStyle name="常规 3 2 2 3 3 5" xfId="27909"/>
    <cellStyle name="常规 3 4 2 2 4" xfId="27910"/>
    <cellStyle name="常规 3 2 2 3 3 5 3 2" xfId="27911"/>
    <cellStyle name="常规 3 2 2 3 3 5 5" xfId="27912"/>
    <cellStyle name="常规 7 5 3 4" xfId="27913"/>
    <cellStyle name="常规 5 2 4 3 3 2" xfId="27914"/>
    <cellStyle name="常规 3 2 2 3 3 6" xfId="27915"/>
    <cellStyle name="常规 7 5 3 4 2" xfId="27916"/>
    <cellStyle name="常规 5 2 4 3 3 2 2" xfId="27917"/>
    <cellStyle name="常规 3 2 2 3 3 6 2" xfId="27918"/>
    <cellStyle name="常规 7 5 3 5" xfId="27919"/>
    <cellStyle name="常规 5 2 4 3 3 3" xfId="27920"/>
    <cellStyle name="常规 3 2 2 3 3 7" xfId="27921"/>
    <cellStyle name="常规 7 5 3 5 2" xfId="27922"/>
    <cellStyle name="常规 5 2 4 3 3 3 2" xfId="27923"/>
    <cellStyle name="常规 3 2 3 5 2 7" xfId="27924"/>
    <cellStyle name="强调文字颜色 2 2 9" xfId="27925"/>
    <cellStyle name="常规 3 2 2 3 3 7 2" xfId="27926"/>
    <cellStyle name="常规 7 5 3 6" xfId="27927"/>
    <cellStyle name="常规 5 2 4 3 3 4" xfId="27928"/>
    <cellStyle name="常规 3 2 2 3 3 8" xfId="27929"/>
    <cellStyle name="常规 3 2 2 3 4 2 2 2 2" xfId="27930"/>
    <cellStyle name="常规 3 2 2 3 4 2 2 3" xfId="27931"/>
    <cellStyle name="常规 3 2 2 3 4 2 2 3 2" xfId="27932"/>
    <cellStyle name="常规 3 2 2 3 4 2 3" xfId="27933"/>
    <cellStyle name="常规 3 2 2 3 4 2 3 2 2" xfId="27934"/>
    <cellStyle name="常规 3 2 2 3 4 2 3 3" xfId="27935"/>
    <cellStyle name="常规 3 2 2 3 4 2 3 3 2" xfId="27936"/>
    <cellStyle name="常规 3 2 2 3 4 2 3 4" xfId="27937"/>
    <cellStyle name="常规 3 2 2 3 4 2 4" xfId="27938"/>
    <cellStyle name="常规 6 2 3 2 6 2" xfId="27939"/>
    <cellStyle name="常规 4 8 2 2 3 2" xfId="27940"/>
    <cellStyle name="常规 3 2 2 3 4 2 5" xfId="27941"/>
    <cellStyle name="常规 4 8 2 2 3 3" xfId="27942"/>
    <cellStyle name="常规 3 2 2 3 4 2 6" xfId="27943"/>
    <cellStyle name="常规 3 2 2 3 4 2 7" xfId="27944"/>
    <cellStyle name="常规 3 2 2 3 4 3 2" xfId="27945"/>
    <cellStyle name="常规 3 2 2 3 4 3 3" xfId="27946"/>
    <cellStyle name="常规 3 2 2 3 4 3 4" xfId="27947"/>
    <cellStyle name="常规 4 8 2 2 4 2" xfId="27948"/>
    <cellStyle name="常规 3 2 2 3 4 3 5" xfId="27949"/>
    <cellStyle name="常规 7 5 4 2" xfId="27950"/>
    <cellStyle name="常规 3 2 2 3 4 4" xfId="27951"/>
    <cellStyle name="常规 5 5 2 2 2 6" xfId="27952"/>
    <cellStyle name="常规 3 2 2 3 4 4 2 2" xfId="27953"/>
    <cellStyle name="常规 3 2 2 3 4 4 3" xfId="27954"/>
    <cellStyle name="常规 7 5 4 3" xfId="27955"/>
    <cellStyle name="常规 3 2 2 3 4 5" xfId="27956"/>
    <cellStyle name="常规 3 2 2 3 4 5 2" xfId="27957"/>
    <cellStyle name="常规 5 2 4 3 4 2" xfId="27958"/>
    <cellStyle name="常规 3 2 2 3 4 6" xfId="27959"/>
    <cellStyle name="常规 3 2 2 3 4 6 2" xfId="27960"/>
    <cellStyle name="常规 3 2 2 3 4 7" xfId="27961"/>
    <cellStyle name="常规 3 2 2 3 5 2 2" xfId="27962"/>
    <cellStyle name="常规 3 2 2 3 5 2 3" xfId="27963"/>
    <cellStyle name="常规 3 2 2 3 5 2 4" xfId="27964"/>
    <cellStyle name="常规 3 2 2 3 5 3 2" xfId="27965"/>
    <cellStyle name="常规 3 2 2 3 5 3 3" xfId="27966"/>
    <cellStyle name="常规 3 2 2 3 5 3 4" xfId="27967"/>
    <cellStyle name="常规 7 5 5 2" xfId="27968"/>
    <cellStyle name="常规 3 2 2 3 5 4" xfId="27969"/>
    <cellStyle name="常规 7 5 5 2 2" xfId="27970"/>
    <cellStyle name="常规 3 2 2 3 5 4 2" xfId="27971"/>
    <cellStyle name="常规 7 5 5 3" xfId="27972"/>
    <cellStyle name="常规 3 2 2 3 5 5" xfId="27973"/>
    <cellStyle name="常规 3 2 2 3 5 5 2" xfId="27974"/>
    <cellStyle name="常规 5 2 4 3 5 2" xfId="27975"/>
    <cellStyle name="常规 3 2 2 3 5 6" xfId="27976"/>
    <cellStyle name="常规 3 8 3 3 2 2" xfId="27977"/>
    <cellStyle name="常规 3 2 2 3 5 7" xfId="27978"/>
    <cellStyle name="常规 3 2 2 3 6 2" xfId="27979"/>
    <cellStyle name="常规 3 2 2 3 6 2 2" xfId="27980"/>
    <cellStyle name="常规 3 2 2 3 6 3 2" xfId="27981"/>
    <cellStyle name="常规 7 5 6 2" xfId="27982"/>
    <cellStyle name="常规 3 2 2 3 6 4" xfId="27983"/>
    <cellStyle name="常规 3 2 2 3 6 5" xfId="27984"/>
    <cellStyle name="常规 3 2 2 3 7 2" xfId="27985"/>
    <cellStyle name="常规 3 2 2 3 7 2 2" xfId="27986"/>
    <cellStyle name="常规 3 2 2 3 7 3" xfId="27987"/>
    <cellStyle name="常规 3 2 2 3 7 3 2" xfId="27988"/>
    <cellStyle name="常规 3 2 2 3 7 4" xfId="27989"/>
    <cellStyle name="常规 3 2 2 3 7 5" xfId="27990"/>
    <cellStyle name="常规 5 10 6" xfId="27991"/>
    <cellStyle name="常规 3 4 3 3 5 2" xfId="27992"/>
    <cellStyle name="常规 3 2 2 4 10" xfId="27993"/>
    <cellStyle name="常规 3 4 3 3 5 2 2" xfId="27994"/>
    <cellStyle name="常规 3 2 2 4 10 2" xfId="27995"/>
    <cellStyle name="常规 5 10 7" xfId="27996"/>
    <cellStyle name="常规 3 4 3 3 5 3" xfId="27997"/>
    <cellStyle name="常规 3 2 2 4 11" xfId="27998"/>
    <cellStyle name="常规 3 2 2 4 2 2 2 2" xfId="27999"/>
    <cellStyle name="常规 6 12" xfId="28000"/>
    <cellStyle name="常规 5 2 5 3 2 4" xfId="28001"/>
    <cellStyle name="常规 3 2 2 4 2 2 2 2 2" xfId="28002"/>
    <cellStyle name="常规 3 2 3 3 2 8" xfId="28003"/>
    <cellStyle name="常规 3 2 4 2 4" xfId="28004"/>
    <cellStyle name="常规 3 2 2 4 2 2 2 2 2 2" xfId="28005"/>
    <cellStyle name="常规 6 13" xfId="28006"/>
    <cellStyle name="常规 3 2 2 4 2 2 2 2 3" xfId="28007"/>
    <cellStyle name="常规 3 2 2 4 2 2 2 2 4" xfId="28008"/>
    <cellStyle name="常规 3 2 2 4 2 2 2 3" xfId="28009"/>
    <cellStyle name="常规 3 2 2 4 2 2 3" xfId="28010"/>
    <cellStyle name="常规 3 2 2 4 2 2 4" xfId="28011"/>
    <cellStyle name="常规 3 2 2 4 2 2 4 2" xfId="28012"/>
    <cellStyle name="常规 3 2 2 4 2 2 4 2 2" xfId="28013"/>
    <cellStyle name="常规 3 2 2 4 2 2 4 3" xfId="28014"/>
    <cellStyle name="常规 3 2 2 4 2 2 5" xfId="28015"/>
    <cellStyle name="常规 3 2 2 4 2 2 5 2" xfId="28016"/>
    <cellStyle name="常规 3 2 2 4 2 2 6" xfId="28017"/>
    <cellStyle name="常规 3 2 2 4 2 2 6 2" xfId="28018"/>
    <cellStyle name="常规 3 2 2 4 2 2 7" xfId="28019"/>
    <cellStyle name="常规 3 2 2 4 2 2 8" xfId="28020"/>
    <cellStyle name="常规 3 2 2 4 2 3 2 2 2" xfId="28021"/>
    <cellStyle name="常规 3 2 2 4 2 3 2 3" xfId="28022"/>
    <cellStyle name="常规 3 2 2 4 2 3 3" xfId="28023"/>
    <cellStyle name="常规 3 2 2 4 2 3 3 2" xfId="28024"/>
    <cellStyle name="常规 3 2 2 4 2 3 3 2 2" xfId="28025"/>
    <cellStyle name="常规 3 2 2 4 2 3 3 3" xfId="28026"/>
    <cellStyle name="常规 3 2 2 4 2 3 4" xfId="28027"/>
    <cellStyle name="常规 3 2 2 4 2 3 4 2" xfId="28028"/>
    <cellStyle name="常规 3 2 2 4 2 3 5" xfId="28029"/>
    <cellStyle name="常规 3 2 2 4 2 3 5 2" xfId="28030"/>
    <cellStyle name="常规 3 2 2 4 2 3 6" xfId="28031"/>
    <cellStyle name="常规 7 6 2 2" xfId="28032"/>
    <cellStyle name="常规 3 2 2 4 2 4" xfId="28033"/>
    <cellStyle name="常规 7 6 2 2 2" xfId="28034"/>
    <cellStyle name="常规 3 2 2 4 2 4 2" xfId="28035"/>
    <cellStyle name="常规 7 6 2 2 2 2" xfId="28036"/>
    <cellStyle name="常规 3 2 2 4 2 4 2 2" xfId="28037"/>
    <cellStyle name="常规 7 6 2 2 3" xfId="28038"/>
    <cellStyle name="常规 3 2 2 4 2 4 3" xfId="28039"/>
    <cellStyle name="常规 3 2 2 4 2 4 3 2" xfId="28040"/>
    <cellStyle name="常规 7 6 2 2 4" xfId="28041"/>
    <cellStyle name="常规 3 2 2 4 2 4 4" xfId="28042"/>
    <cellStyle name="常规 3 2 2 4 2 4 5" xfId="28043"/>
    <cellStyle name="常规 3 2 2 4 2 5 2" xfId="28044"/>
    <cellStyle name="常规 3 2 2 4 2 5 3" xfId="28045"/>
    <cellStyle name="常规 3 2 2 4 2 5 4" xfId="28046"/>
    <cellStyle name="常规 3 2 2 4 2 5 5" xfId="28047"/>
    <cellStyle name="常规 3 2 2 4 2 6 2" xfId="28048"/>
    <cellStyle name="常规 7 4 2 5 2" xfId="28049"/>
    <cellStyle name="常规 5 2 4 2 2 3 2" xfId="28050"/>
    <cellStyle name="常规 3 2 2 4 2 7" xfId="28051"/>
    <cellStyle name="常规 5 2 4 2 2 3 2 2" xfId="28052"/>
    <cellStyle name="常规 3 2 4 4 2 7" xfId="28053"/>
    <cellStyle name="常规 3 2 2 4 2 7 2" xfId="28054"/>
    <cellStyle name="常规 3 2 2 4 3 2 2 2 2" xfId="28055"/>
    <cellStyle name="常规 3 3 3 3 2 8" xfId="28056"/>
    <cellStyle name="常规 3 2 2 4 3 2 2 2 2 2" xfId="28057"/>
    <cellStyle name="常规 3 2 2 4 3 2 2 2 3 2" xfId="28058"/>
    <cellStyle name="常规 3 2 2 4 3 2 2 2 4" xfId="28059"/>
    <cellStyle name="常规 3 2 2 4 3 2 2 3" xfId="28060"/>
    <cellStyle name="常规 3 2 2 4 3 2 2 3 2" xfId="28061"/>
    <cellStyle name="常规 3 2 3 2 5" xfId="28062"/>
    <cellStyle name="常规 3 2 2 4 3 2 2 3 2 2" xfId="28063"/>
    <cellStyle name="常规 3 2 3 2 5 2" xfId="28064"/>
    <cellStyle name="常规 3 2 2 4 3 2 2 3 3" xfId="28065"/>
    <cellStyle name="常规 3 2 3 2 6" xfId="28066"/>
    <cellStyle name="常规 3 2 2 4 3 2 2 3 3 2" xfId="28067"/>
    <cellStyle name="常规 3 2 3 2 6 2" xfId="28068"/>
    <cellStyle name="常规 3 2 2 4 3 2 2 3 4" xfId="28069"/>
    <cellStyle name="常规 3 2 3 2 7" xfId="28070"/>
    <cellStyle name="常规 3 2 2 4 3 2 2 5" xfId="28071"/>
    <cellStyle name="常规 3 2 2 4 3 2 2 6" xfId="28072"/>
    <cellStyle name="常规 3 2 2 4 3 2 2 7" xfId="28073"/>
    <cellStyle name="常规 3 2 2 4 3 2 3" xfId="28074"/>
    <cellStyle name="常规 3 2 2 4 3 2 3 2" xfId="28075"/>
    <cellStyle name="常规 3 2 2 4 3 2 3 2 2" xfId="28076"/>
    <cellStyle name="常规 3 2 2 4 3 2 3 3" xfId="28077"/>
    <cellStyle name="常规 3 2 2 4 3 2 3 3 2" xfId="28078"/>
    <cellStyle name="常规 3 2 4 2 5" xfId="28079"/>
    <cellStyle name="常规 3 2 2 4 3 2 3 4" xfId="28080"/>
    <cellStyle name="常规 3 2 2 4 3 2 3 5" xfId="28081"/>
    <cellStyle name="常规 3 2 2 4 3 2 4" xfId="28082"/>
    <cellStyle name="常规 3 2 2 4 3 2 4 3" xfId="28083"/>
    <cellStyle name="常规 3 2 2 4 3 2 4 4" xfId="28084"/>
    <cellStyle name="常规 3 2 2 4 3 2 5" xfId="28085"/>
    <cellStyle name="常规 3 2 2 4 3 2 5 2" xfId="28086"/>
    <cellStyle name="常规 3 2 2 4 3 2 6" xfId="28087"/>
    <cellStyle name="常规 3 2 2 4 3 2 6 2" xfId="28088"/>
    <cellStyle name="常规 3 2 2 4 3 2 7" xfId="28089"/>
    <cellStyle name="常规 3 2 2 4 3 2 8" xfId="28090"/>
    <cellStyle name="常规 3 2 2 4 3 3 2" xfId="28091"/>
    <cellStyle name="常规 3 2 2 4 3 3 2 2" xfId="28092"/>
    <cellStyle name="常规 3 2 2 4 3 3 2 2 2" xfId="28093"/>
    <cellStyle name="常规 3 2 2 4 3 3 2 3" xfId="28094"/>
    <cellStyle name="常规 3 2 2 4 3 3 2 3 2" xfId="28095"/>
    <cellStyle name="常规 3 3 3 2 5" xfId="28096"/>
    <cellStyle name="常规 3 2 2 4 3 3 3" xfId="28097"/>
    <cellStyle name="常规 3 2 2 4 3 3 3 2" xfId="28098"/>
    <cellStyle name="常规 3 2 2 4 3 3 3 2 2" xfId="28099"/>
    <cellStyle name="常规 3 2 2 4 3 3 3 3" xfId="28100"/>
    <cellStyle name="常规 3 2 2 4 3 3 3 3 2" xfId="28101"/>
    <cellStyle name="常规 3 3 4 2 5" xfId="28102"/>
    <cellStyle name="常规 3 2 2 4 3 3 3 4" xfId="28103"/>
    <cellStyle name="常规 3 2 2 4 3 3 4" xfId="28104"/>
    <cellStyle name="常规 3 2 2 4 3 3 4 2" xfId="28105"/>
    <cellStyle name="常规 3 2 2 4 3 3 5" xfId="28106"/>
    <cellStyle name="常规 3 2 2 4 3 3 5 2" xfId="28107"/>
    <cellStyle name="常规 3 2 2 4 3 3 6" xfId="28108"/>
    <cellStyle name="常规 3 2 2 4 3 4" xfId="28109"/>
    <cellStyle name="常规 3 2 2 4 3 4 2 2" xfId="28110"/>
    <cellStyle name="常规 4 2 2 4 2 2 2 4" xfId="28111"/>
    <cellStyle name="常规 3 2 2 4 3 4 3" xfId="28112"/>
    <cellStyle name="常规 3 2 2 4 3 4 3 2" xfId="28113"/>
    <cellStyle name="常规 4 2 2 4 2 2 3 4" xfId="28114"/>
    <cellStyle name="常规 3 2 2 4 3 4 4" xfId="28115"/>
    <cellStyle name="常规 3 2 2 4 3 4 5" xfId="28116"/>
    <cellStyle name="常规 3 2 2 4 3 5" xfId="28117"/>
    <cellStyle name="常规 3 2 2 4 3 5 3" xfId="28118"/>
    <cellStyle name="常规 4 4 2 2 4" xfId="28119"/>
    <cellStyle name="常规 3 2 2 4 3 5 3 2" xfId="28120"/>
    <cellStyle name="常规 3 2 2 4 3 5 4" xfId="28121"/>
    <cellStyle name="常规 3 2 2 4 3 5 5" xfId="28122"/>
    <cellStyle name="常规 5 2 4 4 3 2" xfId="28123"/>
    <cellStyle name="常规 3 2 2 4 3 6" xfId="28124"/>
    <cellStyle name="常规 5 2 4 2 2 4 2" xfId="28125"/>
    <cellStyle name="常规 3 2 2 4 3 7" xfId="28126"/>
    <cellStyle name="常规 3 2 4 5 2 7" xfId="28127"/>
    <cellStyle name="常规 3 2 2 4 3 7 2" xfId="28128"/>
    <cellStyle name="常规 4 2 2 2 6 4" xfId="28129"/>
    <cellStyle name="常规 3 2 2 4 4 2 3" xfId="28130"/>
    <cellStyle name="常规 4 2 2 2 6 5" xfId="28131"/>
    <cellStyle name="常规 3 2 2 4 4 2 4" xfId="28132"/>
    <cellStyle name="常规 3 2 2 4 4 2 5" xfId="28133"/>
    <cellStyle name="常规 3 2 2 4 4 2 5 2" xfId="28134"/>
    <cellStyle name="常规 3 2 2 4 4 2 6" xfId="28135"/>
    <cellStyle name="常规 3 2 2 4 4 2 7" xfId="28136"/>
    <cellStyle name="常规 4 2 2 2 7 3" xfId="28137"/>
    <cellStyle name="常规 3 2 2 4 4 3 2" xfId="28138"/>
    <cellStyle name="常规 4 2 2 2 7 4" xfId="28139"/>
    <cellStyle name="常规 3 2 2 4 4 3 3" xfId="28140"/>
    <cellStyle name="常规 4 2 2 2 7 5" xfId="28141"/>
    <cellStyle name="常规 3 2 2 4 4 3 4" xfId="28142"/>
    <cellStyle name="常规 3 2 2 4 4 4" xfId="28143"/>
    <cellStyle name="常规 3 2 2 4 4 4 2" xfId="28144"/>
    <cellStyle name="常规 3 2 2 4 4 4 3" xfId="28145"/>
    <cellStyle name="常规 3 2 2 4 4 4 4" xfId="28146"/>
    <cellStyle name="常规 3 2 2 4 4 5" xfId="28147"/>
    <cellStyle name="常规 3 2 2 4 4 5 2" xfId="28148"/>
    <cellStyle name="常规 3 2 2 4 4 6" xfId="28149"/>
    <cellStyle name="常规 3 2 2 4 4 6 2" xfId="28150"/>
    <cellStyle name="常规 5 2 4 2 2 5 2" xfId="28151"/>
    <cellStyle name="常规 3 2 2 4 4 7" xfId="28152"/>
    <cellStyle name="常规 3 2 2 4 5 2 2" xfId="28153"/>
    <cellStyle name="常规 3 2 2 4 5 2 3" xfId="28154"/>
    <cellStyle name="常规 3 2 2 4 5 2 4" xfId="28155"/>
    <cellStyle name="常规 3 2 2 4 5 3" xfId="28156"/>
    <cellStyle name="常规 3 2 2 4 5 3 2" xfId="28157"/>
    <cellStyle name="常规 3 2 2 4 5 3 2 2" xfId="28158"/>
    <cellStyle name="常规 3 2 2 4 5 3 3" xfId="28159"/>
    <cellStyle name="常规 3 2 2 4 5 3 3 2" xfId="28160"/>
    <cellStyle name="常规 3 2 2 4 5 3 4" xfId="28161"/>
    <cellStyle name="常规 3 2 2 4 5 4" xfId="28162"/>
    <cellStyle name="常规 3 2 2 4 5 4 2" xfId="28163"/>
    <cellStyle name="常规 3 2 2 4 5 5" xfId="28164"/>
    <cellStyle name="常规 3 2 2 4 5 5 2" xfId="28165"/>
    <cellStyle name="常规 3 2 2 4 5 6" xfId="28166"/>
    <cellStyle name="常规 3 8 3 4 2 2" xfId="28167"/>
    <cellStyle name="常规 3 2 2 4 5 7" xfId="28168"/>
    <cellStyle name="常规 3 2 2 4 6 2" xfId="28169"/>
    <cellStyle name="常规 3 2 2 4 6 2 2" xfId="28170"/>
    <cellStyle name="常规 3 2 2 4 6 3" xfId="28171"/>
    <cellStyle name="常规 3 2 2 4 6 3 2" xfId="28172"/>
    <cellStyle name="常规 3 2 2 4 6 4" xfId="28173"/>
    <cellStyle name="常规 3 2 2 4 6 5" xfId="28174"/>
    <cellStyle name="常规 3 2 2 4 7 2" xfId="28175"/>
    <cellStyle name="常规 3 2 2 4 7 2 2" xfId="28176"/>
    <cellStyle name="常规 3 2 2 4 7 3" xfId="28177"/>
    <cellStyle name="常规 3 2 2 4 7 4" xfId="28178"/>
    <cellStyle name="常规 3 2 2 4 7 5" xfId="28179"/>
    <cellStyle name="常规 3 2 2 4 8 2" xfId="28180"/>
    <cellStyle name="常规 3 2 2 4 8 2 2" xfId="28181"/>
    <cellStyle name="常规 3 2 2 4 8 3" xfId="28182"/>
    <cellStyle name="常规 3 2 2 4 8 3 2" xfId="28183"/>
    <cellStyle name="常规 3 2 2 4 8 4" xfId="28184"/>
    <cellStyle name="常规 3 2 2 4 9" xfId="28185"/>
    <cellStyle name="常规 3 2 2 4 9 2" xfId="28186"/>
    <cellStyle name="常规 3 2 2 5 2 2 2 2" xfId="28187"/>
    <cellStyle name="常规 3 2 2 5 2 2 2 3" xfId="28188"/>
    <cellStyle name="常规 3 2 2 5 2 2 3" xfId="28189"/>
    <cellStyle name="常规 3 2 2 5 2 2 3 2" xfId="28190"/>
    <cellStyle name="常规 3 2 2 5 2 2 3 3" xfId="28191"/>
    <cellStyle name="常规 3 2 2 5 2 2 4" xfId="28192"/>
    <cellStyle name="常规 3 2 2 5 2 2 4 2" xfId="28193"/>
    <cellStyle name="常规 6 2 3 8 2 2" xfId="28194"/>
    <cellStyle name="常规 3 2 2 5 2 2 4 3" xfId="28195"/>
    <cellStyle name="常规 3 2 2 5 2 2 5" xfId="28196"/>
    <cellStyle name="常规 3 2 2 5 2 2 5 2" xfId="28197"/>
    <cellStyle name="常规 3 2 2 5 2 2 6" xfId="28198"/>
    <cellStyle name="常规 3 2 2 5 2 2 7" xfId="28199"/>
    <cellStyle name="常规 3 2 2 5 2 3" xfId="28200"/>
    <cellStyle name="常规 3 2 2 5 2 3 2" xfId="28201"/>
    <cellStyle name="常规 3 2 2 5 2 3 2 2" xfId="28202"/>
    <cellStyle name="常规 3 2 2 5 2 3 3" xfId="28203"/>
    <cellStyle name="常规 3 2 2 5 2 4" xfId="28204"/>
    <cellStyle name="常规 3 2 2 5 2 4 2" xfId="28205"/>
    <cellStyle name="常规 3 2 2 5 2 4 2 2" xfId="28206"/>
    <cellStyle name="常规 3 2 2 5 2 4 3" xfId="28207"/>
    <cellStyle name="常规 3 2 2 5 2 5" xfId="28208"/>
    <cellStyle name="常规 3 2 2 5 2 5 2" xfId="28209"/>
    <cellStyle name="常规 5 2 4 5 2 2" xfId="28210"/>
    <cellStyle name="常规 3 2 2 5 2 6" xfId="28211"/>
    <cellStyle name="常规 7 4 3 5 2" xfId="28212"/>
    <cellStyle name="常规 5 2 4 2 3 3 2" xfId="28213"/>
    <cellStyle name="常规 3 2 2 5 2 7" xfId="28214"/>
    <cellStyle name="常规 3 2 2 5 3 2" xfId="28215"/>
    <cellStyle name="常规 3 2 2 5 3 2 3" xfId="28216"/>
    <cellStyle name="常规 3 2 2 5 3 3" xfId="28217"/>
    <cellStyle name="常规 3 2 2 5 3 3 2" xfId="28218"/>
    <cellStyle name="常规 3 2 2 5 3 3 2 2" xfId="28219"/>
    <cellStyle name="常规 3 2 2 5 3 3 3" xfId="28220"/>
    <cellStyle name="常规 3 2 2 5 3 4" xfId="28221"/>
    <cellStyle name="常规 3 2 2 5 3 4 2" xfId="28222"/>
    <cellStyle name="常规 3 2 2 5 3 4 2 2" xfId="28223"/>
    <cellStyle name="常规 3 2 2 5 3 4 3" xfId="28224"/>
    <cellStyle name="常规 3 2 2 5 3 5" xfId="28225"/>
    <cellStyle name="常规 3 2 2 5 3 5 2" xfId="28226"/>
    <cellStyle name="常规 5 2 4 5 3 2" xfId="28227"/>
    <cellStyle name="常规 3 2 2 5 3 6" xfId="28228"/>
    <cellStyle name="常规 3 2 2 5 3 7" xfId="28229"/>
    <cellStyle name="常规 3 2 2 5 4 2" xfId="28230"/>
    <cellStyle name="常规 3 2 2 5 4 3" xfId="28231"/>
    <cellStyle name="常规 3 2 2 5 5" xfId="28232"/>
    <cellStyle name="常规 3 2 2 5 5 2" xfId="28233"/>
    <cellStyle name="计算 2 2 2 7" xfId="28234"/>
    <cellStyle name="常规 3 2 2 5 5 2 2" xfId="28235"/>
    <cellStyle name="常规 3 2 2 5 5 3" xfId="28236"/>
    <cellStyle name="常规 9 3 2 2 2" xfId="28237"/>
    <cellStyle name="常规 3 2 2 5 6" xfId="28238"/>
    <cellStyle name="常规 9 3 2 2 2 2" xfId="28239"/>
    <cellStyle name="常规 3 2 2 5 6 2" xfId="28240"/>
    <cellStyle name="常规 9 3 2 2 3" xfId="28241"/>
    <cellStyle name="常规 3 2 2 5 7" xfId="28242"/>
    <cellStyle name="常规 3 2 2 6 2 2 2" xfId="28243"/>
    <cellStyle name="常规 3 2 2 6 2 2 2 2" xfId="28244"/>
    <cellStyle name="常规 3 2 2 6 2 2 2 3" xfId="28245"/>
    <cellStyle name="常规 3 4 4 2 3 2 2" xfId="28246"/>
    <cellStyle name="常规 3 2 2 6 2 2 3" xfId="28247"/>
    <cellStyle name="常规 3 2 2 6 2 2 3 2" xfId="28248"/>
    <cellStyle name="常规 3 2 2 6 2 2 3 3" xfId="28249"/>
    <cellStyle name="常规 3 2 2 6 2 2 4" xfId="28250"/>
    <cellStyle name="常规 3 2 2 6 2 2 4 2" xfId="28251"/>
    <cellStyle name="常规 3 2 2 6 2 2 4 3" xfId="28252"/>
    <cellStyle name="常规 3 2 2 6 2 2 5" xfId="28253"/>
    <cellStyle name="常规 3 2 2 6 2 2 5 2" xfId="28254"/>
    <cellStyle name="常规 7 2 2 2 2 2 2 2 2" xfId="28255"/>
    <cellStyle name="常规 3 2 2 6 2 2 6" xfId="28256"/>
    <cellStyle name="常规 3 4 3 4 2 3 2 2" xfId="28257"/>
    <cellStyle name="常规 3 2 2 6 2 2 7" xfId="28258"/>
    <cellStyle name="常规 3 2 2 6 2 3" xfId="28259"/>
    <cellStyle name="常规 3 2 2 6 2 3 2" xfId="28260"/>
    <cellStyle name="常规 3 2 2 6 2 3 2 2" xfId="28261"/>
    <cellStyle name="常规 3 2 2 6 2 3 3" xfId="28262"/>
    <cellStyle name="常规 3 2 2 6 2 3 4" xfId="28263"/>
    <cellStyle name="常规 3 2 2 6 2 4" xfId="28264"/>
    <cellStyle name="常规 9 2 3 2 5" xfId="28265"/>
    <cellStyle name="常规 3 2 2 6 2 4 2" xfId="28266"/>
    <cellStyle name="常规 9 2 3 2 5 2" xfId="28267"/>
    <cellStyle name="常规 3 2 2 6 2 4 2 2" xfId="28268"/>
    <cellStyle name="常规 3 2 2 6 2 5" xfId="28269"/>
    <cellStyle name="常规 9 2 3 3 5" xfId="28270"/>
    <cellStyle name="常规 3 2 2 6 2 5 2" xfId="28271"/>
    <cellStyle name="常规 3 2 2 6 2 6" xfId="28272"/>
    <cellStyle name="常规 5 2 4 2 4 3 2" xfId="28273"/>
    <cellStyle name="常规 3 2 2 6 2 7" xfId="28274"/>
    <cellStyle name="常规 3 2 2 6 3 2" xfId="28275"/>
    <cellStyle name="常规 3 2 2 6 3 2 2" xfId="28276"/>
    <cellStyle name="常规 3 4 4 2 4 2 2" xfId="28277"/>
    <cellStyle name="常规 3 2 2 6 3 2 3" xfId="28278"/>
    <cellStyle name="常规 3 2 2 6 3 3" xfId="28279"/>
    <cellStyle name="常规 3 2 2 6 3 3 2" xfId="28280"/>
    <cellStyle name="常规 3 2 2 6 3 3 2 2" xfId="28281"/>
    <cellStyle name="常规 3 2 2 6 3 3 3" xfId="28282"/>
    <cellStyle name="常规 3 2 2 6 3 4" xfId="28283"/>
    <cellStyle name="常规 9 2 4 2 5 2" xfId="28284"/>
    <cellStyle name="常规 3 2 2 6 3 4 2 2" xfId="28285"/>
    <cellStyle name="常规 3 2 2 6 3 5" xfId="28286"/>
    <cellStyle name="常规 9 2 4 3 5" xfId="28287"/>
    <cellStyle name="常规 3 2 2 6 3 5 2" xfId="28288"/>
    <cellStyle name="常规 3 2 2 6 3 6" xfId="28289"/>
    <cellStyle name="常规 3 2 2 6 4" xfId="28290"/>
    <cellStyle name="常规 3 2 2 6 5" xfId="28291"/>
    <cellStyle name="常规 3 2 2 6 5 2" xfId="28292"/>
    <cellStyle name="常规 3 2 2 6 5 3" xfId="28293"/>
    <cellStyle name="常规 9 3 2 3 2 2" xfId="28294"/>
    <cellStyle name="常规 3 2 2 6 6 2" xfId="28295"/>
    <cellStyle name="常规 9 3 2 3 3" xfId="28296"/>
    <cellStyle name="常规 3 2 2 6 7" xfId="28297"/>
    <cellStyle name="常规 3 2 2 7 2 2" xfId="28298"/>
    <cellStyle name="常规 3 3 3 2 2 2 3 4" xfId="28299"/>
    <cellStyle name="常规 3 2 2 7 2 2 2 2" xfId="28300"/>
    <cellStyle name="常规 3 2 2 7 2 3" xfId="28301"/>
    <cellStyle name="常规 3 2 2 7 2 3 2" xfId="28302"/>
    <cellStyle name="常规 3 2 3 4 9" xfId="28303"/>
    <cellStyle name="常规 3 2 2 7 2 3 2 2" xfId="28304"/>
    <cellStyle name="常规 3 2 2 7 2 3 3" xfId="28305"/>
    <cellStyle name="常规 3 2 2 7 2 4" xfId="28306"/>
    <cellStyle name="常规 3 2 2 7 2 4 2" xfId="28307"/>
    <cellStyle name="常规 3 2 2 7 2 5" xfId="28308"/>
    <cellStyle name="常规 3 2 2 7 2 5 2" xfId="28309"/>
    <cellStyle name="常规 3 2 2 7 2 6" xfId="28310"/>
    <cellStyle name="常规 3 2 2 7 2 7" xfId="28311"/>
    <cellStyle name="常规 3 2 2 7 3" xfId="28312"/>
    <cellStyle name="常规 3 2 2 7 3 2 2" xfId="28313"/>
    <cellStyle name="常规 3 2 2 7 3 3" xfId="28314"/>
    <cellStyle name="常规 3 2 2 7 3 4" xfId="28315"/>
    <cellStyle name="常规 3 2 2 7 4" xfId="28316"/>
    <cellStyle name="常规 3 2 2 7 4 2" xfId="28317"/>
    <cellStyle name="常规 3 2 2 7 4 2 2" xfId="28318"/>
    <cellStyle name="常规 3 2 2 7 4 3" xfId="28319"/>
    <cellStyle name="常规 3 2 2 7 5" xfId="28320"/>
    <cellStyle name="常规 3 2 2 7 5 2" xfId="28321"/>
    <cellStyle name="常规 9 3 2 4 2" xfId="28322"/>
    <cellStyle name="常规 3 2 2 7 6" xfId="28323"/>
    <cellStyle name="常规 3 3 3 3 2 2 3 4" xfId="28324"/>
    <cellStyle name="常规 3 2 2 8 2 2 2 2" xfId="28325"/>
    <cellStyle name="常规 3 2 2 8 2 2 3" xfId="28326"/>
    <cellStyle name="常规 3 2 2 8 2 3" xfId="28327"/>
    <cellStyle name="常规 3 2 2 8 2 3 2" xfId="28328"/>
    <cellStyle name="常规 3 2 2 8 2 3 2 2" xfId="28329"/>
    <cellStyle name="常规 7 2 2 3 2 3 2 2" xfId="28330"/>
    <cellStyle name="常规 3 2 2 8 2 3 3" xfId="28331"/>
    <cellStyle name="常规 3 2 2 8 2 4" xfId="28332"/>
    <cellStyle name="常规 3 2 2 8 2 4 2" xfId="28333"/>
    <cellStyle name="常规 3 2 2 8 2 4 2 2" xfId="28334"/>
    <cellStyle name="常规 3 2 2 8 2 5" xfId="28335"/>
    <cellStyle name="常规 3 2 2 8 2 6" xfId="28336"/>
    <cellStyle name="常规 3 2 2 8 3" xfId="28337"/>
    <cellStyle name="常规 4 3 2 3 2 2 4 2" xfId="28338"/>
    <cellStyle name="常规 3 2 2 8 3 2 2" xfId="28339"/>
    <cellStyle name="常规 6 4 2 2 7" xfId="28340"/>
    <cellStyle name="常规 4 3 2 3 2 2 5" xfId="28341"/>
    <cellStyle name="常规 3 2 2 8 3 3" xfId="28342"/>
    <cellStyle name="常规 3 2 7 3 2 2" xfId="28343"/>
    <cellStyle name="常规 3 2 2 8 4" xfId="28344"/>
    <cellStyle name="常规 6 4 2 3 6" xfId="28345"/>
    <cellStyle name="常规 4 3 2 3 2 3 4" xfId="28346"/>
    <cellStyle name="常规 3 2 7 3 2 2 2" xfId="28347"/>
    <cellStyle name="常规 3 2 2 8 4 2" xfId="28348"/>
    <cellStyle name="常规 3 2 2 8 4 2 2" xfId="28349"/>
    <cellStyle name="常规 6 4 2 3 7" xfId="28350"/>
    <cellStyle name="常规 4 3 2 3 2 3 5" xfId="28351"/>
    <cellStyle name="常规 3 2 2 8 4 3" xfId="28352"/>
    <cellStyle name="常规 3 2 2 8 5" xfId="28353"/>
    <cellStyle name="常规 5 4 3 4 2 2" xfId="28354"/>
    <cellStyle name="常规 5 2 2 2 3 2 2 2" xfId="28355"/>
    <cellStyle name="常规 3 2 7 3 2 3" xfId="28356"/>
    <cellStyle name="常规 7 4 2 2 2 2 2" xfId="28357"/>
    <cellStyle name="常规 5 2 2 2 3 2 2 3" xfId="28358"/>
    <cellStyle name="常规 9 3 2 5 2" xfId="28359"/>
    <cellStyle name="常规 3 2 2 8 6" xfId="28360"/>
    <cellStyle name="常规 3 2 2 9 2" xfId="28361"/>
    <cellStyle name="常规 3 2 2 9 2 2" xfId="28362"/>
    <cellStyle name="常规 3 2 2 9 2 2 2" xfId="28363"/>
    <cellStyle name="常规 3 4 3 3 9" xfId="28364"/>
    <cellStyle name="常规 3 2 2 9 2 2 2 2" xfId="28365"/>
    <cellStyle name="常规 3 2 2 9 2 2 3" xfId="28366"/>
    <cellStyle name="常规 3 2 2 9 2 3" xfId="28367"/>
    <cellStyle name="常规 3 2 2 9 2 3 2" xfId="28368"/>
    <cellStyle name="常规 3 2 2 9 2 3 2 2" xfId="28369"/>
    <cellStyle name="常规 7 2 2 3 3 3 2 2" xfId="28370"/>
    <cellStyle name="常规 3 2 2 9 2 3 3" xfId="28371"/>
    <cellStyle name="常规 3 2 2 9 2 4" xfId="28372"/>
    <cellStyle name="常规 3 2 2 9 2 4 2" xfId="28373"/>
    <cellStyle name="常规 3 2 2 9 2 4 2 2" xfId="28374"/>
    <cellStyle name="常规 3 2 2 9 2 5" xfId="28375"/>
    <cellStyle name="常规 3 2 2 9 2 6" xfId="28376"/>
    <cellStyle name="常规 3 2 2 9 3" xfId="28377"/>
    <cellStyle name="常规 3 2 2 9 3 2 2" xfId="28378"/>
    <cellStyle name="常规 6 4 3 2 7" xfId="28379"/>
    <cellStyle name="常规 3 2 2 9 3 3" xfId="28380"/>
    <cellStyle name="常规 3 2 7 3 3 2" xfId="28381"/>
    <cellStyle name="常规 3 2 2 9 4" xfId="28382"/>
    <cellStyle name="常规 6 4 3 3 6" xfId="28383"/>
    <cellStyle name="常规 4 3 2 3 3 3 4" xfId="28384"/>
    <cellStyle name="常规 3 2 7 3 3 2 2" xfId="28385"/>
    <cellStyle name="常规 3 2 2 9 4 2" xfId="28386"/>
    <cellStyle name="常规 3 2 2 9 4 2 2" xfId="28387"/>
    <cellStyle name="常规 6 4 3 3 7" xfId="28388"/>
    <cellStyle name="常规 3 2 2 9 4 3" xfId="28389"/>
    <cellStyle name="常规 3 2 2 9 5" xfId="28390"/>
    <cellStyle name="常规 5 4 3 4 3 2" xfId="28391"/>
    <cellStyle name="常规 5 2 2 2 3 2 3 2" xfId="28392"/>
    <cellStyle name="常规 3 2 7 3 3 3" xfId="28393"/>
    <cellStyle name="常规 5 2 2 2 3 2 3 2 2" xfId="28394"/>
    <cellStyle name="常规 3 2 2 9 5 2" xfId="28395"/>
    <cellStyle name="常规 5 2 2 2 3 2 3 3" xfId="28396"/>
    <cellStyle name="常规 9 3 2 6 2" xfId="28397"/>
    <cellStyle name="常规 3 2 2 9 6" xfId="28398"/>
    <cellStyle name="常规 3 2 3 2" xfId="28399"/>
    <cellStyle name="常规 3 2 3 2 10" xfId="28400"/>
    <cellStyle name="常规 3 2 3 2 2" xfId="28401"/>
    <cellStyle name="常规 3 3 3 3 3 5" xfId="28402"/>
    <cellStyle name="常规 3 2 3 2 2 2" xfId="28403"/>
    <cellStyle name="常规 3 3 3 3 3 5 2" xfId="28404"/>
    <cellStyle name="常规 3 2 3 2 2 2 2 2 2" xfId="28405"/>
    <cellStyle name="常规 3 2 3 2 2 2 2 2 2 2" xfId="28406"/>
    <cellStyle name="常规 6 3 2 4 4 2 2" xfId="28407"/>
    <cellStyle name="常规 3 2 3 2 2 2 2 2 3 2" xfId="28408"/>
    <cellStyle name="常规 3 2 3 2 2 2 2 3" xfId="28409"/>
    <cellStyle name="常规 3 2 3 2 2 2 2 3 2" xfId="28410"/>
    <cellStyle name="常规 3 2 3 2 2 2 2 3 2 2" xfId="28411"/>
    <cellStyle name="常规 6 3 2 4 5 2" xfId="28412"/>
    <cellStyle name="常规 4 3 2 2 2 4 3 2" xfId="28413"/>
    <cellStyle name="常规 3 2 3 2 2 2 2 3 3" xfId="28414"/>
    <cellStyle name="常规 6 3 2 4 5 2 2" xfId="28415"/>
    <cellStyle name="常规 3 2 3 2 2 2 2 3 3 2" xfId="28416"/>
    <cellStyle name="常规 3 2 3 2 2 2 2 4 2" xfId="28417"/>
    <cellStyle name="常规 3 2 3 2 2 2 2 7" xfId="28418"/>
    <cellStyle name="常规 3 2 3 2 2 2 3 2" xfId="28419"/>
    <cellStyle name="常规 3 2 3 2 2 2 3 2 2" xfId="28420"/>
    <cellStyle name="常规 3 2 3 2 2 2 3 3" xfId="28421"/>
    <cellStyle name="常规 3 2 3 2 2 2 3 4" xfId="28422"/>
    <cellStyle name="常规 3 2 3 2 2 2 4 2 2" xfId="28423"/>
    <cellStyle name="常规 3 2 3 2 2 2 4 3" xfId="28424"/>
    <cellStyle name="常规 3 2 3 2 2 2 4 3 2" xfId="28425"/>
    <cellStyle name="常规 3 2 3 2 2 2 4 4" xfId="28426"/>
    <cellStyle name="常规 3 2 3 2 2 2 5 2" xfId="28427"/>
    <cellStyle name="常规 3 4 3 4 2 2 2" xfId="28428"/>
    <cellStyle name="常规 3 2 3 2 2 2 6" xfId="28429"/>
    <cellStyle name="常规 3 4 3 4 2 2 2 2" xfId="28430"/>
    <cellStyle name="常规 3 2 3 2 2 2 6 2" xfId="28431"/>
    <cellStyle name="常规 3 4 3 4 2 2 3" xfId="28432"/>
    <cellStyle name="常规 3 2 3 2 2 2 7" xfId="28433"/>
    <cellStyle name="常规 5 3 2 2 2 2 2 3" xfId="28434"/>
    <cellStyle name="常规 3 2 3 2 2 3 2 2 2" xfId="28435"/>
    <cellStyle name="常规 3 2 3 2 2 3 2 3" xfId="28436"/>
    <cellStyle name="常规 5 3 2 2 2 2 3 3" xfId="28437"/>
    <cellStyle name="常规 3 2 3 2 2 3 2 3 2" xfId="28438"/>
    <cellStyle name="常规 3 2 3 2 2 3 3 2" xfId="28439"/>
    <cellStyle name="常规 3 2 3 2 2 3 3 2 2" xfId="28440"/>
    <cellStyle name="常规 3 2 3 2 2 3 3 3" xfId="28441"/>
    <cellStyle name="常规 3 2 3 2 2 3 3 3 2" xfId="28442"/>
    <cellStyle name="常规 3 2 3 2 2 3 3 4" xfId="28443"/>
    <cellStyle name="常规 3 2 3 2 2 3 4 2" xfId="28444"/>
    <cellStyle name="常规 3 2 3 2 2 3 5" xfId="28445"/>
    <cellStyle name="常规 3 2 3 2 2 3 5 2" xfId="28446"/>
    <cellStyle name="常规 7 2 2 2 2 2 2 2" xfId="28447"/>
    <cellStyle name="常规 3 4 3 4 2 3 2" xfId="28448"/>
    <cellStyle name="常规 3 2 3 2 2 3 6" xfId="28449"/>
    <cellStyle name="常规 3 2 3 2 2 4" xfId="28450"/>
    <cellStyle name="常规 3 2 3 2 2 4 2 2" xfId="28451"/>
    <cellStyle name="常规 3 2 3 2 2 4 3 2" xfId="28452"/>
    <cellStyle name="常规 3 2 3 2 2 5" xfId="28453"/>
    <cellStyle name="常规 6 2 6 2 2 3" xfId="28454"/>
    <cellStyle name="常规 4 2 4 2 2 7" xfId="28455"/>
    <cellStyle name="常规 3 2 3 2 2 5 2 2" xfId="28456"/>
    <cellStyle name="常规 6 2 6 2 3 3" xfId="28457"/>
    <cellStyle name="常规 3 2 3 2 2 5 3 2" xfId="28458"/>
    <cellStyle name="常规 3 2 3 2 2 5 5" xfId="28459"/>
    <cellStyle name="常规 5 2 5 2 2 2 2" xfId="28460"/>
    <cellStyle name="常规 3 2 3 2 2 6 2" xfId="28461"/>
    <cellStyle name="常规 5 2 5 2 2 3" xfId="28462"/>
    <cellStyle name="常规 3 2 3 2 2 7" xfId="28463"/>
    <cellStyle name="常规 5 2 5 2 2 3 2" xfId="28464"/>
    <cellStyle name="常规 3 3 2 4 2 7" xfId="28465"/>
    <cellStyle name="常规 3 2 3 2 2 7 2" xfId="28466"/>
    <cellStyle name="常规 5 2 5 2 2 4" xfId="28467"/>
    <cellStyle name="常规 3 2 3 2 2 8" xfId="28468"/>
    <cellStyle name="常规 5 3 5 3 3 2" xfId="28469"/>
    <cellStyle name="常规 3 2 3 2 3" xfId="28470"/>
    <cellStyle name="常规 3 3 3 3 3 6" xfId="28471"/>
    <cellStyle name="常规 3 2 3 2 3 2" xfId="28472"/>
    <cellStyle name="常规 6 2 2 2 4 2 6" xfId="28473"/>
    <cellStyle name="常规 3 2 3 2 3 2 2 2 3 2" xfId="28474"/>
    <cellStyle name="常规 3 2 3 2 3 2 2 3 4" xfId="28475"/>
    <cellStyle name="常规 3 2 3 2 3 2 2 5" xfId="28476"/>
    <cellStyle name="常规 3 2 3 2 3 2 2 5 2" xfId="28477"/>
    <cellStyle name="常规 3 2 3 2 3 2 2 6" xfId="28478"/>
    <cellStyle name="常规 3 2 3 2 3 2 2 7" xfId="28479"/>
    <cellStyle name="常规 3 2 3 2 3 2 3 2 2" xfId="28480"/>
    <cellStyle name="常规 3 2 3 2 3 2 3 3" xfId="28481"/>
    <cellStyle name="常规 3 2 3 2 3 2 3 3 2" xfId="28482"/>
    <cellStyle name="常规 3 2 3 2 3 2 3 4" xfId="28483"/>
    <cellStyle name="常规 3 2 3 2 3 2 4 2 2" xfId="28484"/>
    <cellStyle name="常规 3 2 3 2 3 2 4 3" xfId="28485"/>
    <cellStyle name="常规 3 2 3 2 3 2 4 3 2" xfId="28486"/>
    <cellStyle name="常规 3 2 3 2 3 2 4 4" xfId="28487"/>
    <cellStyle name="常规 3 3 2 3 2 2 3 4" xfId="28488"/>
    <cellStyle name="常规 3 2 3 2 3 2 5 2" xfId="28489"/>
    <cellStyle name="常规 3 4 3 4 3 2 2" xfId="28490"/>
    <cellStyle name="常规 3 2 3 2 3 2 6" xfId="28491"/>
    <cellStyle name="常规 3 2 3 2 3 2 6 2" xfId="28492"/>
    <cellStyle name="常规 3 2 3 2 3 2 7" xfId="28493"/>
    <cellStyle name="常规 3 2 3 2 3 3" xfId="28494"/>
    <cellStyle name="常规 4 2 7 3 4" xfId="28495"/>
    <cellStyle name="常规 3 2 3 2 3 3 2 2" xfId="28496"/>
    <cellStyle name="常规 5 3 2 3 2 2 2 3" xfId="28497"/>
    <cellStyle name="常规 3 2 3 2 3 3 2 2 2" xfId="28498"/>
    <cellStyle name="常规 3 2 3 2 3 3 2 3" xfId="28499"/>
    <cellStyle name="常规 5 3 2 3 2 2 3 3" xfId="28500"/>
    <cellStyle name="常规 3 2 3 2 3 3 2 3 2" xfId="28501"/>
    <cellStyle name="常规 3 2 3 2 3 3 2 4" xfId="28502"/>
    <cellStyle name="常规 4 2 7 4 4" xfId="28503"/>
    <cellStyle name="常规 3 2 3 2 3 3 3 2" xfId="28504"/>
    <cellStyle name="常规 3 2 3 2 3 3 3 2 2" xfId="28505"/>
    <cellStyle name="常规 3 2 3 2 3 3 3 3" xfId="28506"/>
    <cellStyle name="常规 3 2 3 2 3 3 3 3 2" xfId="28507"/>
    <cellStyle name="常规 3 2 3 2 3 3 3 4" xfId="28508"/>
    <cellStyle name="常规 3 2 3 2 3 3 4 2" xfId="28509"/>
    <cellStyle name="常规 3 2 3 2 3 3 5" xfId="28510"/>
    <cellStyle name="常规 3 2 3 2 3 3 5 2" xfId="28511"/>
    <cellStyle name="常规 7 2 2 2 2 3 2 2" xfId="28512"/>
    <cellStyle name="常规 3 4 3 4 3 3 2" xfId="28513"/>
    <cellStyle name="常规 3 2 3 2 3 3 6" xfId="28514"/>
    <cellStyle name="常规 3 2 3 2 3 3 7" xfId="28515"/>
    <cellStyle name="常规 3 2 3 2 3 4" xfId="28516"/>
    <cellStyle name="常规 4 2 8 3 4" xfId="28517"/>
    <cellStyle name="常规 3 2 3 2 3 4 2 2" xfId="28518"/>
    <cellStyle name="常规 4 2 3 2 2 2 2 4" xfId="28519"/>
    <cellStyle name="常规 3 2 3 2 3 4 3 2" xfId="28520"/>
    <cellStyle name="常规 4 2 3 2 2 2 3 4" xfId="28521"/>
    <cellStyle name="常规 3 2 3 2 3 4 5" xfId="28522"/>
    <cellStyle name="常规 3 2 3 2 4" xfId="28523"/>
    <cellStyle name="常规 3 3 3 3 3 7" xfId="28524"/>
    <cellStyle name="常规 3 2 3 2 4 2" xfId="28525"/>
    <cellStyle name="常规 3 2 3 2 4 2 2 3 2" xfId="28526"/>
    <cellStyle name="常规 3 2 3 2 4 2 3 2 2" xfId="28527"/>
    <cellStyle name="常规 3 2 3 2 4 2 3 3" xfId="28528"/>
    <cellStyle name="常规 3 2 3 2 4 2 3 3 2" xfId="28529"/>
    <cellStyle name="常规 3 2 3 2 4 2 3 4" xfId="28530"/>
    <cellStyle name="常规 6 3 2 2 6 2" xfId="28531"/>
    <cellStyle name="常规 4 3 2 2 2 2 4 2" xfId="28532"/>
    <cellStyle name="常规 3 2 3 2 4 2 5" xfId="28533"/>
    <cellStyle name="常规 3 2 3 2 4 2 5 2" xfId="28534"/>
    <cellStyle name="常规 3 4 3 4 4 2 2" xfId="28535"/>
    <cellStyle name="常规 3 2 3 2 4 2 6" xfId="28536"/>
    <cellStyle name="常规 3 2 3 2 4 2 7" xfId="28537"/>
    <cellStyle name="常规 3 2 3 2 4 3" xfId="28538"/>
    <cellStyle name="常规 3 2 3 2 4 3 3 2" xfId="28539"/>
    <cellStyle name="常规 4 3 2 2 2 2 5 2" xfId="28540"/>
    <cellStyle name="常规 3 2 3 2 4 3 5" xfId="28541"/>
    <cellStyle name="常规 6 4 2 2 2 6" xfId="28542"/>
    <cellStyle name="常规 3 2 3 2 4 4 2 2" xfId="28543"/>
    <cellStyle name="常规 3 2 3 2 4 4 3 2" xfId="28544"/>
    <cellStyle name="常规 3 2 3 2 5 2 4" xfId="28545"/>
    <cellStyle name="常规 3 2 3 2 5 3" xfId="28546"/>
    <cellStyle name="常规 3 2 3 2 5 3 2" xfId="28547"/>
    <cellStyle name="常规 3 2 3 2 5 3 3" xfId="28548"/>
    <cellStyle name="常规 3 2 3 2 5 4" xfId="28549"/>
    <cellStyle name="常规 3 2 3 2 5 4 2" xfId="28550"/>
    <cellStyle name="常规 3 2 3 2 6 3" xfId="28551"/>
    <cellStyle name="常规 3 2 3 2 6 3 2" xfId="28552"/>
    <cellStyle name="常规 3 2 3 2 6 4" xfId="28553"/>
    <cellStyle name="常规 3 2 3 2 7 2" xfId="28554"/>
    <cellStyle name="常规 3 2 3 2 7 3" xfId="28555"/>
    <cellStyle name="常规 3 2 3 2 7 3 2" xfId="28556"/>
    <cellStyle name="常规 3 2 3 2 7 4" xfId="28557"/>
    <cellStyle name="常规 3 2 3 2 9 2" xfId="28558"/>
    <cellStyle name="常规 3 2 3 3 2 2 3 2" xfId="28559"/>
    <cellStyle name="常规 3 2 3 3 2 2 3 2 2" xfId="28560"/>
    <cellStyle name="常规 3 2 3 3 2 2 3 3" xfId="28561"/>
    <cellStyle name="常规 3 2 3 3 2 2 3 3 2" xfId="28562"/>
    <cellStyle name="常规 3 2 3 3 2 2 3 4" xfId="28563"/>
    <cellStyle name="常规 3 2 3 3 2 2 5 2" xfId="28564"/>
    <cellStyle name="常规 3 2 3 3 2 3 3 2" xfId="28565"/>
    <cellStyle name="常规 3 2 3 3 2 3 5" xfId="28566"/>
    <cellStyle name="常规 3 2 3 3 2 4 2 2" xfId="28567"/>
    <cellStyle name="常规 3 2 3 3 2 4 3 2" xfId="28568"/>
    <cellStyle name="常规 3 2 3 3 2 4 4" xfId="28569"/>
    <cellStyle name="常规 6 10" xfId="28570"/>
    <cellStyle name="常规 5 2 5 3 2 2" xfId="28571"/>
    <cellStyle name="常规 3 2 3 3 2 6" xfId="28572"/>
    <cellStyle name="常规 6 10 2" xfId="28573"/>
    <cellStyle name="常规 5 2 5 3 2 2 2" xfId="28574"/>
    <cellStyle name="常规 3 2 3 3 2 6 2" xfId="28575"/>
    <cellStyle name="常规 6 11" xfId="28576"/>
    <cellStyle name="常规 5 2 5 3 2 3" xfId="28577"/>
    <cellStyle name="常规 3 2 3 3 2 7" xfId="28578"/>
    <cellStyle name="常规 5 2 6 3 4" xfId="28579"/>
    <cellStyle name="常规 3 2 3 3 3 2 2 2" xfId="28580"/>
    <cellStyle name="常规 3 2 3 3 3 3 2" xfId="28581"/>
    <cellStyle name="常规 5 2 7 3 4" xfId="28582"/>
    <cellStyle name="常规 3 2 3 3 3 3 2 2" xfId="28583"/>
    <cellStyle name="常规 3 2 3 3 3 4 2" xfId="28584"/>
    <cellStyle name="常规 3 2 3 3 4 3 2" xfId="28585"/>
    <cellStyle name="常规 3 2 3 3 5 2 2" xfId="28586"/>
    <cellStyle name="常规 3 2 3 3 5 3" xfId="28587"/>
    <cellStyle name="常规 3 2 3 3 5 3 2" xfId="28588"/>
    <cellStyle name="常规 3 2 3 3 6 2" xfId="28589"/>
    <cellStyle name="常规 3 2 3 3 7 2" xfId="28590"/>
    <cellStyle name="常规 3 3 7" xfId="28591"/>
    <cellStyle name="常规 3 2 3 4 2 2 2 3" xfId="28592"/>
    <cellStyle name="常规 3 4 6" xfId="28593"/>
    <cellStyle name="常规 3 2 3 4 2 2 3 2" xfId="28594"/>
    <cellStyle name="常规 3 4 7" xfId="28595"/>
    <cellStyle name="常规 3 2 3 4 2 2 3 3" xfId="28596"/>
    <cellStyle name="常规 3 6 6" xfId="28597"/>
    <cellStyle name="常规 3 2 3 4 2 2 5 2" xfId="28598"/>
    <cellStyle name="常规 3 2 3 4 2 2 7" xfId="28599"/>
    <cellStyle name="常规 3 2 3 4 2 3 5" xfId="28600"/>
    <cellStyle name="常规 3 2 3 4 2 4" xfId="28601"/>
    <cellStyle name="常规 5 3 6" xfId="28602"/>
    <cellStyle name="常规 3 2 3 4 2 4 2 2" xfId="28603"/>
    <cellStyle name="常规 5 4 6" xfId="28604"/>
    <cellStyle name="常规 3 2 3 4 2 4 3 2" xfId="28605"/>
    <cellStyle name="常规 3 2 3 4 2 4 4" xfId="28606"/>
    <cellStyle name="常规 3 2 3 4 2 6 2" xfId="28607"/>
    <cellStyle name="常规 3 2 3 4 3 2 4" xfId="28608"/>
    <cellStyle name="常规 3 2 3 4 3 3 2" xfId="28609"/>
    <cellStyle name="常规 3 2 3 4 3 3 3" xfId="28610"/>
    <cellStyle name="常规 3 2 3 4 3 3 4" xfId="28611"/>
    <cellStyle name="常规 3 2 3 4 3 4" xfId="28612"/>
    <cellStyle name="常规 3 2 3 4 4 3" xfId="28613"/>
    <cellStyle name="常规 3 2 3 4 4 3 2" xfId="28614"/>
    <cellStyle name="常规 3 2 3 4 5 2" xfId="28615"/>
    <cellStyle name="常规 3 2 3 4 5 3" xfId="28616"/>
    <cellStyle name="常规 3 2 3 4 5 3 2" xfId="28617"/>
    <cellStyle name="常规 3 2 3 4 7 2" xfId="28618"/>
    <cellStyle name="常规 3 2 3 5 2 2 4" xfId="28619"/>
    <cellStyle name="常规 3 2 3 5 2 3" xfId="28620"/>
    <cellStyle name="常规 3 2 3 5 2 3 2" xfId="28621"/>
    <cellStyle name="常规 3 2 3 5 2 4" xfId="28622"/>
    <cellStyle name="常规 3 2 3 5 2 4 2" xfId="28623"/>
    <cellStyle name="常规 3 2 3 5 2 5" xfId="28624"/>
    <cellStyle name="常规 3 2 3 5 2 5 2" xfId="28625"/>
    <cellStyle name="常规 3 2 3 5 3 2" xfId="28626"/>
    <cellStyle name="常规 3 2 3 5 3 3" xfId="28627"/>
    <cellStyle name="常规 3 2 3 5 3 3 2" xfId="28628"/>
    <cellStyle name="常规 3 2 3 5 3 4" xfId="28629"/>
    <cellStyle name="常规 3 2 3 5 4 2" xfId="28630"/>
    <cellStyle name="常规 3 2 3 5 4 3" xfId="28631"/>
    <cellStyle name="常规 3 2 3 5 4 3 2" xfId="28632"/>
    <cellStyle name="常规 3 2 3 5 5" xfId="28633"/>
    <cellStyle name="常规 3 2 3 5 5 2" xfId="28634"/>
    <cellStyle name="常规 3 2 3 6 2 3" xfId="28635"/>
    <cellStyle name="常规 3 2 3 6 2 3 2" xfId="28636"/>
    <cellStyle name="常规 3 2 3 6 2 4" xfId="28637"/>
    <cellStyle name="常规 3 2 3 6 3 2" xfId="28638"/>
    <cellStyle name="常规 3 2 3 6 3 3" xfId="28639"/>
    <cellStyle name="常规 3 2 3 6 3 3 2" xfId="28640"/>
    <cellStyle name="常规 3 2 3 6 3 4" xfId="28641"/>
    <cellStyle name="常规 3 2 3 6 4" xfId="28642"/>
    <cellStyle name="常规 3 2 3 6 4 2" xfId="28643"/>
    <cellStyle name="常规 3 2 3 6 5" xfId="28644"/>
    <cellStyle name="常规 3 2 3 6 5 2" xfId="28645"/>
    <cellStyle name="常规 9 3 3 3 3" xfId="28646"/>
    <cellStyle name="常规 3 2 3 6 7" xfId="28647"/>
    <cellStyle name="常规 3 2 3 7 2 2" xfId="28648"/>
    <cellStyle name="常规 3 2 3 7 3" xfId="28649"/>
    <cellStyle name="常规 3 2 3 7 3 2" xfId="28650"/>
    <cellStyle name="常规 3 2 3 7 4" xfId="28651"/>
    <cellStyle name="常规 3 2 3 7 5" xfId="28652"/>
    <cellStyle name="常规 3 2 4" xfId="28653"/>
    <cellStyle name="常规 3 2 4 2 2" xfId="28654"/>
    <cellStyle name="常规 3 3 3 4 3 5" xfId="28655"/>
    <cellStyle name="常规 3 2 4 2 2 2" xfId="28656"/>
    <cellStyle name="常规 3 3 2 3 6" xfId="28657"/>
    <cellStyle name="常规 3 2 4 2 2 2 2" xfId="28658"/>
    <cellStyle name="常规 3 3 2 3 6 2" xfId="28659"/>
    <cellStyle name="常规 3 2 4 2 2 2 2 2" xfId="28660"/>
    <cellStyle name="常规 3 2 4 2 2 2 2 2 2" xfId="28661"/>
    <cellStyle name="常规 3 2 4 2 2 2 2 3" xfId="28662"/>
    <cellStyle name="常规 3 3 2 3 7" xfId="28663"/>
    <cellStyle name="常规 3 2 4 2 2 2 3" xfId="28664"/>
    <cellStyle name="常规 3 3 2 3 7 2" xfId="28665"/>
    <cellStyle name="常规 3 2 4 2 2 2 3 2" xfId="28666"/>
    <cellStyle name="常规 3 2 4 2 2 2 3 2 2" xfId="28667"/>
    <cellStyle name="常规 3 2 4 2 2 2 3 3" xfId="28668"/>
    <cellStyle name="常规 3 2 4 2 2 2 7" xfId="28669"/>
    <cellStyle name="常规 3 2 4 2 2 3" xfId="28670"/>
    <cellStyle name="常规 3 3 2 4 6" xfId="28671"/>
    <cellStyle name="常规 3 2 4 2 2 3 2" xfId="28672"/>
    <cellStyle name="常规 7 2 2 9" xfId="28673"/>
    <cellStyle name="常规 3 3 2 4 6 2" xfId="28674"/>
    <cellStyle name="常规 3 2 4 2 2 3 2 2" xfId="28675"/>
    <cellStyle name="常规 3 2 4 2 2 4" xfId="28676"/>
    <cellStyle name="常规 9 4 2 2 2" xfId="28677"/>
    <cellStyle name="常规 3 3 2 5 6" xfId="28678"/>
    <cellStyle name="常规 3 2 4 2 2 4 2" xfId="28679"/>
    <cellStyle name="常规 3 2 4 2 2 4 2 2" xfId="28680"/>
    <cellStyle name="常规 9 4 2 2 3" xfId="28681"/>
    <cellStyle name="常规 3 3 2 5 7" xfId="28682"/>
    <cellStyle name="常规 3 2 4 2 2 4 3" xfId="28683"/>
    <cellStyle name="常规 3 2 4 2 2 5 2" xfId="28684"/>
    <cellStyle name="常规 5 3 5 4 3 2" xfId="28685"/>
    <cellStyle name="常规 3 2 4 2 3" xfId="28686"/>
    <cellStyle name="常规 3 2 4 2 3 2" xfId="28687"/>
    <cellStyle name="常规 3 3 3 3 6" xfId="28688"/>
    <cellStyle name="常规 3 2 4 2 3 2 2" xfId="28689"/>
    <cellStyle name="常规 3 3 3 3 7" xfId="28690"/>
    <cellStyle name="常规 3 2 4 2 3 2 3" xfId="28691"/>
    <cellStyle name="常规 3 3 3 4 6 2" xfId="28692"/>
    <cellStyle name="常规 3 2 4 2 3 3 2 2" xfId="28693"/>
    <cellStyle name="常规 3 3 3 4 7" xfId="28694"/>
    <cellStyle name="常规 3 2 4 2 3 3 3" xfId="28695"/>
    <cellStyle name="常规 9 4 3 2 2" xfId="28696"/>
    <cellStyle name="常规 3 3 3 5 6" xfId="28697"/>
    <cellStyle name="常规 3 2 4 2 3 4 2" xfId="28698"/>
    <cellStyle name="常规 3 2 4 2 3 4 2 2" xfId="28699"/>
    <cellStyle name="常规 9 4 3 2 3" xfId="28700"/>
    <cellStyle name="常规 3 3 3 5 7" xfId="28701"/>
    <cellStyle name="常规 3 2 4 2 3 4 3" xfId="28702"/>
    <cellStyle name="常规 3 2 4 2 4 2" xfId="28703"/>
    <cellStyle name="常规 3 3 4 3 6" xfId="28704"/>
    <cellStyle name="常规 3 2 4 2 4 2 2" xfId="28705"/>
    <cellStyle name="常规 3 2 4 2 5 2" xfId="28706"/>
    <cellStyle name="常规 3 3 5 3 6" xfId="28707"/>
    <cellStyle name="常规 3 2 4 2 5 2 2" xfId="28708"/>
    <cellStyle name="常规 3 2 4 2 6" xfId="28709"/>
    <cellStyle name="常规 3 2 4 2 6 2" xfId="28710"/>
    <cellStyle name="常规 3 2 4 2 7" xfId="28711"/>
    <cellStyle name="常规 3 2 4 2 8" xfId="28712"/>
    <cellStyle name="常规 3 4 2 3 6 2" xfId="28713"/>
    <cellStyle name="常规 3 2 4 3 2 2 2 2" xfId="28714"/>
    <cellStyle name="常规 3 2 4 3 2 2 2 2 2" xfId="28715"/>
    <cellStyle name="常规 3 2 4 3 2 2 2 3" xfId="28716"/>
    <cellStyle name="常规 3 4 2 3 7" xfId="28717"/>
    <cellStyle name="常规 3 2 4 3 2 2 3" xfId="28718"/>
    <cellStyle name="常规 3 4 2 3 7 2" xfId="28719"/>
    <cellStyle name="常规 3 2 4 3 2 2 3 2" xfId="28720"/>
    <cellStyle name="常规 3 2 4 3 2 2 3 2 2" xfId="28721"/>
    <cellStyle name="常规 3 2 4 3 2 2 3 3" xfId="28722"/>
    <cellStyle name="常规 3 2 4 3 2 2 7" xfId="28723"/>
    <cellStyle name="常规 3 4 2 4 6" xfId="28724"/>
    <cellStyle name="常规 3 2 4 3 2 3 2" xfId="28725"/>
    <cellStyle name="常规 3 4 2 4 6 2" xfId="28726"/>
    <cellStyle name="常规 3 2 4 3 2 3 2 2" xfId="28727"/>
    <cellStyle name="常规 3 4 2 4 7" xfId="28728"/>
    <cellStyle name="常规 3 2 4 3 2 3 3" xfId="28729"/>
    <cellStyle name="常规 9 5 2 2 2" xfId="28730"/>
    <cellStyle name="常规 3 4 2 5 6" xfId="28731"/>
    <cellStyle name="常规 3 2 4 3 2 4 2" xfId="28732"/>
    <cellStyle name="常规 3 2 4 3 2 4 2 2" xfId="28733"/>
    <cellStyle name="常规 9 5 2 2 3" xfId="28734"/>
    <cellStyle name="常规 3 4 2 5 7" xfId="28735"/>
    <cellStyle name="常规 3 2 4 3 2 4 3" xfId="28736"/>
    <cellStyle name="常规 3 2 4 3 2 5 2" xfId="28737"/>
    <cellStyle name="常规 7 4 2 4 2 2" xfId="28738"/>
    <cellStyle name="常规 5 2 4 2 2 2 2 2" xfId="28739"/>
    <cellStyle name="常规 3 2 4 3 2 7" xfId="28740"/>
    <cellStyle name="常规 3 4 3 4 6" xfId="28741"/>
    <cellStyle name="常规 3 2 4 3 3 3 2" xfId="28742"/>
    <cellStyle name="常规 3 2 4 3 3 4" xfId="28743"/>
    <cellStyle name="常规 9 5 3 2 2" xfId="28744"/>
    <cellStyle name="常规 3 4 3 5 6" xfId="28745"/>
    <cellStyle name="常规 3 2 4 3 3 4 2" xfId="28746"/>
    <cellStyle name="常规 3 2 4 3 3 4 2 2" xfId="28747"/>
    <cellStyle name="常规 3 4 5 3 6" xfId="28748"/>
    <cellStyle name="常规 3 2 4 3 5 2 2" xfId="28749"/>
    <cellStyle name="常规 3 2 4 3 5 3" xfId="28750"/>
    <cellStyle name="常规 3 2 4 3 6 2" xfId="28751"/>
    <cellStyle name="常规 3 2 4 3 8" xfId="28752"/>
    <cellStyle name="常规 3 5 2 3 6" xfId="28753"/>
    <cellStyle name="常规 3 2 4 4 2 2 2" xfId="28754"/>
    <cellStyle name="常规 3 5 2 3 7" xfId="28755"/>
    <cellStyle name="常规 3 2 4 4 2 2 3" xfId="28756"/>
    <cellStyle name="常规 3 2 4 4 2 2 4 3" xfId="28757"/>
    <cellStyle name="常规 3 2 4 4 2 2 7" xfId="28758"/>
    <cellStyle name="常规 3 2 4 4 2 3" xfId="28759"/>
    <cellStyle name="常规 3 2 4 4 2 3 2" xfId="28760"/>
    <cellStyle name="常规 3 2 4 4 2 3 3" xfId="28761"/>
    <cellStyle name="常规 3 2 4 4 2 4" xfId="28762"/>
    <cellStyle name="常规 3 2 4 4 2 4 2" xfId="28763"/>
    <cellStyle name="常规 3 2 4 4 2 4 2 2" xfId="28764"/>
    <cellStyle name="常规 3 2 4 4 2 4 3" xfId="28765"/>
    <cellStyle name="常规 3 2 4 4 2 5 2" xfId="28766"/>
    <cellStyle name="常规 5 2 6 4 2 2" xfId="28767"/>
    <cellStyle name="常规 3 2 4 4 2 6" xfId="28768"/>
    <cellStyle name="常规 3 2 4 4 3 2" xfId="28769"/>
    <cellStyle name="常规 3 5 3 3 6" xfId="28770"/>
    <cellStyle name="常规 3 2 4 4 3 2 2" xfId="28771"/>
    <cellStyle name="常规 3 2 4 4 3 3 2" xfId="28772"/>
    <cellStyle name="常规 3 2 4 4 3 3 3" xfId="28773"/>
    <cellStyle name="常规 3 2 4 4 3 4" xfId="28774"/>
    <cellStyle name="常规 3 2 4 4 3 4 3" xfId="28775"/>
    <cellStyle name="常规 3 2 4 4 4 2" xfId="28776"/>
    <cellStyle name="常规 3 5 4 3 6" xfId="28777"/>
    <cellStyle name="常规 3 2 4 4 4 2 2" xfId="28778"/>
    <cellStyle name="常规 3 2 4 4 4 3" xfId="28779"/>
    <cellStyle name="常规 3 2 4 4 5" xfId="28780"/>
    <cellStyle name="常规 3 2 4 4 5 2" xfId="28781"/>
    <cellStyle name="常规 3 2 4 4 5 2 2" xfId="28782"/>
    <cellStyle name="常规 3 2 4 4 5 3" xfId="28783"/>
    <cellStyle name="常规 3 2 4 4 7" xfId="28784"/>
    <cellStyle name="常规 3 2 4 4 8" xfId="28785"/>
    <cellStyle name="常规 3 6 2 3 6" xfId="28786"/>
    <cellStyle name="常规 3 2 4 5 2 2 2" xfId="28787"/>
    <cellStyle name="常规 3 2 4 5 2 2 2 2" xfId="28788"/>
    <cellStyle name="常规 3 6 2 3 7" xfId="28789"/>
    <cellStyle name="常规 3 2 4 5 2 2 3" xfId="28790"/>
    <cellStyle name="常规 3 2 4 5 2 3" xfId="28791"/>
    <cellStyle name="常规 3 2 4 5 2 3 2" xfId="28792"/>
    <cellStyle name="常规 3 2 4 5 2 3 2 2" xfId="28793"/>
    <cellStyle name="常规 3 2 4 5 2 3 3" xfId="28794"/>
    <cellStyle name="常规 3 2 4 5 2 4" xfId="28795"/>
    <cellStyle name="常规 3 2 4 5 2 4 2" xfId="28796"/>
    <cellStyle name="常规 3 2 4 5 2 4 2 2" xfId="28797"/>
    <cellStyle name="常规 3 2 4 5 2 4 3" xfId="28798"/>
    <cellStyle name="常规 3 2 4 5 2 5" xfId="28799"/>
    <cellStyle name="常规 3 2 4 5 2 5 2" xfId="28800"/>
    <cellStyle name="常规 3 2 4 5 3 2" xfId="28801"/>
    <cellStyle name="常规 3 2 4 5 3 3" xfId="28802"/>
    <cellStyle name="常规 3 2 4 5 3 4" xfId="28803"/>
    <cellStyle name="常规 4 7" xfId="28804"/>
    <cellStyle name="常规 3 2 4 6 2 2" xfId="28805"/>
    <cellStyle name="常规 4 8" xfId="28806"/>
    <cellStyle name="常规 3 2 4 6 2 3" xfId="28807"/>
    <cellStyle name="常规 3 2 4 6 3" xfId="28808"/>
    <cellStyle name="常规 5 7" xfId="28809"/>
    <cellStyle name="常规 3 2 4 6 3 2" xfId="28810"/>
    <cellStyle name="常规 6 7 2" xfId="28811"/>
    <cellStyle name="常规 3 2 4 6 4 2 2" xfId="28812"/>
    <cellStyle name="常规 3 2 4 6 5 2" xfId="28813"/>
    <cellStyle name="常规 3 2 4 6 7" xfId="28814"/>
    <cellStyle name="常规 3 2 4 7 2" xfId="28815"/>
    <cellStyle name="常规 3 2 4 7 2 2" xfId="28816"/>
    <cellStyle name="常规 3 2 4 7 3" xfId="28817"/>
    <cellStyle name="常规 3 2 5" xfId="28818"/>
    <cellStyle name="常规 3 2 5 2" xfId="28819"/>
    <cellStyle name="常规 3 2 5 2 2" xfId="28820"/>
    <cellStyle name="常规 3 2 5 2 2 2" xfId="28821"/>
    <cellStyle name="常规 3 2 5 2 2 3" xfId="28822"/>
    <cellStyle name="常规 3 2 5 2 2 4 2 2" xfId="28823"/>
    <cellStyle name="常规 4 3 2 5 7" xfId="28824"/>
    <cellStyle name="常规 3 2 5 2 2 4 3" xfId="28825"/>
    <cellStyle name="常规 6 3 2 2 2 2 4" xfId="28826"/>
    <cellStyle name="常规 4 2 2 2 2 3 2 2 2" xfId="28827"/>
    <cellStyle name="常规 3 2 5 2 2 5 2" xfId="28828"/>
    <cellStyle name="常规 3 2 5 2 3" xfId="28829"/>
    <cellStyle name="常规 3 2 5 2 3 2" xfId="28830"/>
    <cellStyle name="常规 3 2 6 2 2" xfId="28831"/>
    <cellStyle name="常规 3 2 6 2 2 2" xfId="28832"/>
    <cellStyle name="常规 5 3 2 3 6" xfId="28833"/>
    <cellStyle name="常规 3 2 6 2 2 2 2" xfId="28834"/>
    <cellStyle name="常规 5 3 2 3 7" xfId="28835"/>
    <cellStyle name="常规 3 2 6 2 2 2 3" xfId="28836"/>
    <cellStyle name="常规 5 4 2 3 2 2" xfId="28837"/>
    <cellStyle name="常规 3 2 6 2 2 3" xfId="28838"/>
    <cellStyle name="常规 5 4 2 3 2 2 2" xfId="28839"/>
    <cellStyle name="常规 5 3 2 4 6" xfId="28840"/>
    <cellStyle name="常规 3 2 6 2 2 3 2" xfId="28841"/>
    <cellStyle name="常规 5 3 2 4 7" xfId="28842"/>
    <cellStyle name="常规 3 2 6 2 2 3 3" xfId="28843"/>
    <cellStyle name="常规 5 4 2 3 2 3 2" xfId="28844"/>
    <cellStyle name="常规 5 3 2 5 6" xfId="28845"/>
    <cellStyle name="常规 3 2 6 2 2 4 2" xfId="28846"/>
    <cellStyle name="常规 3 2 6 2 2 4 2 2" xfId="28847"/>
    <cellStyle name="常规 5 3 2 5 7" xfId="28848"/>
    <cellStyle name="常规 3 2 6 2 2 4 3" xfId="28849"/>
    <cellStyle name="常规 3 2 6 2 3" xfId="28850"/>
    <cellStyle name="常规 3 2 6 2 3 2" xfId="28851"/>
    <cellStyle name="常规 5 3 3 3 6" xfId="28852"/>
    <cellStyle name="常规 3 9 2 3 3" xfId="28853"/>
    <cellStyle name="常规 3 2 6 2 3 2 2" xfId="28854"/>
    <cellStyle name="常规 5 4 2 3 3 2" xfId="28855"/>
    <cellStyle name="常规 3 2 6 2 3 3" xfId="28856"/>
    <cellStyle name="常规 5 4 2 3 3 3" xfId="28857"/>
    <cellStyle name="常规 3 2 6 2 3 4" xfId="28858"/>
    <cellStyle name="常规 5 4 2 3 6" xfId="28859"/>
    <cellStyle name="常规 3 2 6 3 2 2 2" xfId="28860"/>
    <cellStyle name="常规 5 4 2 4 2 2" xfId="28861"/>
    <cellStyle name="常规 5 2 2 2 2 2 2 2" xfId="28862"/>
    <cellStyle name="常规 3 2 6 3 2 3" xfId="28863"/>
    <cellStyle name="常规 5 4 3 3 6" xfId="28864"/>
    <cellStyle name="常规 3 2 6 3 3 2 2" xfId="28865"/>
    <cellStyle name="常规 5 4 2 4 3 2" xfId="28866"/>
    <cellStyle name="常规 5 2 2 2 2 2 3 2" xfId="28867"/>
    <cellStyle name="常规 3 2 6 3 3 3" xfId="28868"/>
    <cellStyle name="常规 3 2 7 2" xfId="28869"/>
    <cellStyle name="常规 6 3 2 3 6" xfId="28870"/>
    <cellStyle name="常规 4 3 2 2 2 3 4" xfId="28871"/>
    <cellStyle name="常规 3 2 7 2 2 2 2" xfId="28872"/>
    <cellStyle name="常规 5 4 3 3 2 2" xfId="28873"/>
    <cellStyle name="常规 3 2 7 2 2 3" xfId="28874"/>
    <cellStyle name="常规 6 3 2 4 6" xfId="28875"/>
    <cellStyle name="常规 5 4 3 3 2 2 2" xfId="28876"/>
    <cellStyle name="常规 4 3 2 2 2 4 4" xfId="28877"/>
    <cellStyle name="常规 3 2 7 2 2 3 2" xfId="28878"/>
    <cellStyle name="常规 5 4 3 3 2 3" xfId="28879"/>
    <cellStyle name="常规 3 2 7 2 2 4" xfId="28880"/>
    <cellStyle name="常规 3 2 7 2 3 2" xfId="28881"/>
    <cellStyle name="常规 6 3 3 3 6" xfId="28882"/>
    <cellStyle name="常规 4 9 2 3 3" xfId="28883"/>
    <cellStyle name="常规 4 3 2 2 3 3 4" xfId="28884"/>
    <cellStyle name="常规 3 2 7 2 3 2 2" xfId="28885"/>
    <cellStyle name="常规 5 4 3 3 3 2" xfId="28886"/>
    <cellStyle name="常规 3 2 7 2 3 3" xfId="28887"/>
    <cellStyle name="常规 5 4 3 3 3 2 2" xfId="28888"/>
    <cellStyle name="常规 3 2 7 2 3 3 2" xfId="28889"/>
    <cellStyle name="常规 5 4 3 3 3 3" xfId="28890"/>
    <cellStyle name="常规 3 2 7 2 3 4" xfId="28891"/>
    <cellStyle name="常规 3 2 7 2 5 2" xfId="28892"/>
    <cellStyle name="常规 3 2 7 2 6" xfId="28893"/>
    <cellStyle name="常规 3 2 7 3 3" xfId="28894"/>
    <cellStyle name="常规 3 2 7 3 4 2" xfId="28895"/>
    <cellStyle name="常规 3 2 7 3 5" xfId="28896"/>
    <cellStyle name="常规 3 2 7 3 6" xfId="28897"/>
    <cellStyle name="常规 3 2 7 4 2" xfId="28898"/>
    <cellStyle name="常规 3 2 7 4 3" xfId="28899"/>
    <cellStyle name="常规 3 2 7 4 4" xfId="28900"/>
    <cellStyle name="常规 3 2 8 2 6" xfId="28901"/>
    <cellStyle name="常规 3 2 8 4 3" xfId="28902"/>
    <cellStyle name="常规 3 3 2 2 2 4 3" xfId="28903"/>
    <cellStyle name="常规 3 2 8 6" xfId="28904"/>
    <cellStyle name="常规 3 2 9 2 2" xfId="28905"/>
    <cellStyle name="常规 4 2 3 4" xfId="28906"/>
    <cellStyle name="常规 3 2 9 2 5" xfId="28907"/>
    <cellStyle name="常规 4 2 3 5" xfId="28908"/>
    <cellStyle name="常规 3 2 9 2 6" xfId="28909"/>
    <cellStyle name="常规 8 3 3 3 2 2" xfId="28910"/>
    <cellStyle name="常规 5 10 2 5" xfId="28911"/>
    <cellStyle name="常规 4 2 4 3" xfId="28912"/>
    <cellStyle name="常规 3 2 9 3 4" xfId="28913"/>
    <cellStyle name="常规 5 10 3 3" xfId="28914"/>
    <cellStyle name="常规 3 2 9 4 2" xfId="28915"/>
    <cellStyle name="常规 5 10 3 4" xfId="28916"/>
    <cellStyle name="常规 4 2 5 2" xfId="28917"/>
    <cellStyle name="常规 3 2 9 4 3" xfId="28918"/>
    <cellStyle name="常规 4 2 5 3" xfId="28919"/>
    <cellStyle name="常规 3 2 9 4 4" xfId="28920"/>
    <cellStyle name="常规 3 3 2 2 2 5 2" xfId="28921"/>
    <cellStyle name="常规 3 2 9 5" xfId="28922"/>
    <cellStyle name="常规 3 2 9 6" xfId="28923"/>
    <cellStyle name="常规 3 2 9 6 2" xfId="28924"/>
    <cellStyle name="常规 3 3" xfId="28925"/>
    <cellStyle name="常规 3 3 10" xfId="28926"/>
    <cellStyle name="常规 3 3 11" xfId="28927"/>
    <cellStyle name="常规 3 3 12" xfId="28928"/>
    <cellStyle name="常规 3 3 2" xfId="28929"/>
    <cellStyle name="常规 9 2 9" xfId="28930"/>
    <cellStyle name="常规 3 3 2 2 2" xfId="28931"/>
    <cellStyle name="常规 9 2 9 2" xfId="28932"/>
    <cellStyle name="常规 3 3 2 2 2 2" xfId="28933"/>
    <cellStyle name="常规 3 4 3 3 2 2 3" xfId="28934"/>
    <cellStyle name="常规 3 3 2 2 2 2 4 2" xfId="28935"/>
    <cellStyle name="常规 3 3 2 2 2 3" xfId="28936"/>
    <cellStyle name="常规 3 3 2 2 2 4" xfId="28937"/>
    <cellStyle name="常规 3 3 2 2 2 5" xfId="28938"/>
    <cellStyle name="常规 5 3 4 2 2 2" xfId="28939"/>
    <cellStyle name="常规 3 3 2 2 2 6" xfId="28940"/>
    <cellStyle name="常规 5 3 4 2 2 2 2" xfId="28941"/>
    <cellStyle name="常规 3 3 2 2 2 6 2" xfId="28942"/>
    <cellStyle name="常规 5 3 4 2 2 3" xfId="28943"/>
    <cellStyle name="常规 3 3 2 2 2 7" xfId="28944"/>
    <cellStyle name="常规 5 3 4 2 2 4" xfId="28945"/>
    <cellStyle name="常规 3 3 2 2 2 8" xfId="28946"/>
    <cellStyle name="常规 5 3 6 2 3 2" xfId="28947"/>
    <cellStyle name="常规 3 3 2 2 3" xfId="28948"/>
    <cellStyle name="常规 3 3 2 2 3 2" xfId="28949"/>
    <cellStyle name="常规 3 3 2 2 3 2 3 2" xfId="28950"/>
    <cellStyle name="常规 3 3 6 7" xfId="28951"/>
    <cellStyle name="常规 3 3 2 2 3 2 4" xfId="28952"/>
    <cellStyle name="常规 3 3 2 2 3 3" xfId="28953"/>
    <cellStyle name="常规 3 3 7 5" xfId="28954"/>
    <cellStyle name="常规 3 3 2 2 3 3 2" xfId="28955"/>
    <cellStyle name="常规 3 3 7 5 2" xfId="28956"/>
    <cellStyle name="常规 3 3 2 2 3 3 2 2" xfId="28957"/>
    <cellStyle name="常规 3 3 2 2 3 3 3 2" xfId="28958"/>
    <cellStyle name="常规 3 3 2 2 3 4" xfId="28959"/>
    <cellStyle name="常规 3 3 2 2 3 4 2" xfId="28960"/>
    <cellStyle name="常规 3 3 2 2 3 5" xfId="28961"/>
    <cellStyle name="常规 3 3 2 2 3 5 2" xfId="28962"/>
    <cellStyle name="常规 5 3 4 2 3 2" xfId="28963"/>
    <cellStyle name="常规 3 3 2 2 3 6" xfId="28964"/>
    <cellStyle name="常规 5 3 4 2 3 3" xfId="28965"/>
    <cellStyle name="常规 3 3 2 2 3 7" xfId="28966"/>
    <cellStyle name="常规 3 3 2 2 4 2" xfId="28967"/>
    <cellStyle name="常规 3 3 2 2 4 3" xfId="28968"/>
    <cellStyle name="常规 3 4 7 5" xfId="28969"/>
    <cellStyle name="常规 3 3 2 2 4 3 2" xfId="28970"/>
    <cellStyle name="常规 3 3 2 2 5" xfId="28971"/>
    <cellStyle name="常规 3 3 2 2 5 2" xfId="28972"/>
    <cellStyle name="常规 3 3 2 2 5 3 2" xfId="28973"/>
    <cellStyle name="常规 3 3 2 2 6" xfId="28974"/>
    <cellStyle name="常规 3 3 2 2 6 2" xfId="28975"/>
    <cellStyle name="常规 3 3 2 2 7" xfId="28976"/>
    <cellStyle name="常规 3 3 2 2 7 2" xfId="28977"/>
    <cellStyle name="常规 3 3 2 3 2 2" xfId="28978"/>
    <cellStyle name="常规 4 2 6 5" xfId="28979"/>
    <cellStyle name="常规 3 3 2 3 2 2 2" xfId="28980"/>
    <cellStyle name="常规 4 2 6 6" xfId="28981"/>
    <cellStyle name="常规 3 3 2 3 2 2 3" xfId="28982"/>
    <cellStyle name="常规 4 2 6 6 2" xfId="28983"/>
    <cellStyle name="常规 3 3 2 3 2 2 3 2" xfId="28984"/>
    <cellStyle name="常规 3 3 2 3 2 2 3 3" xfId="28985"/>
    <cellStyle name="常规 4 2 6 7" xfId="28986"/>
    <cellStyle name="常规 3 3 2 3 2 2 4" xfId="28987"/>
    <cellStyle name="常规 3 3 2 3 2 2 4 2" xfId="28988"/>
    <cellStyle name="常规 4 2 6 8" xfId="28989"/>
    <cellStyle name="常规 3 4 2 2 3 2 2 2" xfId="28990"/>
    <cellStyle name="常规 3 3 2 3 2 2 5" xfId="28991"/>
    <cellStyle name="常规 3 3 2 3 2 2 5 2" xfId="28992"/>
    <cellStyle name="常规 3 3 2 3 2 2 6" xfId="28993"/>
    <cellStyle name="常规 3 3 2 3 2 2 7" xfId="28994"/>
    <cellStyle name="常规 3 3 2 3 2 3" xfId="28995"/>
    <cellStyle name="常规 4 2 7 5" xfId="28996"/>
    <cellStyle name="常规 3 3 2 3 2 3 2" xfId="28997"/>
    <cellStyle name="常规 4 2 7 5 2" xfId="28998"/>
    <cellStyle name="常规 3 3 2 3 2 3 2 2" xfId="28999"/>
    <cellStyle name="常规 4 2 7 6" xfId="29000"/>
    <cellStyle name="常规 3 3 2 3 2 3 3" xfId="29001"/>
    <cellStyle name="常规 4 2 7 6 2" xfId="29002"/>
    <cellStyle name="常规 3 3 2 3 2 3 3 2" xfId="29003"/>
    <cellStyle name="常规 4 2 7 8" xfId="29004"/>
    <cellStyle name="常规 3 4 2 2 3 2 3 2" xfId="29005"/>
    <cellStyle name="常规 3 3 2 3 2 3 5" xfId="29006"/>
    <cellStyle name="常规 3 3 2 3 2 4" xfId="29007"/>
    <cellStyle name="常规 4 2 8 5" xfId="29008"/>
    <cellStyle name="常规 4 2 3 2 2 2 4" xfId="29009"/>
    <cellStyle name="常规 3 3 2 3 2 4 2" xfId="29010"/>
    <cellStyle name="常规 4 2 8 5 2" xfId="29011"/>
    <cellStyle name="常规 4 2 3 2 2 2 4 2" xfId="29012"/>
    <cellStyle name="常规 3 3 2 3 2 4 2 2" xfId="29013"/>
    <cellStyle name="常规 4 2 8 6" xfId="29014"/>
    <cellStyle name="常规 4 2 3 2 2 2 5" xfId="29015"/>
    <cellStyle name="常规 3 3 2 3 2 4 3" xfId="29016"/>
    <cellStyle name="常规 4 2 8 6 2" xfId="29017"/>
    <cellStyle name="常规 4 2 3 2 2 2 5 2" xfId="29018"/>
    <cellStyle name="常规 3 3 2 3 2 4 3 2" xfId="29019"/>
    <cellStyle name="常规 4 2 8 7" xfId="29020"/>
    <cellStyle name="常规 4 2 3 2 2 2 6" xfId="29021"/>
    <cellStyle name="常规 3 3 2 3 2 4 4" xfId="29022"/>
    <cellStyle name="常规 3 3 2 3 2 5" xfId="29023"/>
    <cellStyle name="常规 4 2 9 5" xfId="29024"/>
    <cellStyle name="常规 4 2 3 2 2 3 4" xfId="29025"/>
    <cellStyle name="常规 3 3 2 3 2 5 2" xfId="29026"/>
    <cellStyle name="常规 5 3 4 3 2 2" xfId="29027"/>
    <cellStyle name="常规 3 3 2 3 2 6" xfId="29028"/>
    <cellStyle name="常规 5 3 4 3 2 2 2" xfId="29029"/>
    <cellStyle name="常规 4 2 3 2 2 4 4" xfId="29030"/>
    <cellStyle name="常规 3 3 2 3 2 6 2" xfId="29031"/>
    <cellStyle name="常规 5 3 4 3 2 3" xfId="29032"/>
    <cellStyle name="常规 3 3 2 3 2 7" xfId="29033"/>
    <cellStyle name="常规 5 3 4 3 2 4" xfId="29034"/>
    <cellStyle name="常规 3 3 2 3 2 8" xfId="29035"/>
    <cellStyle name="常规 3 3 2 3 3" xfId="29036"/>
    <cellStyle name="常规 3 3 2 3 3 2" xfId="29037"/>
    <cellStyle name="常规 3 3 2 3 3 2 3 2" xfId="29038"/>
    <cellStyle name="常规 4 3 6 7" xfId="29039"/>
    <cellStyle name="常规 3 3 2 3 3 2 4" xfId="29040"/>
    <cellStyle name="常规 3 3 2 3 3 3" xfId="29041"/>
    <cellStyle name="常规 4 3 7 5" xfId="29042"/>
    <cellStyle name="常规 3 3 2 3 3 3 2" xfId="29043"/>
    <cellStyle name="常规 3 3 2 3 3 3 2 2" xfId="29044"/>
    <cellStyle name="常规 3 3 2 3 3 3 3" xfId="29045"/>
    <cellStyle name="常规 3 3 2 3 3 3 3 2" xfId="29046"/>
    <cellStyle name="常规 3 3 2 3 3 4" xfId="29047"/>
    <cellStyle name="常规 3 3 2 3 3 5" xfId="29048"/>
    <cellStyle name="常规 4 2 3 2 3 3 4" xfId="29049"/>
    <cellStyle name="常规 3 3 2 3 3 5 2" xfId="29050"/>
    <cellStyle name="常规 5 3 4 3 3 2" xfId="29051"/>
    <cellStyle name="常规 3 3 2 3 3 6" xfId="29052"/>
    <cellStyle name="常规 5 3 4 3 3 3" xfId="29053"/>
    <cellStyle name="常规 3 3 2 3 3 7" xfId="29054"/>
    <cellStyle name="常规 3 3 2 3 4 2" xfId="29055"/>
    <cellStyle name="常规 4 4 6 5" xfId="29056"/>
    <cellStyle name="常规 3 3 2 3 4 2 2" xfId="29057"/>
    <cellStyle name="常规 3 3 2 3 4 3" xfId="29058"/>
    <cellStyle name="常规 4 4 7 5" xfId="29059"/>
    <cellStyle name="常规 3 3 2 3 4 3 2" xfId="29060"/>
    <cellStyle name="常规 3 3 2 3 5" xfId="29061"/>
    <cellStyle name="常规 3 3 2 3 5 2" xfId="29062"/>
    <cellStyle name="常规 4 5 6 5" xfId="29063"/>
    <cellStyle name="常规 3 3 2 3 5 2 2" xfId="29064"/>
    <cellStyle name="常规 3 3 2 3 5 3 2" xfId="29065"/>
    <cellStyle name="常规 3 3 2 3 5 5" xfId="29066"/>
    <cellStyle name="常规 3 3 2 4 2 2" xfId="29067"/>
    <cellStyle name="常规 5 2 6 5" xfId="29068"/>
    <cellStyle name="常规 3 3 2 4 2 2 2" xfId="29069"/>
    <cellStyle name="常规 5 2 6 6" xfId="29070"/>
    <cellStyle name="常规 3 3 2 4 2 2 3" xfId="29071"/>
    <cellStyle name="常规 5 2 6 6 2" xfId="29072"/>
    <cellStyle name="常规 3 3 2 4 2 2 3 2" xfId="29073"/>
    <cellStyle name="常规 5 2 7 5 2" xfId="29074"/>
    <cellStyle name="常规 3 3 2 4 2 3 2 2" xfId="29075"/>
    <cellStyle name="常规 5 2 7 6" xfId="29076"/>
    <cellStyle name="常规 3 3 2 4 2 3 3" xfId="29077"/>
    <cellStyle name="常规 3 3 2 4 2 3 3 2" xfId="29078"/>
    <cellStyle name="常规 5 2 8 5" xfId="29079"/>
    <cellStyle name="常规 4 2 3 3 2 2 4" xfId="29080"/>
    <cellStyle name="常规 3 3 2 4 2 4 2" xfId="29081"/>
    <cellStyle name="常规 3 3 2 4 3" xfId="29082"/>
    <cellStyle name="常规 3 3 2 4 3 2" xfId="29083"/>
    <cellStyle name="常规 5 3 6 5" xfId="29084"/>
    <cellStyle name="常规 3 3 2 4 3 2 2" xfId="29085"/>
    <cellStyle name="常规 5 3 7 5" xfId="29086"/>
    <cellStyle name="常规 3 3 2 4 3 3 2" xfId="29087"/>
    <cellStyle name="常规 3 3 2 4 3 4" xfId="29088"/>
    <cellStyle name="常规 3 3 2 4 4 2" xfId="29089"/>
    <cellStyle name="常规 5 4 6 5" xfId="29090"/>
    <cellStyle name="常规 5 2 2 2 6 3" xfId="29091"/>
    <cellStyle name="常规 3 3 2 4 4 2 2" xfId="29092"/>
    <cellStyle name="常规 3 3 2 4 4 3" xfId="29093"/>
    <cellStyle name="常规 5 4 7 5" xfId="29094"/>
    <cellStyle name="常规 5 2 2 2 7 3" xfId="29095"/>
    <cellStyle name="常规 3 3 2 4 4 3 2" xfId="29096"/>
    <cellStyle name="常规 3 3 2 4 5" xfId="29097"/>
    <cellStyle name="常规 3 3 2 5" xfId="29098"/>
    <cellStyle name="常规 3 3 2 5 2 2" xfId="29099"/>
    <cellStyle name="常规 3 3 2 5 2 4" xfId="29100"/>
    <cellStyle name="常规 3 3 2 5 3" xfId="29101"/>
    <cellStyle name="常规 3 3 2 5 3 2" xfId="29102"/>
    <cellStyle name="常规 6 3 6 5" xfId="29103"/>
    <cellStyle name="常规 3 3 2 5 3 2 2" xfId="29104"/>
    <cellStyle name="常规 3 3 2 5 3 3" xfId="29105"/>
    <cellStyle name="常规 3 3 2 5 3 3 2" xfId="29106"/>
    <cellStyle name="常规 3 3 2 5 3 4" xfId="29107"/>
    <cellStyle name="常规 3 3 2 5 4 2" xfId="29108"/>
    <cellStyle name="常规 3 3 2 5 5" xfId="29109"/>
    <cellStyle name="常规 3 3 2 5 5 2" xfId="29110"/>
    <cellStyle name="常规 3 3 2 6 2 2" xfId="29111"/>
    <cellStyle name="常规 3 3 2 6 3" xfId="29112"/>
    <cellStyle name="常规 3 3 2 6 3 2" xfId="29113"/>
    <cellStyle name="常规 3 3 2 6 5" xfId="29114"/>
    <cellStyle name="常规 3 3 2 7 2" xfId="29115"/>
    <cellStyle name="常规 3 3 2 7 2 2" xfId="29116"/>
    <cellStyle name="常规 3 4 2 4 2 3" xfId="29117"/>
    <cellStyle name="常规 3 3 2 8 2" xfId="29118"/>
    <cellStyle name="常规 3 3 2 9" xfId="29119"/>
    <cellStyle name="常规 3 4 2 4 3 3" xfId="29120"/>
    <cellStyle name="常规 3 3 2 9 2" xfId="29121"/>
    <cellStyle name="常规 3 3 3 2" xfId="29122"/>
    <cellStyle name="常规 3 3 3 2 2" xfId="29123"/>
    <cellStyle name="常规 3 3 3 2 2 2" xfId="29124"/>
    <cellStyle name="常规 3 3 3 2 2 2 2" xfId="29125"/>
    <cellStyle name="常规 3 3 3 2 2 2 2 3 2" xfId="29126"/>
    <cellStyle name="常规 3 3 3 2 2 2 3" xfId="29127"/>
    <cellStyle name="常规 3 3 3 2 2 2 3 2" xfId="29128"/>
    <cellStyle name="常规 3 3 3 2 2 2 3 3" xfId="29129"/>
    <cellStyle name="常规 3 3 3 2 2 3" xfId="29130"/>
    <cellStyle name="常规 3 3 3 2 2 3 2" xfId="29131"/>
    <cellStyle name="常规 3 3 3 2 2 3 2 2" xfId="29132"/>
    <cellStyle name="常规 3 3 3 2 2 3 3" xfId="29133"/>
    <cellStyle name="常规 3 3 3 2 2 3 3 2" xfId="29134"/>
    <cellStyle name="常规 3 3 3 2 2 4" xfId="29135"/>
    <cellStyle name="常规 3 3 3 2 2 4 2" xfId="29136"/>
    <cellStyle name="常规 3 3 3 2 2 4 3" xfId="29137"/>
    <cellStyle name="常规 3 3 3 2 2 4 3 2" xfId="29138"/>
    <cellStyle name="常规 3 3 3 2 2 5" xfId="29139"/>
    <cellStyle name="常规 5 3 5 2 2 2" xfId="29140"/>
    <cellStyle name="常规 3 3 3 2 2 6" xfId="29141"/>
    <cellStyle name="常规 5 3 5 2 2 2 2" xfId="29142"/>
    <cellStyle name="常规 3 3 3 2 2 6 2" xfId="29143"/>
    <cellStyle name="常规 5 3 5 2 2 3" xfId="29144"/>
    <cellStyle name="常规 3 3 3 2 2 7" xfId="29145"/>
    <cellStyle name="常规 5 3 6 3 3 2" xfId="29146"/>
    <cellStyle name="常规 3 3 3 2 3" xfId="29147"/>
    <cellStyle name="常规 3 3 3 2 3 2" xfId="29148"/>
    <cellStyle name="常规 3 3 3 2 3 2 2" xfId="29149"/>
    <cellStyle name="常规 3 3 3 2 3 2 3" xfId="29150"/>
    <cellStyle name="常规 3 3 3 2 3 3" xfId="29151"/>
    <cellStyle name="常规 3 3 3 2 3 3 2" xfId="29152"/>
    <cellStyle name="常规 3 3 3 2 3 3 3" xfId="29153"/>
    <cellStyle name="常规 3 3 3 2 3 4" xfId="29154"/>
    <cellStyle name="常规 3 3 3 2 3 4 2" xfId="29155"/>
    <cellStyle name="常规 3 3 3 2 4 2" xfId="29156"/>
    <cellStyle name="常规 3 3 3 2 4 2 2" xfId="29157"/>
    <cellStyle name="常规 3 3 3 2 4 3" xfId="29158"/>
    <cellStyle name="常规 3 3 3 2 4 3 2" xfId="29159"/>
    <cellStyle name="常规 3 3 3 2 5 2" xfId="29160"/>
    <cellStyle name="常规 3 3 3 2 5 2 2" xfId="29161"/>
    <cellStyle name="常规 3 3 3 2 5 3" xfId="29162"/>
    <cellStyle name="常规 3 3 3 2 5 3 2" xfId="29163"/>
    <cellStyle name="常规 3 3 3 2 6" xfId="29164"/>
    <cellStyle name="常规 3 3 3 2 7" xfId="29165"/>
    <cellStyle name="常规 3 3 3 3 2 2" xfId="29166"/>
    <cellStyle name="常规 3 3 3 3 2 2 2 3 2" xfId="29167"/>
    <cellStyle name="常规 3 3 3 3 2 2 3 3" xfId="29168"/>
    <cellStyle name="常规 3 3 3 3 2 2 5 2" xfId="29169"/>
    <cellStyle name="常规 3 3 3 3 2 2 6" xfId="29170"/>
    <cellStyle name="常规 3 3 3 3 2 2 7" xfId="29171"/>
    <cellStyle name="常规 3 3 3 3 2 3" xfId="29172"/>
    <cellStyle name="常规 3 3 3 3 2 4" xfId="29173"/>
    <cellStyle name="常规 4 2 4 2 2 2 4" xfId="29174"/>
    <cellStyle name="常规 3 3 3 3 2 4 2" xfId="29175"/>
    <cellStyle name="常规 3 3 3 3 2 4 2 2" xfId="29176"/>
    <cellStyle name="常规 3 3 3 3 2 4 3" xfId="29177"/>
    <cellStyle name="常规 3 3 3 3 2 4 3 2" xfId="29178"/>
    <cellStyle name="常规 3 3 3 3 2 4 4" xfId="29179"/>
    <cellStyle name="常规 3 3 3 3 2 5" xfId="29180"/>
    <cellStyle name="常规 4 2 4 2 2 3 4" xfId="29181"/>
    <cellStyle name="常规 3 3 3 3 2 5 2" xfId="29182"/>
    <cellStyle name="常规 5 3 5 3 2 2" xfId="29183"/>
    <cellStyle name="常规 3 3 3 3 2 6" xfId="29184"/>
    <cellStyle name="常规 3 3 3 3 2 6 2" xfId="29185"/>
    <cellStyle name="常规 3 3 3 3 2 7" xfId="29186"/>
    <cellStyle name="常规 3 3 3 3 3" xfId="29187"/>
    <cellStyle name="常规 3 3 3 3 3 2" xfId="29188"/>
    <cellStyle name="常规 3 3 3 3 3 3" xfId="29189"/>
    <cellStyle name="常规 3 3 3 3 3 4" xfId="29190"/>
    <cellStyle name="常规 3 3 3 3 4 2" xfId="29191"/>
    <cellStyle name="常规 3 3 3 3 4 3" xfId="29192"/>
    <cellStyle name="常规 3 3 3 3 4 3 2" xfId="29193"/>
    <cellStyle name="常规 3 3 3 3 5" xfId="29194"/>
    <cellStyle name="常规 3 3 3 3 5 2" xfId="29195"/>
    <cellStyle name="常规 3 3 3 3 5 2 2" xfId="29196"/>
    <cellStyle name="常规 3 3 3 3 5 3" xfId="29197"/>
    <cellStyle name="常规 3 3 3 3 5 3 2" xfId="29198"/>
    <cellStyle name="常规 3 3 3 4 2" xfId="29199"/>
    <cellStyle name="常规 3 3 3 4 2 2" xfId="29200"/>
    <cellStyle name="常规 3 3 3 4 2 5 2" xfId="29201"/>
    <cellStyle name="常规 5 3 5 4 2 2" xfId="29202"/>
    <cellStyle name="常规 3 3 3 4 2 6" xfId="29203"/>
    <cellStyle name="常规 3 3 3 4 2 7" xfId="29204"/>
    <cellStyle name="常规 6 11 2" xfId="29205"/>
    <cellStyle name="常规 5 2 5 3 2 3 2" xfId="29206"/>
    <cellStyle name="常规 3 3 3 4 3" xfId="29207"/>
    <cellStyle name="常规 3 3 3 4 3 2" xfId="29208"/>
    <cellStyle name="常规 3 3 3 4 3 2 2" xfId="29209"/>
    <cellStyle name="常规 3 3 3 4 3 3 2" xfId="29210"/>
    <cellStyle name="常规 3 3 3 4 3 4" xfId="29211"/>
    <cellStyle name="常规 3 3 3 4 4 2" xfId="29212"/>
    <cellStyle name="常规 3 3 3 4 4 2 2" xfId="29213"/>
    <cellStyle name="常规 3 3 3 4 4 3" xfId="29214"/>
    <cellStyle name="常规 3 3 3 4 4 3 2" xfId="29215"/>
    <cellStyle name="常规 3 3 3 4 5" xfId="29216"/>
    <cellStyle name="常规 3 3 3 4 5 2" xfId="29217"/>
    <cellStyle name="常规 3 3 3 5" xfId="29218"/>
    <cellStyle name="常规 3 3 3 5 2 2" xfId="29219"/>
    <cellStyle name="常规 3 3 3 5 2 3" xfId="29220"/>
    <cellStyle name="常规 3 3 3 5 2 4" xfId="29221"/>
    <cellStyle name="常规 3 3 3 5 3" xfId="29222"/>
    <cellStyle name="常规 3 3 3 5 3 2" xfId="29223"/>
    <cellStyle name="常规 3 3 3 5 3 3" xfId="29224"/>
    <cellStyle name="常规 3 3 3 5 3 4" xfId="29225"/>
    <cellStyle name="常规 3 3 3 5 4 2" xfId="29226"/>
    <cellStyle name="常规 3 3 3 5 5" xfId="29227"/>
    <cellStyle name="常规 3 3 3 5 5 2" xfId="29228"/>
    <cellStyle name="常规 3 3 3 6 2 2" xfId="29229"/>
    <cellStyle name="常规 3 3 3 6 3" xfId="29230"/>
    <cellStyle name="常规 3 3 3 6 3 2" xfId="29231"/>
    <cellStyle name="常规 3 3 3 6 5" xfId="29232"/>
    <cellStyle name="常规 3 3 3 7" xfId="29233"/>
    <cellStyle name="常规 3 3 3 7 2" xfId="29234"/>
    <cellStyle name="常规 3 3 3 7 2 2" xfId="29235"/>
    <cellStyle name="常规 3 3 4" xfId="29236"/>
    <cellStyle name="常规 3 3 4 2" xfId="29237"/>
    <cellStyle name="常规 3 3 4 2 2" xfId="29238"/>
    <cellStyle name="常规 3 3 4 2 2 2" xfId="29239"/>
    <cellStyle name="常规 3 3 4 2 2 2 2" xfId="29240"/>
    <cellStyle name="常规 3 3 4 2 2 2 3" xfId="29241"/>
    <cellStyle name="常规 3 3 4 2 2 3" xfId="29242"/>
    <cellStyle name="常规 3 3 4 2 2 3 2" xfId="29243"/>
    <cellStyle name="计算 2 3 4 4" xfId="29244"/>
    <cellStyle name="常规 3 3 4 2 2 3 2 2" xfId="29245"/>
    <cellStyle name="常规 3 3 4 2 2 4" xfId="29246"/>
    <cellStyle name="常规 3 3 4 2 2 4 2" xfId="29247"/>
    <cellStyle name="常规 3 3 4 2 2 4 2 2" xfId="29248"/>
    <cellStyle name="常规 3 3 4 2 2 4 3" xfId="29249"/>
    <cellStyle name="常规 5 3 6 2 2 2" xfId="29250"/>
    <cellStyle name="常规 3 3 4 2 2 6" xfId="29251"/>
    <cellStyle name="常规 3 3 4 2 3" xfId="29252"/>
    <cellStyle name="常规 9 2 6" xfId="29253"/>
    <cellStyle name="常规 3 3 4 2 3 2" xfId="29254"/>
    <cellStyle name="常规 9 2 6 2" xfId="29255"/>
    <cellStyle name="常规 3 3 4 2 3 2 2" xfId="29256"/>
    <cellStyle name="常规 9 2 8" xfId="29257"/>
    <cellStyle name="常规 3 3 4 2 3 4" xfId="29258"/>
    <cellStyle name="常规 9 3 6" xfId="29259"/>
    <cellStyle name="常规 3 3 4 2 4 2" xfId="29260"/>
    <cellStyle name="常规 9 3 6 2" xfId="29261"/>
    <cellStyle name="常规 3 3 4 2 4 2 2" xfId="29262"/>
    <cellStyle name="常规 9 3 7" xfId="29263"/>
    <cellStyle name="常规 3 3 4 2 4 3" xfId="29264"/>
    <cellStyle name="常规 9 4 6" xfId="29265"/>
    <cellStyle name="常规 3 3 4 2 5 2" xfId="29266"/>
    <cellStyle name="常规 3 3 4 2 6" xfId="29267"/>
    <cellStyle name="常规 3 3 4 2 7" xfId="29268"/>
    <cellStyle name="常规 3 3 4 3 2" xfId="29269"/>
    <cellStyle name="常规 3 3 4 3 2 2" xfId="29270"/>
    <cellStyle name="常规 3 3 4 3 2 2 2" xfId="29271"/>
    <cellStyle name="常规 3 3 4 3 2 3" xfId="29272"/>
    <cellStyle name="常规 3 3 4 3 3" xfId="29273"/>
    <cellStyle name="常规 3 3 4 3 3 2" xfId="29274"/>
    <cellStyle name="常规 3 3 4 3 3 2 2" xfId="29275"/>
    <cellStyle name="常规 3 3 4 3 4 2" xfId="29276"/>
    <cellStyle name="常规 3 3 4 3 4 2 2" xfId="29277"/>
    <cellStyle name="常规 3 3 4 3 4 3" xfId="29278"/>
    <cellStyle name="常规 3 3 4 3 5" xfId="29279"/>
    <cellStyle name="常规 3 3 4 3 5 2" xfId="29280"/>
    <cellStyle name="常规 3 3 4 3 7" xfId="29281"/>
    <cellStyle name="常规 3 3 4 4" xfId="29282"/>
    <cellStyle name="常规 3 3 4 4 2" xfId="29283"/>
    <cellStyle name="常规 3 3 4 4 2 2" xfId="29284"/>
    <cellStyle name="常规 3 3 4 4 3" xfId="29285"/>
    <cellStyle name="常规 3 3 4 5" xfId="29286"/>
    <cellStyle name="常规 3 3 4 5 2 2" xfId="29287"/>
    <cellStyle name="常规 3 3 4 5 3" xfId="29288"/>
    <cellStyle name="常规 3 3 4 6" xfId="29289"/>
    <cellStyle name="常规 3 3 4 6 2" xfId="29290"/>
    <cellStyle name="常规 3 3 4 7" xfId="29291"/>
    <cellStyle name="常规 3 3 5" xfId="29292"/>
    <cellStyle name="常规 3 3 5 2" xfId="29293"/>
    <cellStyle name="常规 3 3 5 2 2" xfId="29294"/>
    <cellStyle name="常规 3 3 5 2 2 4 2 2" xfId="29295"/>
    <cellStyle name="常规 3 3 5 2 2 4 3" xfId="29296"/>
    <cellStyle name="常规 3 3 5 2 2 5 2" xfId="29297"/>
    <cellStyle name="常规 3 3 5 2 3" xfId="29298"/>
    <cellStyle name="常规 3 3 5 3" xfId="29299"/>
    <cellStyle name="常规 3 3 5 3 2" xfId="29300"/>
    <cellStyle name="常规 3 3 5 3 3" xfId="29301"/>
    <cellStyle name="常规 3 3 5 3 5 2" xfId="29302"/>
    <cellStyle name="常规 3 3 5 3 7" xfId="29303"/>
    <cellStyle name="常规 3 3 5 4" xfId="29304"/>
    <cellStyle name="常规 3 3 5 4 2" xfId="29305"/>
    <cellStyle name="常规 3 3 5 4 2 2" xfId="29306"/>
    <cellStyle name="常规 3 3 5 4 3" xfId="29307"/>
    <cellStyle name="常规 3 3 5 5" xfId="29308"/>
    <cellStyle name="常规 3 3 5 5 2" xfId="29309"/>
    <cellStyle name="常规 3 3 5 5 2 2" xfId="29310"/>
    <cellStyle name="常规 3 3 5 5 3" xfId="29311"/>
    <cellStyle name="常规 3 3 5 6 2" xfId="29312"/>
    <cellStyle name="常规 3 3 6 2 2 2 2" xfId="29313"/>
    <cellStyle name="常规 5 5 2 3 2 2" xfId="29314"/>
    <cellStyle name="常规 3 3 6 2 2 3" xfId="29315"/>
    <cellStyle name="常规 3 3 6 2 3 2" xfId="29316"/>
    <cellStyle name="常规 3 3 6 2 3 2 2" xfId="29317"/>
    <cellStyle name="常规 5 5 2 3 3 2" xfId="29318"/>
    <cellStyle name="常规 3 3 6 2 3 3" xfId="29319"/>
    <cellStyle name="常规 3 3 6 3 2 2" xfId="29320"/>
    <cellStyle name="常规 3 3 6 3 3" xfId="29321"/>
    <cellStyle name="常规 3 3 6 4 2" xfId="29322"/>
    <cellStyle name="常规 3 3 6 4 2 2" xfId="29323"/>
    <cellStyle name="常规 3 3 6 4 3" xfId="29324"/>
    <cellStyle name="常规 3 3 7 2 2" xfId="29325"/>
    <cellStyle name="常规 3 3 7 2 2 2" xfId="29326"/>
    <cellStyle name="常规 3 3 7 2 3" xfId="29327"/>
    <cellStyle name="常规 3 3 7 3" xfId="29328"/>
    <cellStyle name="常规 3 3 7 3 2" xfId="29329"/>
    <cellStyle name="常规 4 2 2 8 4" xfId="29330"/>
    <cellStyle name="常规 3 3 7 3 2 2" xfId="29331"/>
    <cellStyle name="常规 3 3 7 3 3" xfId="29332"/>
    <cellStyle name="常规 3 3 7 4" xfId="29333"/>
    <cellStyle name="常规 3 3 7 4 2" xfId="29334"/>
    <cellStyle name="常规 3 3 7 4 2 2" xfId="29335"/>
    <cellStyle name="常规 3 3 7 4 3" xfId="29336"/>
    <cellStyle name="常规 3 3 9 2" xfId="29337"/>
    <cellStyle name="常规 3 3 9 2 2" xfId="29338"/>
    <cellStyle name="常规 3 4" xfId="29339"/>
    <cellStyle name="常规 3 4 10" xfId="29340"/>
    <cellStyle name="常规 4 10 5 2" xfId="29341"/>
    <cellStyle name="常规 3 4 10 2" xfId="29342"/>
    <cellStyle name="常规 6 2 2 3 2 2 3" xfId="29343"/>
    <cellStyle name="常规 3 4 10 2 2" xfId="29344"/>
    <cellStyle name="常规 3 4 10 3" xfId="29345"/>
    <cellStyle name="常规 3 4 11 2" xfId="29346"/>
    <cellStyle name="常规 3 4 13" xfId="29347"/>
    <cellStyle name="常规 3 4 2" xfId="29348"/>
    <cellStyle name="常规 6 2 2 2 4 2 2 2 2 2" xfId="29349"/>
    <cellStyle name="常规 5 7 6" xfId="29350"/>
    <cellStyle name="常规 3 4 2 10" xfId="29351"/>
    <cellStyle name="常规 4 2 2 3 2 3 3" xfId="29352"/>
    <cellStyle name="常规 3 4 2 2" xfId="29353"/>
    <cellStyle name="常规 4 2 2 3 2 3 3 2" xfId="29354"/>
    <cellStyle name="常规 3 4 2 2 2" xfId="29355"/>
    <cellStyle name="常规 3 4 2 2 2 2" xfId="29356"/>
    <cellStyle name="常规 3 4 2 2 2 2 3 4" xfId="29357"/>
    <cellStyle name="常规 3 4 3 2 2 2 2 3" xfId="29358"/>
    <cellStyle name="常规 3 4 2 2 2 2 6" xfId="29359"/>
    <cellStyle name="常规 3 4 3 2 2 2 2 4" xfId="29360"/>
    <cellStyle name="常规 3 4 2 2 2 2 7" xfId="29361"/>
    <cellStyle name="常规 3 4 2 2 3" xfId="29362"/>
    <cellStyle name="常规 3 4 2 2 3 2" xfId="29363"/>
    <cellStyle name="常规 3 4 2 2 3 2 2" xfId="29364"/>
    <cellStyle name="常规 3 4 2 2 3 2 4" xfId="29365"/>
    <cellStyle name="常规 3 4 2 2 3 3" xfId="29366"/>
    <cellStyle name="常规 3 4 2 2 3 3 2" xfId="29367"/>
    <cellStyle name="常规 3 4 2 2 3 3 2 2" xfId="29368"/>
    <cellStyle name="常规 3 4 2 2 3 3 3 2" xfId="29369"/>
    <cellStyle name="常规 3 4 2 2 4 2" xfId="29370"/>
    <cellStyle name="常规 3 4 2 2 4 2 2" xfId="29371"/>
    <cellStyle name="常规 3 4 2 2 4 3" xfId="29372"/>
    <cellStyle name="常规 3 4 2 2 4 3 2" xfId="29373"/>
    <cellStyle name="常规 3 4 2 2 5" xfId="29374"/>
    <cellStyle name="常规 3 4 2 2 5 2" xfId="29375"/>
    <cellStyle name="常规 3 4 2 2 5 3" xfId="29376"/>
    <cellStyle name="常规 3 4 2 2 5 3 2" xfId="29377"/>
    <cellStyle name="常规 3 4 2 2 6" xfId="29378"/>
    <cellStyle name="常规 3 4 2 2 6 2" xfId="29379"/>
    <cellStyle name="常规 3 4 2 2 7" xfId="29380"/>
    <cellStyle name="常规 3 4 2 2 7 2" xfId="29381"/>
    <cellStyle name="常规 3 4 2 3 2 2 6" xfId="29382"/>
    <cellStyle name="常规 3 4 2 3 2 2 7" xfId="29383"/>
    <cellStyle name="常规 3 4 2 3 3 2" xfId="29384"/>
    <cellStyle name="常规 3 4 2 3 3 2 2" xfId="29385"/>
    <cellStyle name="常规 3 4 2 3 3 2 3" xfId="29386"/>
    <cellStyle name="常规 3 4 2 3 3 2 4" xfId="29387"/>
    <cellStyle name="常规 3 4 2 3 3 3" xfId="29388"/>
    <cellStyle name="常规 3 4 2 3 3 3 2" xfId="29389"/>
    <cellStyle name="常规 3 4 2 3 3 3 3" xfId="29390"/>
    <cellStyle name="常规 3 4 2 3 4 2" xfId="29391"/>
    <cellStyle name="常规 3 4 2 3 4 3" xfId="29392"/>
    <cellStyle name="常规 3 4 2 3 5" xfId="29393"/>
    <cellStyle name="常规 3 4 2 3 5 2" xfId="29394"/>
    <cellStyle name="常规 3 4 2 3 5 3" xfId="29395"/>
    <cellStyle name="适中 2 9" xfId="29396"/>
    <cellStyle name="常规 3 4 2 3 5 3 2" xfId="29397"/>
    <cellStyle name="常规 3 4 2 4 2" xfId="29398"/>
    <cellStyle name="常规 3 4 2 4 2 2" xfId="29399"/>
    <cellStyle name="常规 3 4 2 4 3" xfId="29400"/>
    <cellStyle name="常规 3 4 2 4 3 2" xfId="29401"/>
    <cellStyle name="常规 3 4 2 4 4" xfId="29402"/>
    <cellStyle name="常规 3 4 2 4 4 2" xfId="29403"/>
    <cellStyle name="常规 3 4 2 4 4 3" xfId="29404"/>
    <cellStyle name="常规 6 2 2 2 7 3" xfId="29405"/>
    <cellStyle name="常规 3 4 2 4 4 3 2" xfId="29406"/>
    <cellStyle name="常规 3 4 2 4 5" xfId="29407"/>
    <cellStyle name="常规 3 4 2 4 5 2" xfId="29408"/>
    <cellStyle name="常规 3 4 2 5 2" xfId="29409"/>
    <cellStyle name="常规 3 4 2 5 2 2" xfId="29410"/>
    <cellStyle name="常规 3 4 2 5 3" xfId="29411"/>
    <cellStyle name="常规 3 4 2 5 3 2" xfId="29412"/>
    <cellStyle name="常规 3 4 2 5 4" xfId="29413"/>
    <cellStyle name="常规 3 4 2 5 4 2" xfId="29414"/>
    <cellStyle name="常规 3 4 2 5 5" xfId="29415"/>
    <cellStyle name="常规 3 4 2 5 5 2" xfId="29416"/>
    <cellStyle name="常规 3 4 2 6 3 2" xfId="29417"/>
    <cellStyle name="常规 3 4 2 6 5" xfId="29418"/>
    <cellStyle name="常规 3 4 2 7 2 2" xfId="29419"/>
    <cellStyle name="常规 7 2 2 2 2 2 2" xfId="29420"/>
    <cellStyle name="常规 3 4 3 4 2 3" xfId="29421"/>
    <cellStyle name="常规 3 4 2 8 2" xfId="29422"/>
    <cellStyle name="常规 7 2 2 2 2 3" xfId="29423"/>
    <cellStyle name="常规 3 4 2 9" xfId="29424"/>
    <cellStyle name="常规 7 2 2 2 2 3 2" xfId="29425"/>
    <cellStyle name="常规 3 4 3 4 3 3" xfId="29426"/>
    <cellStyle name="常规 3 4 2 9 2" xfId="29427"/>
    <cellStyle name="常规 3 4 3" xfId="29428"/>
    <cellStyle name="常规 3 4 3 10" xfId="29429"/>
    <cellStyle name="常规 3 4 3 11" xfId="29430"/>
    <cellStyle name="常规 4 2 2 3 2 4 3" xfId="29431"/>
    <cellStyle name="链接单元格 2 2 5" xfId="29432"/>
    <cellStyle name="常规 3 4 3 2" xfId="29433"/>
    <cellStyle name="链接单元格 2 2 5 2 2" xfId="29434"/>
    <cellStyle name="常规 3 4 3 2 2 2" xfId="29435"/>
    <cellStyle name="常规 3 4 3 2 2 2 2" xfId="29436"/>
    <cellStyle name="常规 3 4 3 2 2 2 2 3 2" xfId="29437"/>
    <cellStyle name="常规 3 4 3 2 2 2 3" xfId="29438"/>
    <cellStyle name="常规 3 4 3 2 2 2 3 2 2" xfId="29439"/>
    <cellStyle name="常规 3 4 3 2 2 2 3 3" xfId="29440"/>
    <cellStyle name="常规 3 4 3 2 2 2 3 3 2" xfId="29441"/>
    <cellStyle name="常规 3 4 3 2 2 2 3 4" xfId="29442"/>
    <cellStyle name="常规 3 4 3 3 2 2 2 3" xfId="29443"/>
    <cellStyle name="常规 3 4 3 2 2 2 6" xfId="29444"/>
    <cellStyle name="常规 3 4 3 3 2 2 2 4" xfId="29445"/>
    <cellStyle name="常规 3 4 3 2 2 2 7" xfId="29446"/>
    <cellStyle name="常规 3 4 3 2 2 3" xfId="29447"/>
    <cellStyle name="常规 3 4 3 2 2 3 2" xfId="29448"/>
    <cellStyle name="常规 3 4 3 2 2 3 2 2" xfId="29449"/>
    <cellStyle name="常规 3 4 3 2 2 3 3" xfId="29450"/>
    <cellStyle name="常规 3 4 3 2 2 3 3 2" xfId="29451"/>
    <cellStyle name="常规 3 4 3 3 2 2 3 2" xfId="29452"/>
    <cellStyle name="常规 3 4 3 2 2 3 5" xfId="29453"/>
    <cellStyle name="链接单元格 2 2 5 3" xfId="29454"/>
    <cellStyle name="常规 3 4 3 2 3" xfId="29455"/>
    <cellStyle name="常规 3 4 3 2 3 2" xfId="29456"/>
    <cellStyle name="常规 3 4 3 2 3 2 2" xfId="29457"/>
    <cellStyle name="常规 3 4 3 2 3 2 3" xfId="29458"/>
    <cellStyle name="常规 3 4 3 2 3 3" xfId="29459"/>
    <cellStyle name="常规 3 4 3 2 3 3 2" xfId="29460"/>
    <cellStyle name="常规 3 4 3 2 3 3 2 2" xfId="29461"/>
    <cellStyle name="常规 3 4 3 2 3 3 3" xfId="29462"/>
    <cellStyle name="常规 3 4 3 2 3 3 3 2" xfId="29463"/>
    <cellStyle name="常规 3 4 3 2 4" xfId="29464"/>
    <cellStyle name="常规 3 4 3 2 4 2" xfId="29465"/>
    <cellStyle name="常规 3 4 3 2 4 2 2" xfId="29466"/>
    <cellStyle name="常规 3 4 3 2 4 3" xfId="29467"/>
    <cellStyle name="常规 3 4 3 2 4 3 2" xfId="29468"/>
    <cellStyle name="常规 3 4 3 2 5" xfId="29469"/>
    <cellStyle name="常规 3 4 3 2 5 2" xfId="29470"/>
    <cellStyle name="常规 3 4 3 2 5 2 2" xfId="29471"/>
    <cellStyle name="常规 3 4 3 2 5 3" xfId="29472"/>
    <cellStyle name="常规 3 4 3 2 6" xfId="29473"/>
    <cellStyle name="常规 3 4 3 2 7" xfId="29474"/>
    <cellStyle name="常规 3 4 3 2 8" xfId="29475"/>
    <cellStyle name="常规 3 4 3 2 9" xfId="29476"/>
    <cellStyle name="常规 3 4 3 3 2 2" xfId="29477"/>
    <cellStyle name="常规 3 4 3 3 2 2 2" xfId="29478"/>
    <cellStyle name="常规 7 2 4 2 2 2 2 2" xfId="29479"/>
    <cellStyle name="常规 3 4 3 3 2 2 3 3" xfId="29480"/>
    <cellStyle name="常规 3 4 3 3 2 2 3 3 2" xfId="29481"/>
    <cellStyle name="汇总 2 3 6 2" xfId="29482"/>
    <cellStyle name="常规 3 4 3 3 2 2 6" xfId="29483"/>
    <cellStyle name="常规 3 4 3 3 2 2 7" xfId="29484"/>
    <cellStyle name="常规 3 4 3 3 2 3" xfId="29485"/>
    <cellStyle name="常规 3 4 3 3 2 3 2" xfId="29486"/>
    <cellStyle name="常规 3 4 3 3 2 3 3 2" xfId="29487"/>
    <cellStyle name="常规 3 4 3 3 3 2 3 2" xfId="29488"/>
    <cellStyle name="常规 3 4 3 3 2 3 5" xfId="29489"/>
    <cellStyle name="常规 3 4 3 3 3" xfId="29490"/>
    <cellStyle name="常规 3 4 3 3 3 2" xfId="29491"/>
    <cellStyle name="常规 3 4 3 3 3 2 2" xfId="29492"/>
    <cellStyle name="常规 3 4 3 3 3 3" xfId="29493"/>
    <cellStyle name="常规 3 4 3 3 3 3 2" xfId="29494"/>
    <cellStyle name="常规 3 4 3 3 3 3 3 2" xfId="29495"/>
    <cellStyle name="常规 3 4 3 3 4" xfId="29496"/>
    <cellStyle name="常规 3 4 3 3 4 2" xfId="29497"/>
    <cellStyle name="常规 3 4 3 3 4 3" xfId="29498"/>
    <cellStyle name="常规 3 4 3 3 5" xfId="29499"/>
    <cellStyle name="常规 3 4 3 3 5 3 2" xfId="29500"/>
    <cellStyle name="链接单元格 2 2 7" xfId="29501"/>
    <cellStyle name="常规 3 4 3 4" xfId="29502"/>
    <cellStyle name="常规 3 4 3 4 2" xfId="29503"/>
    <cellStyle name="常规 3 4 3 4 2 2" xfId="29504"/>
    <cellStyle name="常规 3 4 3 4 2 2 3 2" xfId="29505"/>
    <cellStyle name="常规 3 4 3 4 2 3 3 2" xfId="29506"/>
    <cellStyle name="常规 3 4 3 4 3" xfId="29507"/>
    <cellStyle name="常规 3 4 3 4 3 2" xfId="29508"/>
    <cellStyle name="常规 3 4 3 4 4" xfId="29509"/>
    <cellStyle name="常规 3 4 3 4 4 2" xfId="29510"/>
    <cellStyle name="常规 7 2 2 2 2 4 2" xfId="29511"/>
    <cellStyle name="常规 3 4 3 4 4 3" xfId="29512"/>
    <cellStyle name="常规 7 2 2 2 2 4 2 2" xfId="29513"/>
    <cellStyle name="常规 3 4 3 4 4 3 2" xfId="29514"/>
    <cellStyle name="常规 3 4 3 4 5" xfId="29515"/>
    <cellStyle name="常规 3 4 3 4 5 2" xfId="29516"/>
    <cellStyle name="常规 3 4 3 5 2" xfId="29517"/>
    <cellStyle name="常规 3 4 3 5 3" xfId="29518"/>
    <cellStyle name="常规 7 2 2 2 3 3 2 2" xfId="29519"/>
    <cellStyle name="常规 3 4 3 5 3 3 2" xfId="29520"/>
    <cellStyle name="常规 3 4 3 5 4" xfId="29521"/>
    <cellStyle name="常规 3 4 3 5 4 2" xfId="29522"/>
    <cellStyle name="常规 3 4 3 5 5" xfId="29523"/>
    <cellStyle name="常规 3 4 3 5 5 2" xfId="29524"/>
    <cellStyle name="常规 3 4 3 6 3 2" xfId="29525"/>
    <cellStyle name="常规 3 4 3 7 2" xfId="29526"/>
    <cellStyle name="常规 3 4 3 7 2 2" xfId="29527"/>
    <cellStyle name="常规 3 4 4" xfId="29528"/>
    <cellStyle name="链接单元格 2 3 5" xfId="29529"/>
    <cellStyle name="常规 3 4 4 2" xfId="29530"/>
    <cellStyle name="链接单元格 2 3 5 2" xfId="29531"/>
    <cellStyle name="常规 3 4 4 2 2" xfId="29532"/>
    <cellStyle name="常规 3 4 4 2 2 2" xfId="29533"/>
    <cellStyle name="常规 3 4 4 2 2 2 2" xfId="29534"/>
    <cellStyle name="常规 3 4 4 2 2 2 2 2" xfId="29535"/>
    <cellStyle name="常规 3 4 4 2 2 2 3" xfId="29536"/>
    <cellStyle name="常规 3 4 4 2 2 3" xfId="29537"/>
    <cellStyle name="常规 3 4 4 2 2 3 2" xfId="29538"/>
    <cellStyle name="常规 3 4 4 2 2 3 2 2" xfId="29539"/>
    <cellStyle name="常规 3 4 4 2 3" xfId="29540"/>
    <cellStyle name="常规 3 4 4 2 3 2" xfId="29541"/>
    <cellStyle name="常规 3 4 4 2 3 3" xfId="29542"/>
    <cellStyle name="常规 3 4 4 2 4" xfId="29543"/>
    <cellStyle name="常规 3 4 4 2 4 2" xfId="29544"/>
    <cellStyle name="常规 3 4 4 2 4 3" xfId="29545"/>
    <cellStyle name="常规 3 4 4 2 5" xfId="29546"/>
    <cellStyle name="常规 3 4 4 2 5 2" xfId="29547"/>
    <cellStyle name="常规 3 4 4 2 6" xfId="29548"/>
    <cellStyle name="常规 3 4 4 2 7" xfId="29549"/>
    <cellStyle name="链接单元格 2 3 6" xfId="29550"/>
    <cellStyle name="常规 3 4 4 3" xfId="29551"/>
    <cellStyle name="链接单元格 2 3 6 2" xfId="29552"/>
    <cellStyle name="常规 3 4 4 3 2" xfId="29553"/>
    <cellStyle name="常规 3 4 4 3 2 2" xfId="29554"/>
    <cellStyle name="常规 3 4 4 3 2 3" xfId="29555"/>
    <cellStyle name="常规 3 4 4 3 3" xfId="29556"/>
    <cellStyle name="常规 3 4 4 3 3 2" xfId="29557"/>
    <cellStyle name="常规 3 4 4 3 3 3" xfId="29558"/>
    <cellStyle name="常规 3 4 4 3 4" xfId="29559"/>
    <cellStyle name="常规 3 4 4 3 4 2" xfId="29560"/>
    <cellStyle name="常规 3 4 4 3 4 2 2" xfId="29561"/>
    <cellStyle name="常规 3 4 4 3 4 3" xfId="29562"/>
    <cellStyle name="常规 3 4 4 3 5" xfId="29563"/>
    <cellStyle name="常规 3 4 4 3 5 2" xfId="29564"/>
    <cellStyle name="链接单元格 2 3 7" xfId="29565"/>
    <cellStyle name="常规 3 4 4 4" xfId="29566"/>
    <cellStyle name="常规 3 4 4 4 2" xfId="29567"/>
    <cellStyle name="常规 3 4 4 4 2 2" xfId="29568"/>
    <cellStyle name="常规 3 4 4 4 3" xfId="29569"/>
    <cellStyle name="常规 3 4 4 5 2" xfId="29570"/>
    <cellStyle name="常规 3 4 4 5 3" xfId="29571"/>
    <cellStyle name="常规 3 4 5" xfId="29572"/>
    <cellStyle name="常规 3 4 5 2 2 2 2" xfId="29573"/>
    <cellStyle name="常规 3 4 5 2 2 2 2 2" xfId="29574"/>
    <cellStyle name="常规 3 4 5 2 2 2 3" xfId="29575"/>
    <cellStyle name="常规 3 4 5 2 2 3 2" xfId="29576"/>
    <cellStyle name="常规 3 4 5 2 2 3 3" xfId="29577"/>
    <cellStyle name="常规 3 4 5 2 3 3" xfId="29578"/>
    <cellStyle name="常规 3 4 5 2 4 3" xfId="29579"/>
    <cellStyle name="常规 3 4 5 2 5 2" xfId="29580"/>
    <cellStyle name="常规 3 4 5 2 6" xfId="29581"/>
    <cellStyle name="常规 3 4 5 2 7" xfId="29582"/>
    <cellStyle name="常规 3 4 5 3 2 2 2" xfId="29583"/>
    <cellStyle name="输入 2 2 3 7" xfId="29584"/>
    <cellStyle name="强调文字颜色 4 2 4 3" xfId="29585"/>
    <cellStyle name="常规 3 4 5 3 3 2 2" xfId="29586"/>
    <cellStyle name="常规 3 4 5 3 3 3" xfId="29587"/>
    <cellStyle name="常规 3 4 5 3 4 2" xfId="29588"/>
    <cellStyle name="常规 3 4 5 3 4 2 2" xfId="29589"/>
    <cellStyle name="常规 3 4 5 3 4 3" xfId="29590"/>
    <cellStyle name="常规 3 4 5 3 5" xfId="29591"/>
    <cellStyle name="常规 3 4 5 3 5 2" xfId="29592"/>
    <cellStyle name="常规 3 4 5 4 2 2" xfId="29593"/>
    <cellStyle name="常规 3 4 5 4 3" xfId="29594"/>
    <cellStyle name="常规 3 4 5 5 2 2" xfId="29595"/>
    <cellStyle name="常规 3 4 5 5 3" xfId="29596"/>
    <cellStyle name="常规 3 7 3 2" xfId="29597"/>
    <cellStyle name="常规 3 4 6 2 2 2 2 2" xfId="29598"/>
    <cellStyle name="常规 3 7 4" xfId="29599"/>
    <cellStyle name="常规 3 4 6 2 2 2 3" xfId="29600"/>
    <cellStyle name="常规 5 6 2 3 2 2" xfId="29601"/>
    <cellStyle name="常规 3 4 6 2 2 3" xfId="29602"/>
    <cellStyle name="常规 3 8 3" xfId="29603"/>
    <cellStyle name="常规 3 4 6 2 2 3 2" xfId="29604"/>
    <cellStyle name="常规 3 8 3 2" xfId="29605"/>
    <cellStyle name="常规 3 4 6 2 2 3 2 2" xfId="29606"/>
    <cellStyle name="常规 3 9 3 2" xfId="29607"/>
    <cellStyle name="常规 3 4 6 2 2 4 2 2" xfId="29608"/>
    <cellStyle name="常规 3 9 4" xfId="29609"/>
    <cellStyle name="常规 3 4 6 2 2 4 3" xfId="29610"/>
    <cellStyle name="常规 3 4 6 2 2 7" xfId="29611"/>
    <cellStyle name="常规 4 7 3" xfId="29612"/>
    <cellStyle name="常规 3 4 6 2 3 2 2" xfId="29613"/>
    <cellStyle name="常规 3 4 6 2 3 3" xfId="29614"/>
    <cellStyle name="常规 3 4 6 2 4 3" xfId="29615"/>
    <cellStyle name="常规 3 4 6 2 5 2" xfId="29616"/>
    <cellStyle name="常规 3 4 6 2 6" xfId="29617"/>
    <cellStyle name="常规 5 3 2 3 2 2 3 2" xfId="29618"/>
    <cellStyle name="常规 3 4 6 2 7" xfId="29619"/>
    <cellStyle name="常规 3 4 6 3 2 2" xfId="29620"/>
    <cellStyle name="常规 3 4 6 3 2 2 2" xfId="29621"/>
    <cellStyle name="常规 5 2 2 4 2 2 2 2" xfId="29622"/>
    <cellStyle name="常规 3 4 6 3 2 3" xfId="29623"/>
    <cellStyle name="常规 3 4 6 3 3" xfId="29624"/>
    <cellStyle name="常规 3 4 6 3 3 2" xfId="29625"/>
    <cellStyle name="常规 3 4 6 3 3 2 2" xfId="29626"/>
    <cellStyle name="常规 5 2 2 4 2 2 3 2" xfId="29627"/>
    <cellStyle name="常规 3 4 6 3 3 3" xfId="29628"/>
    <cellStyle name="常规 3 4 6 3 4 2" xfId="29629"/>
    <cellStyle name="常规 5 2 2 4 2 2 4 2" xfId="29630"/>
    <cellStyle name="常规 3 4 6 3 4 3" xfId="29631"/>
    <cellStyle name="常规 6 2 10" xfId="29632"/>
    <cellStyle name="常规 3 4 6 3 5" xfId="29633"/>
    <cellStyle name="常规 6 2 10 2" xfId="29634"/>
    <cellStyle name="常规 3 4 6 3 5 2" xfId="29635"/>
    <cellStyle name="常规 6 2 11" xfId="29636"/>
    <cellStyle name="常规 3 4 6 3 6" xfId="29637"/>
    <cellStyle name="常规 5 3 2 3 2 2 4 2" xfId="29638"/>
    <cellStyle name="常规 6 2 12" xfId="29639"/>
    <cellStyle name="常规 3 4 6 3 7" xfId="29640"/>
    <cellStyle name="常规 3 4 7 2 2 2 2" xfId="29641"/>
    <cellStyle name="常规 5 6 3 3 2 2" xfId="29642"/>
    <cellStyle name="常规 3 4 7 2 2 3" xfId="29643"/>
    <cellStyle name="常规 3 4 7 2 3" xfId="29644"/>
    <cellStyle name="常规 3 4 7 2 3 2" xfId="29645"/>
    <cellStyle name="常规 3 4 7 2 3 2 2" xfId="29646"/>
    <cellStyle name="常规 3 4 7 2 4 2 2" xfId="29647"/>
    <cellStyle name="常规 3 4 7 2 5 2" xfId="29648"/>
    <cellStyle name="常规 3 4 7 3 2" xfId="29649"/>
    <cellStyle name="常规 5 2 2 8 4" xfId="29650"/>
    <cellStyle name="常规 3 4 7 3 2 2" xfId="29651"/>
    <cellStyle name="常规 3 4 7 3 3" xfId="29652"/>
    <cellStyle name="常规 3 4 7 6" xfId="29653"/>
    <cellStyle name="常规 6 3 3 2 2 4" xfId="29654"/>
    <cellStyle name="常规 3 4 8 3 2" xfId="29655"/>
    <cellStyle name="常规 6 3 3 2 2 5" xfId="29656"/>
    <cellStyle name="常规 3 4 8 3 3" xfId="29657"/>
    <cellStyle name="常规 6 3 3 2 3 4" xfId="29658"/>
    <cellStyle name="常规 3 4 8 4 2" xfId="29659"/>
    <cellStyle name="常规 3 4 8 4 3" xfId="29660"/>
    <cellStyle name="常规 3 4 8 5 2" xfId="29661"/>
    <cellStyle name="常规 3 4 8 6" xfId="29662"/>
    <cellStyle name="常规 3 4 8 7" xfId="29663"/>
    <cellStyle name="常规 3 4 9 2 2" xfId="29664"/>
    <cellStyle name="常规 3 4 9 3" xfId="29665"/>
    <cellStyle name="常规 3 5" xfId="29666"/>
    <cellStyle name="常规 6 4 4 4 3" xfId="29667"/>
    <cellStyle name="常规 3 5 10" xfId="29668"/>
    <cellStyle name="常规 3 5 11" xfId="29669"/>
    <cellStyle name="常规 3 5 2 2 2 2 2" xfId="29670"/>
    <cellStyle name="常规 6 3 2 2 7" xfId="29671"/>
    <cellStyle name="常规 4 3 2 2 2 2 5" xfId="29672"/>
    <cellStyle name="常规 3 5 2 2 2 2 2 2" xfId="29673"/>
    <cellStyle name="常规 3 5 2 2 2 3" xfId="29674"/>
    <cellStyle name="常规 3 5 2 2 2 3 2" xfId="29675"/>
    <cellStyle name="常规 6 3 3 2 7" xfId="29676"/>
    <cellStyle name="常规 4 9 2 2 4" xfId="29677"/>
    <cellStyle name="常规 3 5 2 2 2 3 2 2" xfId="29678"/>
    <cellStyle name="常规 3 5 2 2 3 2" xfId="29679"/>
    <cellStyle name="常规 3 5 2 2 3 2 2" xfId="29680"/>
    <cellStyle name="常规 3 5 2 2 3 3" xfId="29681"/>
    <cellStyle name="常规 3 5 2 2 4" xfId="29682"/>
    <cellStyle name="常规 3 5 2 2 4 2" xfId="29683"/>
    <cellStyle name="常规 3 5 2 2 4 2 2" xfId="29684"/>
    <cellStyle name="常规 3 5 2 2 4 3" xfId="29685"/>
    <cellStyle name="常规 3 5 2 2 6" xfId="29686"/>
    <cellStyle name="常规 3 5 2 2 7" xfId="29687"/>
    <cellStyle name="常规 3 5 2 3 2 3" xfId="29688"/>
    <cellStyle name="常规 3 5 2 3 3 2 2" xfId="29689"/>
    <cellStyle name="常规 3 5 2 3 3 3" xfId="29690"/>
    <cellStyle name="常规 3 5 2 3 4 2" xfId="29691"/>
    <cellStyle name="常规 3 5 2 3 4 3" xfId="29692"/>
    <cellStyle name="常规 3 5 2 3 5" xfId="29693"/>
    <cellStyle name="常规 3 5 2 4 2 2" xfId="29694"/>
    <cellStyle name="常规 3 5 2 4 3" xfId="29695"/>
    <cellStyle name="常规 3 5 2 5 2" xfId="29696"/>
    <cellStyle name="常规 3 5 2 5 2 2" xfId="29697"/>
    <cellStyle name="常规 3 5 2 5 3" xfId="29698"/>
    <cellStyle name="常规 3 5 3" xfId="29699"/>
    <cellStyle name="常规 3 5 3 2" xfId="29700"/>
    <cellStyle name="常规 5 2 2 3 2 2 3 4" xfId="29701"/>
    <cellStyle name="常规 3 5 3 2 2" xfId="29702"/>
    <cellStyle name="常规 3 5 3 2 2 2" xfId="29703"/>
    <cellStyle name="常规 3 5 3 2 2 2 2" xfId="29704"/>
    <cellStyle name="常规 3 5 3 2 2 2 2 2" xfId="29705"/>
    <cellStyle name="常规 3 5 3 2 2 2 3" xfId="29706"/>
    <cellStyle name="常规 3 5 3 2 2 3" xfId="29707"/>
    <cellStyle name="常规 3 5 3 2 3" xfId="29708"/>
    <cellStyle name="常规 3 5 3 2 3 2" xfId="29709"/>
    <cellStyle name="常规 3 5 3 2 3 2 2" xfId="29710"/>
    <cellStyle name="常规 3 5 3 2 3 3" xfId="29711"/>
    <cellStyle name="常规 3 5 3 2 4" xfId="29712"/>
    <cellStyle name="常规 3 5 3 2 4 2" xfId="29713"/>
    <cellStyle name="常规 3 5 3 2 4 3" xfId="29714"/>
    <cellStyle name="常规 3 5 3 2 6" xfId="29715"/>
    <cellStyle name="常规 3 5 3 2 7" xfId="29716"/>
    <cellStyle name="常规 3 5 3 3 2" xfId="29717"/>
    <cellStyle name="常规 3 5 3 3 2 2" xfId="29718"/>
    <cellStyle name="常规 3 5 3 3 2 2 2" xfId="29719"/>
    <cellStyle name="常规 3 5 3 3 2 3" xfId="29720"/>
    <cellStyle name="常规 3 5 3 3 3" xfId="29721"/>
    <cellStyle name="常规 3 5 3 3 3 2" xfId="29722"/>
    <cellStyle name="常规 3 5 3 3 3 2 2" xfId="29723"/>
    <cellStyle name="常规 3 5 3 3 3 3" xfId="29724"/>
    <cellStyle name="常规 3 5 3 3 4" xfId="29725"/>
    <cellStyle name="常规 3 5 3 3 4 2" xfId="29726"/>
    <cellStyle name="常规 3 5 3 3 4 3" xfId="29727"/>
    <cellStyle name="常规 3 5 3 3 5" xfId="29728"/>
    <cellStyle name="常规 3 5 3 4 2 2" xfId="29729"/>
    <cellStyle name="常规 3 5 3 4 3" xfId="29730"/>
    <cellStyle name="常规 3 5 3 5 2" xfId="29731"/>
    <cellStyle name="常规 3 5 3 5 2 2" xfId="29732"/>
    <cellStyle name="常规 3 5 3 5 3" xfId="29733"/>
    <cellStyle name="常规 3 5 3 6 2" xfId="29734"/>
    <cellStyle name="常规 3 5 3 7" xfId="29735"/>
    <cellStyle name="常规 3 5 4" xfId="29736"/>
    <cellStyle name="常规 3 5 4 2" xfId="29737"/>
    <cellStyle name="常规 3 5 4 2 2" xfId="29738"/>
    <cellStyle name="常规 3 5 4 2 2 2" xfId="29739"/>
    <cellStyle name="常规 3 5 4 2 2 2 2" xfId="29740"/>
    <cellStyle name="常规 3 5 4 2 2 2 2 2" xfId="29741"/>
    <cellStyle name="常规 3 5 4 2 2 2 3" xfId="29742"/>
    <cellStyle name="常规 3 5 4 2 2 3 2" xfId="29743"/>
    <cellStyle name="常规 3 5 4 2 2 3 2 2" xfId="29744"/>
    <cellStyle name="常规 3 5 4 2 2 3 3" xfId="29745"/>
    <cellStyle name="常规 3 5 4 2 2 4 2 2" xfId="29746"/>
    <cellStyle name="常规 3 5 4 2 2 4 3" xfId="29747"/>
    <cellStyle name="常规 3 5 4 2 2 5 2" xfId="29748"/>
    <cellStyle name="常规 3 5 4 2 2 6" xfId="29749"/>
    <cellStyle name="常规 3 5 4 2 2 7" xfId="29750"/>
    <cellStyle name="常规 3 5 4 2 3" xfId="29751"/>
    <cellStyle name="常规 3 5 4 2 3 2" xfId="29752"/>
    <cellStyle name="常规 7 2 6 6" xfId="29753"/>
    <cellStyle name="常规 3 5 4 2 3 2 2" xfId="29754"/>
    <cellStyle name="常规 3 5 4 2 3 3" xfId="29755"/>
    <cellStyle name="常规 3 5 4 2 4" xfId="29756"/>
    <cellStyle name="常规 3 5 4 2 4 2" xfId="29757"/>
    <cellStyle name="常规 7 3 6 6" xfId="29758"/>
    <cellStyle name="常规 3 5 4 2 4 2 2" xfId="29759"/>
    <cellStyle name="常规 3 5 4 2 4 3" xfId="29760"/>
    <cellStyle name="常规 4 4 2 2 5 2" xfId="29761"/>
    <cellStyle name="常规 3 5 4 2 5" xfId="29762"/>
    <cellStyle name="常规 3 5 4 2 6" xfId="29763"/>
    <cellStyle name="常规 3 5 4 2 7" xfId="29764"/>
    <cellStyle name="常规 3 5 4 3" xfId="29765"/>
    <cellStyle name="常规 3 5 4 3 2" xfId="29766"/>
    <cellStyle name="常规 3 5 4 3 2 2" xfId="29767"/>
    <cellStyle name="常规 3 5 4 3 2 2 2" xfId="29768"/>
    <cellStyle name="常规 3 5 4 3 2 3" xfId="29769"/>
    <cellStyle name="常规 3 5 4 3 3" xfId="29770"/>
    <cellStyle name="常规 3 5 4 3 3 2" xfId="29771"/>
    <cellStyle name="常规 3 5 4 3 3 2 2" xfId="29772"/>
    <cellStyle name="常规 3 5 4 3 3 3" xfId="29773"/>
    <cellStyle name="常规 3 5 4 3 4" xfId="29774"/>
    <cellStyle name="常规 3 5 4 3 4 2" xfId="29775"/>
    <cellStyle name="常规 3 5 4 3 4 3" xfId="29776"/>
    <cellStyle name="常规 4 4 2 2 6 2" xfId="29777"/>
    <cellStyle name="常规 3 5 4 3 5" xfId="29778"/>
    <cellStyle name="常规 3 5 4 4 2 2" xfId="29779"/>
    <cellStyle name="常规 3 5 4 4 3" xfId="29780"/>
    <cellStyle name="常规 3 5 4 5 2" xfId="29781"/>
    <cellStyle name="常规 3 5 4 5 2 2" xfId="29782"/>
    <cellStyle name="常规 3 5 4 5 3" xfId="29783"/>
    <cellStyle name="常规 3 5 4 6" xfId="29784"/>
    <cellStyle name="常规 3 5 4 6 2" xfId="29785"/>
    <cellStyle name="常规 3 5 4 7" xfId="29786"/>
    <cellStyle name="常规 3 5 5" xfId="29787"/>
    <cellStyle name="常规 3 5 5 2 2 2 2" xfId="29788"/>
    <cellStyle name="常规 3 5 5 2 3 2 2" xfId="29789"/>
    <cellStyle name="常规 3 5 5 2 3 3" xfId="29790"/>
    <cellStyle name="常规 3 5 5 2 4 3" xfId="29791"/>
    <cellStyle name="常规 3 5 5 2 5 2" xfId="29792"/>
    <cellStyle name="常规 3 5 5 2 6" xfId="29793"/>
    <cellStyle name="常规 3 5 5 2 7" xfId="29794"/>
    <cellStyle name="常规 3 5 5 4 2 2" xfId="29795"/>
    <cellStyle name="常规 3 5 5 4 3" xfId="29796"/>
    <cellStyle name="常规 3 5 6 3 2 2" xfId="29797"/>
    <cellStyle name="常规 3 5 6 3 3" xfId="29798"/>
    <cellStyle name="常规 3 5 7" xfId="29799"/>
    <cellStyle name="常规 3 5 9" xfId="29800"/>
    <cellStyle name="常规 3 5 9 2" xfId="29801"/>
    <cellStyle name="常规 3 6" xfId="29802"/>
    <cellStyle name="常规 3 6 2" xfId="29803"/>
    <cellStyle name="常规 3 6 2 2 2 2 2" xfId="29804"/>
    <cellStyle name="常规 5 3 2 2 2 2 5" xfId="29805"/>
    <cellStyle name="常规 3 6 2 2 2 2 2 2" xfId="29806"/>
    <cellStyle name="常规 3 6 2 2 2 3" xfId="29807"/>
    <cellStyle name="常规 3 6 2 2 2 3 2" xfId="29808"/>
    <cellStyle name="常规 3 6 2 2 2 3 2 2" xfId="29809"/>
    <cellStyle name="常规 3 6 2 2 3 2" xfId="29810"/>
    <cellStyle name="常规 3 6 2 2 3 2 2" xfId="29811"/>
    <cellStyle name="常规 3 6 2 2 3 3" xfId="29812"/>
    <cellStyle name="常规 3 6 2 2 4" xfId="29813"/>
    <cellStyle name="常规 3 6 2 2 4 2" xfId="29814"/>
    <cellStyle name="常规 3 6 2 2 4 3" xfId="29815"/>
    <cellStyle name="常规 3 6 2 2 5" xfId="29816"/>
    <cellStyle name="常规 3 6 2 2 5 2" xfId="29817"/>
    <cellStyle name="常规 3 6 2 2 6" xfId="29818"/>
    <cellStyle name="常规 3 6 2 2 7" xfId="29819"/>
    <cellStyle name="常规 3 6 2 3 2 2 2" xfId="29820"/>
    <cellStyle name="常规 3 6 2 3 2 3" xfId="29821"/>
    <cellStyle name="常规 3 6 2 3 3" xfId="29822"/>
    <cellStyle name="常规 3 6 2 3 3 2 2" xfId="29823"/>
    <cellStyle name="常规 3 6 2 3 3 3" xfId="29824"/>
    <cellStyle name="常规 3 6 2 3 4" xfId="29825"/>
    <cellStyle name="常规 3 6 2 3 4 2" xfId="29826"/>
    <cellStyle name="常规 3 6 2 3 4 3" xfId="29827"/>
    <cellStyle name="常规 3 6 2 3 5" xfId="29828"/>
    <cellStyle name="常规 3 6 2 3 5 2" xfId="29829"/>
    <cellStyle name="常规 3 6 2 4 2" xfId="29830"/>
    <cellStyle name="常规 3 6 2 4 2 2" xfId="29831"/>
    <cellStyle name="常规 3 6 2 5 2" xfId="29832"/>
    <cellStyle name="常规 3 6 2 5 2 2" xfId="29833"/>
    <cellStyle name="常规 3 6 2 5 3" xfId="29834"/>
    <cellStyle name="常规 3 6 3" xfId="29835"/>
    <cellStyle name="常规 3 6 3 2" xfId="29836"/>
    <cellStyle name="常规 3 6 3 2 2" xfId="29837"/>
    <cellStyle name="常规 3 6 3 2 2 2" xfId="29838"/>
    <cellStyle name="常规 3 6 3 2 2 2 2" xfId="29839"/>
    <cellStyle name="常规 3 6 3 2 2 3" xfId="29840"/>
    <cellStyle name="常规 3 6 3 2 3" xfId="29841"/>
    <cellStyle name="常规 3 6 3 2 3 2" xfId="29842"/>
    <cellStyle name="常规 3 6 3 2 3 2 2" xfId="29843"/>
    <cellStyle name="常规 3 6 3 2 4" xfId="29844"/>
    <cellStyle name="常规 3 6 3 2 4 2" xfId="29845"/>
    <cellStyle name="常规 3 6 3 2 4 2 2" xfId="29846"/>
    <cellStyle name="常规 3 6 3 2 4 3" xfId="29847"/>
    <cellStyle name="常规 3 6 3 2 5" xfId="29848"/>
    <cellStyle name="常规 3 6 3 2 5 2" xfId="29849"/>
    <cellStyle name="常规 3 6 3 2 6" xfId="29850"/>
    <cellStyle name="常规 3 6 3 2 7" xfId="29851"/>
    <cellStyle name="常规 3 6 3 3 2 2" xfId="29852"/>
    <cellStyle name="常规 3 6 3 4 2" xfId="29853"/>
    <cellStyle name="常规 3 6 3 4 2 2" xfId="29854"/>
    <cellStyle name="常规 3 6 3 5 2" xfId="29855"/>
    <cellStyle name="常规 3 6 3 7" xfId="29856"/>
    <cellStyle name="常规 3 6 4" xfId="29857"/>
    <cellStyle name="常规 3 6 4 2" xfId="29858"/>
    <cellStyle name="常规 3 6 4 2 2" xfId="29859"/>
    <cellStyle name="常规 3 6 4 2 3" xfId="29860"/>
    <cellStyle name="常规 3 6 4 3 2" xfId="29861"/>
    <cellStyle name="常规 3 6 4 4" xfId="29862"/>
    <cellStyle name="常规 3 6 4 4 2" xfId="29863"/>
    <cellStyle name="常规 3 6 4 4 2 2" xfId="29864"/>
    <cellStyle name="常规 3 6 4 5 2" xfId="29865"/>
    <cellStyle name="常规 3 6 4 7" xfId="29866"/>
    <cellStyle name="常规 3 6 5" xfId="29867"/>
    <cellStyle name="常规 3 6 7" xfId="29868"/>
    <cellStyle name="常规 3 6 8" xfId="29869"/>
    <cellStyle name="常规 3 6 9" xfId="29870"/>
    <cellStyle name="常规 9 2 3 2 2 3 3 2" xfId="29871"/>
    <cellStyle name="常规 3 7" xfId="29872"/>
    <cellStyle name="常规 3 7 2 2" xfId="29873"/>
    <cellStyle name="常规 3 7 2 2 2" xfId="29874"/>
    <cellStyle name="常规 3 7 2 2 2 2" xfId="29875"/>
    <cellStyle name="常规 3 7 2 2 2 2 2" xfId="29876"/>
    <cellStyle name="常规 3 7 2 2 2 3" xfId="29877"/>
    <cellStyle name="常规 3 7 2 2 3" xfId="29878"/>
    <cellStyle name="常规 3 7 2 2 3 2" xfId="29879"/>
    <cellStyle name="常规 3 7 2 2 3 2 2" xfId="29880"/>
    <cellStyle name="常规 3 7 2 2 3 3" xfId="29881"/>
    <cellStyle name="常规 3 7 2 2 4" xfId="29882"/>
    <cellStyle name="常规 3 7 2 2 4 2" xfId="29883"/>
    <cellStyle name="常规 3 7 2 2 4 2 2" xfId="29884"/>
    <cellStyle name="常规 3 7 2 2 4 3" xfId="29885"/>
    <cellStyle name="常规 3 7 2 2 5" xfId="29886"/>
    <cellStyle name="常规 4 6 2" xfId="29887"/>
    <cellStyle name="常规 3 7 2 2 6" xfId="29888"/>
    <cellStyle name="常规 4 6 3" xfId="29889"/>
    <cellStyle name="常规 3 7 2 2 7" xfId="29890"/>
    <cellStyle name="常规 3 7 3 2 2" xfId="29891"/>
    <cellStyle name="常规 3 7 3 2 3" xfId="29892"/>
    <cellStyle name="常规 6 2 2 10" xfId="29893"/>
    <cellStyle name="常规 3 7 5" xfId="29894"/>
    <cellStyle name="常规 6 2 2 11" xfId="29895"/>
    <cellStyle name="常规 3 7 6" xfId="29896"/>
    <cellStyle name="常规 3 7 7" xfId="29897"/>
    <cellStyle name="常规 3 7 8" xfId="29898"/>
    <cellStyle name="常规 3 8" xfId="29899"/>
    <cellStyle name="常规 3 8 2" xfId="29900"/>
    <cellStyle name="常规 3 8 2 2" xfId="29901"/>
    <cellStyle name="常规 5 2 3 2 5" xfId="29902"/>
    <cellStyle name="常规 3 8 2 2 2" xfId="29903"/>
    <cellStyle name="常规 6 4 5 5" xfId="29904"/>
    <cellStyle name="常规 5 2 3 2 5 3" xfId="29905"/>
    <cellStyle name="常规 3 8 2 2 2 3" xfId="29906"/>
    <cellStyle name="常规 5 2 3 2 6" xfId="29907"/>
    <cellStyle name="常规 3 8 2 2 3" xfId="29908"/>
    <cellStyle name="常规 6 4 6 4 2" xfId="29909"/>
    <cellStyle name="常规 3 8 2 2 3 2 2" xfId="29910"/>
    <cellStyle name="常规 6 4 6 5" xfId="29911"/>
    <cellStyle name="常规 3 8 2 2 3 3" xfId="29912"/>
    <cellStyle name="常规 5 2 3 2 7" xfId="29913"/>
    <cellStyle name="常规 3 8 2 2 4" xfId="29914"/>
    <cellStyle name="常规 5 2 3 2 7 2" xfId="29915"/>
    <cellStyle name="常规 3 8 2 2 4 2" xfId="29916"/>
    <cellStyle name="常规 3 8 2 2 4 2 2" xfId="29917"/>
    <cellStyle name="常规 3 8 2 2 4 3" xfId="29918"/>
    <cellStyle name="常规 5 2 3 2 8" xfId="29919"/>
    <cellStyle name="常规 3 8 2 2 5" xfId="29920"/>
    <cellStyle name="常规 3 8 2 2 5 2" xfId="29921"/>
    <cellStyle name="常规 5 2 3 2 9" xfId="29922"/>
    <cellStyle name="常规 3 8 2 2 6" xfId="29923"/>
    <cellStyle name="常规 3 8 2 2 7" xfId="29924"/>
    <cellStyle name="常规 5 2 3 3 5" xfId="29925"/>
    <cellStyle name="常规 3 8 2 3 2" xfId="29926"/>
    <cellStyle name="常规 5 2 3 3 5 2" xfId="29927"/>
    <cellStyle name="常规 3 8 2 3 2 2" xfId="29928"/>
    <cellStyle name="常规 5 2 3 3 6" xfId="29929"/>
    <cellStyle name="常规 3 8 2 3 3" xfId="29930"/>
    <cellStyle name="常规 3 8 2 4" xfId="29931"/>
    <cellStyle name="常规 5 2 3 4 5" xfId="29932"/>
    <cellStyle name="常规 3 8 2 4 2" xfId="29933"/>
    <cellStyle name="常规 5 2 3 4 5 2" xfId="29934"/>
    <cellStyle name="常规 3 8 2 4 2 2" xfId="29935"/>
    <cellStyle name="常规 5 4 2 2 3 2 2" xfId="29936"/>
    <cellStyle name="常规 5 2 3 4 6" xfId="29937"/>
    <cellStyle name="常规 3 8 2 4 3" xfId="29938"/>
    <cellStyle name="常规 5 2 3 5 5" xfId="29939"/>
    <cellStyle name="常规 3 8 2 5 2" xfId="29940"/>
    <cellStyle name="常规 3 8 2 7" xfId="29941"/>
    <cellStyle name="常规 5 2 4 2 5" xfId="29942"/>
    <cellStyle name="常规 3 8 3 2 2" xfId="29943"/>
    <cellStyle name="常规 5 2 4 2 6" xfId="29944"/>
    <cellStyle name="常规 3 8 3 2 3" xfId="29945"/>
    <cellStyle name="常规 3 8 3 3" xfId="29946"/>
    <cellStyle name="常规 5 2 4 3 5" xfId="29947"/>
    <cellStyle name="常规 3 8 3 3 2" xfId="29948"/>
    <cellStyle name="常规 3 8 3 4" xfId="29949"/>
    <cellStyle name="常规 5 2 4 4 5" xfId="29950"/>
    <cellStyle name="常规 3 8 3 4 2" xfId="29951"/>
    <cellStyle name="常规 3 8 3 5" xfId="29952"/>
    <cellStyle name="常规 5 2 4 5 5" xfId="29953"/>
    <cellStyle name="常规 3 8 3 5 2" xfId="29954"/>
    <cellStyle name="常规 3 8 3 6" xfId="29955"/>
    <cellStyle name="常规 3 8 4 2" xfId="29956"/>
    <cellStyle name="常规 5 2 5 2 5" xfId="29957"/>
    <cellStyle name="常规 3 8 4 2 2" xfId="29958"/>
    <cellStyle name="常规 3 8 4 3" xfId="29959"/>
    <cellStyle name="常规 3 8 5" xfId="29960"/>
    <cellStyle name="常规 3 8 5 2" xfId="29961"/>
    <cellStyle name="常规 5 2 6 2 5" xfId="29962"/>
    <cellStyle name="常规 3 8 5 2 2" xfId="29963"/>
    <cellStyle name="常规 3 8 5 3" xfId="29964"/>
    <cellStyle name="常规 3 8 6" xfId="29965"/>
    <cellStyle name="常规 3 8 6 2" xfId="29966"/>
    <cellStyle name="常规 3 8 7" xfId="29967"/>
    <cellStyle name="常规 3 8 8" xfId="29968"/>
    <cellStyle name="常规 3 9" xfId="29969"/>
    <cellStyle name="常规 3 9 2" xfId="29970"/>
    <cellStyle name="常规 3 9 2 2" xfId="29971"/>
    <cellStyle name="常规 5 3 3 2 5" xfId="29972"/>
    <cellStyle name="常规 3 9 2 2 2" xfId="29973"/>
    <cellStyle name="常规 5 3 3 2 6" xfId="29974"/>
    <cellStyle name="常规 3 9 2 2 3" xfId="29975"/>
    <cellStyle name="常规 5 3 3 2 7" xfId="29976"/>
    <cellStyle name="常规 3 9 2 2 4" xfId="29977"/>
    <cellStyle name="常规 3 9 2 3" xfId="29978"/>
    <cellStyle name="常规 5 3 3 3 5" xfId="29979"/>
    <cellStyle name="常规 3 9 2 3 2" xfId="29980"/>
    <cellStyle name="常规 5 3 3 3 7" xfId="29981"/>
    <cellStyle name="常规 3 9 2 3 4" xfId="29982"/>
    <cellStyle name="常规 3 9 2 4" xfId="29983"/>
    <cellStyle name="常规 5 3 3 4 5" xfId="29984"/>
    <cellStyle name="常规 3 9 2 4 2" xfId="29985"/>
    <cellStyle name="常规 5 4 2 3 3 2 2" xfId="29986"/>
    <cellStyle name="常规 3 9 2 4 3" xfId="29987"/>
    <cellStyle name="常规 3 9 2 5" xfId="29988"/>
    <cellStyle name="常规 5 3 3 5 5" xfId="29989"/>
    <cellStyle name="常规 3 9 2 5 2" xfId="29990"/>
    <cellStyle name="常规 3 9 2 6" xfId="29991"/>
    <cellStyle name="常规 3 9 2 7" xfId="29992"/>
    <cellStyle name="常规 5 3 4 2 5" xfId="29993"/>
    <cellStyle name="常规 3 9 3 2 2" xfId="29994"/>
    <cellStyle name="常规 3 9 3 3" xfId="29995"/>
    <cellStyle name="常规 3 9 3 4" xfId="29996"/>
    <cellStyle name="常规 3 9 4 2" xfId="29997"/>
    <cellStyle name="常规 5 3 5 2 5" xfId="29998"/>
    <cellStyle name="常规 3 9 4 2 2" xfId="29999"/>
    <cellStyle name="常规 3 9 4 3" xfId="30000"/>
    <cellStyle name="常规 3 9 5" xfId="30001"/>
    <cellStyle name="常规 3 9 5 2" xfId="30002"/>
    <cellStyle name="常规 3 9 7" xfId="30003"/>
    <cellStyle name="常规 4" xfId="30004"/>
    <cellStyle name="常规 4 10" xfId="30005"/>
    <cellStyle name="常规 4 10 2" xfId="30006"/>
    <cellStyle name="常规 4 10 2 2" xfId="30007"/>
    <cellStyle name="常规 4 10 2 2 2" xfId="30008"/>
    <cellStyle name="常规 6 8 3" xfId="30009"/>
    <cellStyle name="常规 4 10 2 2 2 2" xfId="30010"/>
    <cellStyle name="常规 4 10 2 2 3" xfId="30011"/>
    <cellStyle name="常规 4 10 2 3" xfId="30012"/>
    <cellStyle name="常规 4 10 2 3 2" xfId="30013"/>
    <cellStyle name="常规 4 10 2 3 2 2" xfId="30014"/>
    <cellStyle name="常规 4 10 2 3 3" xfId="30015"/>
    <cellStyle name="常规 4 10 2 4 2" xfId="30016"/>
    <cellStyle name="常规 4 10 2 4 2 2" xfId="30017"/>
    <cellStyle name="常规 4 10 2 4 3" xfId="30018"/>
    <cellStyle name="常规 4 10 2 5" xfId="30019"/>
    <cellStyle name="常规 4 10 2 5 2" xfId="30020"/>
    <cellStyle name="常规 4 10 2 6" xfId="30021"/>
    <cellStyle name="常规 4 10 2 7" xfId="30022"/>
    <cellStyle name="常规 4 10 3" xfId="30023"/>
    <cellStyle name="常规 5 2 2 4 2 2 5" xfId="30024"/>
    <cellStyle name="常规 4 10 3 2" xfId="30025"/>
    <cellStyle name="常规 5 2 2 4 2 2 5 2" xfId="30026"/>
    <cellStyle name="常规 4 10 3 2 2" xfId="30027"/>
    <cellStyle name="常规 5 2 2 4 2 2 6" xfId="30028"/>
    <cellStyle name="常规 4 10 3 3" xfId="30029"/>
    <cellStyle name="常规 4 10 4" xfId="30030"/>
    <cellStyle name="常规 5 2 2 4 2 3 5" xfId="30031"/>
    <cellStyle name="常规 7 2 2 5 2 5" xfId="30032"/>
    <cellStyle name="常规 4 10 4 2" xfId="30033"/>
    <cellStyle name="常规 7 2 2 5 2 5 2" xfId="30034"/>
    <cellStyle name="常规 4 10 4 2 2" xfId="30035"/>
    <cellStyle name="常规 7 2 2 5 2 6" xfId="30036"/>
    <cellStyle name="常规 4 10 4 3" xfId="30037"/>
    <cellStyle name="常规 4 10 5" xfId="30038"/>
    <cellStyle name="常规 4 10 6" xfId="30039"/>
    <cellStyle name="常规 4 10 7" xfId="30040"/>
    <cellStyle name="常规 4 11" xfId="30041"/>
    <cellStyle name="常规 4 11 2" xfId="30042"/>
    <cellStyle name="常规 4 11 2 2 2 2" xfId="30043"/>
    <cellStyle name="常规 4 11 2 2 3" xfId="30044"/>
    <cellStyle name="常规 4 11 2 2 3 2" xfId="30045"/>
    <cellStyle name="常规 4 11 2 3 2" xfId="30046"/>
    <cellStyle name="常规 4 11 2 3 2 2" xfId="30047"/>
    <cellStyle name="常规 4 11 2 3 3" xfId="30048"/>
    <cellStyle name="常规 4 11 2 3 3 2" xfId="30049"/>
    <cellStyle name="常规 4 11 2 3 4" xfId="30050"/>
    <cellStyle name="常规 4 6 2 5 2" xfId="30051"/>
    <cellStyle name="常规 4 11 2 4" xfId="30052"/>
    <cellStyle name="常规 4 11 2 4 2" xfId="30053"/>
    <cellStyle name="常规 4 11 2 5" xfId="30054"/>
    <cellStyle name="常规 4 11 2 5 2" xfId="30055"/>
    <cellStyle name="常规 4 11 2 6" xfId="30056"/>
    <cellStyle name="常规 4 11 3" xfId="30057"/>
    <cellStyle name="常规 4 11 3 2" xfId="30058"/>
    <cellStyle name="常规 4 11 3 2 2" xfId="30059"/>
    <cellStyle name="常规 4 11 3 3" xfId="30060"/>
    <cellStyle name="常规 4 11 3 3 2" xfId="30061"/>
    <cellStyle name="常规 4 11 3 4" xfId="30062"/>
    <cellStyle name="常规 4 11 4 2" xfId="30063"/>
    <cellStyle name="常规 4 11 4 2 2" xfId="30064"/>
    <cellStyle name="常规 4 11 4 3" xfId="30065"/>
    <cellStyle name="常规 4 11 4 3 2" xfId="30066"/>
    <cellStyle name="常规 4 11 5" xfId="30067"/>
    <cellStyle name="常规 4 11 5 2" xfId="30068"/>
    <cellStyle name="常规 4 11 6" xfId="30069"/>
    <cellStyle name="常规 4 11 6 2" xfId="30070"/>
    <cellStyle name="常规 4 11 7" xfId="30071"/>
    <cellStyle name="常规 4 12 2" xfId="30072"/>
    <cellStyle name="常规 4 12 2 2" xfId="30073"/>
    <cellStyle name="常规 4 12 2 2 2" xfId="30074"/>
    <cellStyle name="常规 4 12 3" xfId="30075"/>
    <cellStyle name="常规 4 12 3 2" xfId="30076"/>
    <cellStyle name="常规 4 12 3 2 2" xfId="30077"/>
    <cellStyle name="常规 4 12 3 3" xfId="30078"/>
    <cellStyle name="常规 4 12 4 2" xfId="30079"/>
    <cellStyle name="常规 4 12 4 3" xfId="30080"/>
    <cellStyle name="常规 4 12 5" xfId="30081"/>
    <cellStyle name="常规 4 12 5 2" xfId="30082"/>
    <cellStyle name="常规 4 12 6" xfId="30083"/>
    <cellStyle name="常规 4 13" xfId="30084"/>
    <cellStyle name="常规 4 13 2" xfId="30085"/>
    <cellStyle name="常规 4 13 2 2" xfId="30086"/>
    <cellStyle name="常规 4 13 3" xfId="30087"/>
    <cellStyle name="常规 4 14" xfId="30088"/>
    <cellStyle name="常规 4 14 2" xfId="30089"/>
    <cellStyle name="常规 4 14 2 2" xfId="30090"/>
    <cellStyle name="常规 4 14 3" xfId="30091"/>
    <cellStyle name="常规 4 2 10" xfId="30092"/>
    <cellStyle name="常规 4 3 2 5 3 4" xfId="30093"/>
    <cellStyle name="常规 4 2 10 2" xfId="30094"/>
    <cellStyle name="常规 4 2 10 2 2" xfId="30095"/>
    <cellStyle name="常规 4 2 10 3" xfId="30096"/>
    <cellStyle name="常规 4 2 10 3 2" xfId="30097"/>
    <cellStyle name="常规 4 2 10 4" xfId="30098"/>
    <cellStyle name="常规 5 3 2 2 3 3 2" xfId="30099"/>
    <cellStyle name="常规 4 2 11" xfId="30100"/>
    <cellStyle name="常规 5 3 2 2 3 3 2 2" xfId="30101"/>
    <cellStyle name="常规 4 2 11 2" xfId="30102"/>
    <cellStyle name="常规 4 2 11 2 2" xfId="30103"/>
    <cellStyle name="常规 4 2 11 3" xfId="30104"/>
    <cellStyle name="常规 4 2 11 3 2" xfId="30105"/>
    <cellStyle name="常规 4 2 11 4" xfId="30106"/>
    <cellStyle name="常规 5 3 2 2 3 3 3 2" xfId="30107"/>
    <cellStyle name="常规 4 2 12 2" xfId="30108"/>
    <cellStyle name="常规 4 2 12 2 2" xfId="30109"/>
    <cellStyle name="常规 4 2 12 3" xfId="30110"/>
    <cellStyle name="常规 4 2 12 3 2" xfId="30111"/>
    <cellStyle name="常规 4 2 12 4" xfId="30112"/>
    <cellStyle name="常规 5 3 2 2 3 3 4" xfId="30113"/>
    <cellStyle name="常规 4 2 7 2 3 2 2" xfId="30114"/>
    <cellStyle name="常规 4 2 13" xfId="30115"/>
    <cellStyle name="常规 4 2 13 2" xfId="30116"/>
    <cellStyle name="常规 4 2 14" xfId="30117"/>
    <cellStyle name="常规 4 2 14 2" xfId="30118"/>
    <cellStyle name="常规 5 2 2 3 2 2 3 3 2" xfId="30119"/>
    <cellStyle name="常规 4 2 15" xfId="30120"/>
    <cellStyle name="常规 4 2 16" xfId="30121"/>
    <cellStyle name="常规 4 2 2 10 3" xfId="30122"/>
    <cellStyle name="常规 4 6 3 5" xfId="30123"/>
    <cellStyle name="常规 4 2 2 10 3 2" xfId="30124"/>
    <cellStyle name="常规 4 2 2 10 4" xfId="30125"/>
    <cellStyle name="常规 6 3 2 3 2 2 4 3" xfId="30126"/>
    <cellStyle name="常规 4 2 2 12 2" xfId="30127"/>
    <cellStyle name="常规 4 2 2 13" xfId="30128"/>
    <cellStyle name="常规 4 2 2 14" xfId="30129"/>
    <cellStyle name="常规 4 2 2 6 6" xfId="30130"/>
    <cellStyle name="常规 4 2 2 2 2 2 2 2 2" xfId="30131"/>
    <cellStyle name="常规 4 2 2 6 6 2" xfId="30132"/>
    <cellStyle name="常规 4 2 2 2 2 2 2 2 2 2" xfId="30133"/>
    <cellStyle name="常规 4 2 2 6 7" xfId="30134"/>
    <cellStyle name="常规 4 2 2 2 2 2 2 2 3" xfId="30135"/>
    <cellStyle name="常规 4 2 2 6 8" xfId="30136"/>
    <cellStyle name="常规 4 2 2 2 2 2 2 2 4" xfId="30137"/>
    <cellStyle name="常规 4 2 2 7 6" xfId="30138"/>
    <cellStyle name="常规 4 2 2 2 2 2 2 3 2" xfId="30139"/>
    <cellStyle name="常规 4 2 2 7 6 2" xfId="30140"/>
    <cellStyle name="常规 4 2 2 2 2 2 2 3 2 2" xfId="30141"/>
    <cellStyle name="常规 4 2 2 2 2 2 2 3 3 2" xfId="30142"/>
    <cellStyle name="常规 4 2 2 7 8" xfId="30143"/>
    <cellStyle name="常规 4 2 2 2 2 2 2 3 4" xfId="30144"/>
    <cellStyle name="常规 4 2 2 8 6" xfId="30145"/>
    <cellStyle name="常规 4 2 2 2 2 2 2 4 2" xfId="30146"/>
    <cellStyle name="常规 4 2 2 2 2 2 2 5" xfId="30147"/>
    <cellStyle name="常规 4 2 2 2 2 2 2 5 2" xfId="30148"/>
    <cellStyle name="常规 4 2 2 2 2 2 2 6" xfId="30149"/>
    <cellStyle name="常规 4 2 2 2 2 2 2 7" xfId="30150"/>
    <cellStyle name="常规 4 2 2 2 2 2 3 2" xfId="30151"/>
    <cellStyle name="常规 4 2 2 2 2 2 3 2 2" xfId="30152"/>
    <cellStyle name="常规 4 2 2 2 2 2 3 3" xfId="30153"/>
    <cellStyle name="常规 4 2 2 2 2 2 3 3 2" xfId="30154"/>
    <cellStyle name="常规 4 2 2 2 2 2 3 4" xfId="30155"/>
    <cellStyle name="常规 4 2 2 2 2 2 3 5" xfId="30156"/>
    <cellStyle name="常规 4 2 2 2 2 2 4" xfId="30157"/>
    <cellStyle name="常规 4 2 2 2 2 2 4 3 2" xfId="30158"/>
    <cellStyle name="常规 4 2 2 2 2 2 5" xfId="30159"/>
    <cellStyle name="常规 4 2 2 2 2 2 5 2" xfId="30160"/>
    <cellStyle name="常规 4 2 2 2 2 2 8" xfId="30161"/>
    <cellStyle name="常规 4 2 2 2 2 4 2" xfId="30162"/>
    <cellStyle name="常规 4 2 2 2 2 5 2" xfId="30163"/>
    <cellStyle name="常规 6 2 4 2 2 2" xfId="30164"/>
    <cellStyle name="常规 4 2 2 2 2 6" xfId="30165"/>
    <cellStyle name="常规 6 2 4 2 2 3" xfId="30166"/>
    <cellStyle name="常规 4 2 2 2 2 7" xfId="30167"/>
    <cellStyle name="常规 6 2 4 2 2 4" xfId="30168"/>
    <cellStyle name="常规 4 2 2 2 2 8" xfId="30169"/>
    <cellStyle name="常规 6 2 4 2 2 5" xfId="30170"/>
    <cellStyle name="常规 4 2 2 2 2 9" xfId="30171"/>
    <cellStyle name="常规 4 2 2 2 3 2 2 2 4" xfId="30172"/>
    <cellStyle name="常规 4 2 2 2 3 2 2 3 4" xfId="30173"/>
    <cellStyle name="常规 4 2 2 2 3 2 3 5" xfId="30174"/>
    <cellStyle name="常规 4 2 2 2 3 2 6 2" xfId="30175"/>
    <cellStyle name="常规 4 2 2 2 3 2 7" xfId="30176"/>
    <cellStyle name="常规 4 2 2 2 3 2 8" xfId="30177"/>
    <cellStyle name="常规 4 2 2 2 3 5" xfId="30178"/>
    <cellStyle name="常规 6 2 4 2 3 2" xfId="30179"/>
    <cellStyle name="常规 4 2 2 2 3 6" xfId="30180"/>
    <cellStyle name="常规 6 2 4 2 3 3" xfId="30181"/>
    <cellStyle name="常规 4 2 2 2 3 7" xfId="30182"/>
    <cellStyle name="常规 6 2 4 2 3 4" xfId="30183"/>
    <cellStyle name="常规 4 2 2 2 3 8" xfId="30184"/>
    <cellStyle name="常规 4 2 2 2 3 9" xfId="30185"/>
    <cellStyle name="常规 4 2 2 2 4 4" xfId="30186"/>
    <cellStyle name="常规 4 2 2 2 4 5" xfId="30187"/>
    <cellStyle name="常规 6 2 4 2 4 2" xfId="30188"/>
    <cellStyle name="常规 4 2 2 2 4 6" xfId="30189"/>
    <cellStyle name="常规 6 2 4 2 4 3" xfId="30190"/>
    <cellStyle name="常规 4 2 2 2 4 7" xfId="30191"/>
    <cellStyle name="常规 4 2 2 2 4 8" xfId="30192"/>
    <cellStyle name="常规 4 2 2 2 5 4" xfId="30193"/>
    <cellStyle name="常规 4 2 2 2 5 5" xfId="30194"/>
    <cellStyle name="常规 6 2 4 2 5 2" xfId="30195"/>
    <cellStyle name="常规 4 2 2 2 5 6" xfId="30196"/>
    <cellStyle name="常规 4 8 3 2 2 2" xfId="30197"/>
    <cellStyle name="常规 4 2 2 2 5 7" xfId="30198"/>
    <cellStyle name="常规 4 2 2 2 9 2" xfId="30199"/>
    <cellStyle name="常规 4 2 2 3 2 2 3" xfId="30200"/>
    <cellStyle name="常规 4 2 2 3 2 2 6" xfId="30201"/>
    <cellStyle name="常规 4 2 2 3 2 4 2" xfId="30202"/>
    <cellStyle name="常规 4 2 2 3 5 4" xfId="30203"/>
    <cellStyle name="常规 4 2 2 3 5 5" xfId="30204"/>
    <cellStyle name="常规 4 2 2 4 2 2 2" xfId="30205"/>
    <cellStyle name="链接单元格 2 2 3 5" xfId="30206"/>
    <cellStyle name="常规 4 2 2 4 2 2 2 3 2" xfId="30207"/>
    <cellStyle name="常规 4 2 2 4 2 2 3 2" xfId="30208"/>
    <cellStyle name="链接单元格 2 3 2 5" xfId="30209"/>
    <cellStyle name="常规 4 2 2 4 2 2 3 2 2" xfId="30210"/>
    <cellStyle name="常规 4 2 2 4 2 2 3 3" xfId="30211"/>
    <cellStyle name="常规 4 2 2 4 2 2 3 3 2" xfId="30212"/>
    <cellStyle name="常规 4 2 2 4 2 2 4" xfId="30213"/>
    <cellStyle name="常规 4 2 2 4 2 2 4 2" xfId="30214"/>
    <cellStyle name="常规 4 2 2 4 2 2 5" xfId="30215"/>
    <cellStyle name="常规 4 2 2 4 2 2 5 2" xfId="30216"/>
    <cellStyle name="常规 4 2 2 4 2 2 6" xfId="30217"/>
    <cellStyle name="常规 4 2 2 4 2 2 7" xfId="30218"/>
    <cellStyle name="常规 4 2 2 4 2 3 2" xfId="30219"/>
    <cellStyle name="常规 4 4 2 2" xfId="30220"/>
    <cellStyle name="常规 4 2 2 4 2 3 3" xfId="30221"/>
    <cellStyle name="常规 4 4 2 3" xfId="30222"/>
    <cellStyle name="常规 4 2 2 4 2 3 4" xfId="30223"/>
    <cellStyle name="常规 4 4 2 4" xfId="30224"/>
    <cellStyle name="常规 4 2 2 4 2 3 5" xfId="30225"/>
    <cellStyle name="常规 4 2 2 4 2 4" xfId="30226"/>
    <cellStyle name="常规 4 2 2 4 2 4 2" xfId="30227"/>
    <cellStyle name="常规 4 4 3 2" xfId="30228"/>
    <cellStyle name="常规 4 2 2 4 2 4 3" xfId="30229"/>
    <cellStyle name="常规 4 4 3 3" xfId="30230"/>
    <cellStyle name="常规 4 2 2 4 2 4 4" xfId="30231"/>
    <cellStyle name="常规 4 2 2 4 3 2" xfId="30232"/>
    <cellStyle name="常规 4 2 2 4 3 3" xfId="30233"/>
    <cellStyle name="常规 4 2 2 4 3 4" xfId="30234"/>
    <cellStyle name="常规 4 2 2 4 4 2" xfId="30235"/>
    <cellStyle name="常规 4 2 2 4 4 3" xfId="30236"/>
    <cellStyle name="常规 4 2 2 4 4 4" xfId="30237"/>
    <cellStyle name="常规 4 2 2 4 4 5" xfId="30238"/>
    <cellStyle name="常规 4 2 2 4 5" xfId="30239"/>
    <cellStyle name="常规 4 2 2 4 5 2" xfId="30240"/>
    <cellStyle name="常规 4 2 2 4 5 3" xfId="30241"/>
    <cellStyle name="常规 4 2 2 4 5 4" xfId="30242"/>
    <cellStyle name="常规 4 2 2 4 5 5" xfId="30243"/>
    <cellStyle name="常规 4 2 2 4 6 2" xfId="30244"/>
    <cellStyle name="常规 4 2 2 4 7" xfId="30245"/>
    <cellStyle name="常规 4 2 2 4 7 2" xfId="30246"/>
    <cellStyle name="常规 4 2 2 4 9" xfId="30247"/>
    <cellStyle name="常规 4 2 2 5" xfId="30248"/>
    <cellStyle name="常规 4 2 2 5 2 2" xfId="30249"/>
    <cellStyle name="常规 4 2 2 5 2 2 2" xfId="30250"/>
    <cellStyle name="常规 4 2 2 5 2 2 3 2" xfId="30251"/>
    <cellStyle name="常规 4 2 2 5 2 3" xfId="30252"/>
    <cellStyle name="常规 4 2 2 5 2 3 2" xfId="30253"/>
    <cellStyle name="常规 5 4 2 2" xfId="30254"/>
    <cellStyle name="常规 4 2 2 5 2 3 3" xfId="30255"/>
    <cellStyle name="常规 4 2 2 5 2 4" xfId="30256"/>
    <cellStyle name="常规 4 2 2 5 2 4 2" xfId="30257"/>
    <cellStyle name="常规 5 4 3 2" xfId="30258"/>
    <cellStyle name="常规 4 2 2 5 2 4 3" xfId="30259"/>
    <cellStyle name="常规 4 2 2 5 2 5" xfId="30260"/>
    <cellStyle name="常规 6 3 2 5 2 4" xfId="30261"/>
    <cellStyle name="常规 4 2 2 5 2 5 2" xfId="30262"/>
    <cellStyle name="常规 4 2 2 5 3" xfId="30263"/>
    <cellStyle name="常规 4 2 2 5 3 2" xfId="30264"/>
    <cellStyle name="常规 4 2 2 5 3 3" xfId="30265"/>
    <cellStyle name="常规 4 2 2 5 3 4" xfId="30266"/>
    <cellStyle name="常规 4 2 2 5 3 5" xfId="30267"/>
    <cellStyle name="常规 4 2 2 5 4 2" xfId="30268"/>
    <cellStyle name="常规 4 2 2 5 4 3" xfId="30269"/>
    <cellStyle name="常规 4 2 2 5 5" xfId="30270"/>
    <cellStyle name="常规 4 2 2 5 5 2" xfId="30271"/>
    <cellStyle name="常规 4 2 2 5 5 3" xfId="30272"/>
    <cellStyle name="常规 4 2 2 5 6 2" xfId="30273"/>
    <cellStyle name="常规 4 2 2 5 7" xfId="30274"/>
    <cellStyle name="常规 4 2 2 6" xfId="30275"/>
    <cellStyle name="常规 4 2 2 6 2 2 2" xfId="30276"/>
    <cellStyle name="常规 4 4 4 2 3 2 2" xfId="30277"/>
    <cellStyle name="常规 4 2 2 6 2 2 3" xfId="30278"/>
    <cellStyle name="常规 4 2 2 6 2 2 4" xfId="30279"/>
    <cellStyle name="常规 4 2 2 6 2 3" xfId="30280"/>
    <cellStyle name="常规 4 2 2 6 2 3 2" xfId="30281"/>
    <cellStyle name="常规 6 4 2 2" xfId="30282"/>
    <cellStyle name="常规 4 4 4 2 3 3 2" xfId="30283"/>
    <cellStyle name="常规 4 2 2 6 2 3 3" xfId="30284"/>
    <cellStyle name="常规 6 4 2 3" xfId="30285"/>
    <cellStyle name="常规 4 2 2 6 2 3 4" xfId="30286"/>
    <cellStyle name="常规 4 2 2 6 2 4" xfId="30287"/>
    <cellStyle name="常规 4 2 2 6 2 4 2" xfId="30288"/>
    <cellStyle name="常规 4 2 2 6 2 5" xfId="30289"/>
    <cellStyle name="常规 4 2 2 6 2 5 2" xfId="30290"/>
    <cellStyle name="常规 4 2 2 6 3" xfId="30291"/>
    <cellStyle name="常规 4 2 2 6 3 3" xfId="30292"/>
    <cellStyle name="常规 4 2 2 6 3 4" xfId="30293"/>
    <cellStyle name="常规 4 2 2 6 4" xfId="30294"/>
    <cellStyle name="常规 4 2 2 6 4 2" xfId="30295"/>
    <cellStyle name="常规 4 2 2 6 4 3" xfId="30296"/>
    <cellStyle name="常规 4 2 2 6 4 4" xfId="30297"/>
    <cellStyle name="常规 4 2 2 6 5" xfId="30298"/>
    <cellStyle name="常规 4 2 2 6 5 2" xfId="30299"/>
    <cellStyle name="常规 4 2 2 7" xfId="30300"/>
    <cellStyle name="常规 4 2 2 7 2 2" xfId="30301"/>
    <cellStyle name="常规 4 2 2 7 2 2 2" xfId="30302"/>
    <cellStyle name="常规 4 2 2 7 2 2 3" xfId="30303"/>
    <cellStyle name="常规 4 2 2 7 2 2 4 2" xfId="30304"/>
    <cellStyle name="常规 4 2 2 7 2 3" xfId="30305"/>
    <cellStyle name="常规 4 2 2 7 2 4" xfId="30306"/>
    <cellStyle name="常规 4 2 2 7 2 5" xfId="30307"/>
    <cellStyle name="常规 4 2 2 7 3" xfId="30308"/>
    <cellStyle name="常规 4 2 2 7 3 2" xfId="30309"/>
    <cellStyle name="常规 4 2 2 7 3 3" xfId="30310"/>
    <cellStyle name="常规 4 2 2 7 3 4" xfId="30311"/>
    <cellStyle name="常规 4 2 2 7 3 5" xfId="30312"/>
    <cellStyle name="常规 4 2 2 7 4" xfId="30313"/>
    <cellStyle name="常规 4 2 2 7 4 2" xfId="30314"/>
    <cellStyle name="常规 4 2 2 7 4 3" xfId="30315"/>
    <cellStyle name="常规 4 2 2 7 5" xfId="30316"/>
    <cellStyle name="常规 4 2 2 7 5 2" xfId="30317"/>
    <cellStyle name="常规 4 2 2 7 5 2 2" xfId="30318"/>
    <cellStyle name="常规 4 2 2 7 5 3" xfId="30319"/>
    <cellStyle name="常规 4 2 2 8 2" xfId="30320"/>
    <cellStyle name="常规 4 2 2 8 3" xfId="30321"/>
    <cellStyle name="常规 4 2 2 8 3 3" xfId="30322"/>
    <cellStyle name="常规 4 2 2 8 3 4" xfId="30323"/>
    <cellStyle name="常规 4 2 2 8 4 2" xfId="30324"/>
    <cellStyle name="常规 4 2 2 8 5" xfId="30325"/>
    <cellStyle name="常规 5 5 3 4 2 2" xfId="30326"/>
    <cellStyle name="常规 5 2 2 3 3 2 2 2" xfId="30327"/>
    <cellStyle name="常规 4 2 2 8 5 2" xfId="30328"/>
    <cellStyle name="常规 4 2 2 8 7" xfId="30329"/>
    <cellStyle name="常规 4 2 2 9 2 2" xfId="30330"/>
    <cellStyle name="常规 4 2 2 9 3 2" xfId="30331"/>
    <cellStyle name="常规 4 2 8 3 3" xfId="30332"/>
    <cellStyle name="常规 4 2 3 2 2 2 2 3" xfId="30333"/>
    <cellStyle name="常规 4 2 8 3 3 2" xfId="30334"/>
    <cellStyle name="常规 4 2 3 2 2 2 2 3 2" xfId="30335"/>
    <cellStyle name="常规 4 2 8 4 2" xfId="30336"/>
    <cellStyle name="常规 4 2 3 2 2 2 3 2" xfId="30337"/>
    <cellStyle name="常规 4 2 8 4 3" xfId="30338"/>
    <cellStyle name="常规 4 2 3 2 2 2 3 3" xfId="30339"/>
    <cellStyle name="常规 4 2 8 8" xfId="30340"/>
    <cellStyle name="常规 4 2 3 2 2 2 7" xfId="30341"/>
    <cellStyle name="常规 4 2 9 3 2" xfId="30342"/>
    <cellStyle name="常规 4 2 5 2 2 5" xfId="30343"/>
    <cellStyle name="常规 4 2 3 2 2 3 2 2" xfId="30344"/>
    <cellStyle name="常规 4 2 9 4" xfId="30345"/>
    <cellStyle name="常规 4 2 3 2 2 3 3" xfId="30346"/>
    <cellStyle name="常规 4 2 9 4 2" xfId="30347"/>
    <cellStyle name="常规 4 2 5 2 3 5" xfId="30348"/>
    <cellStyle name="常规 4 2 3 2 2 3 3 2" xfId="30349"/>
    <cellStyle name="常规 4 2 9 6" xfId="30350"/>
    <cellStyle name="常规 4 2 3 2 2 3 5" xfId="30351"/>
    <cellStyle name="常规 4 2 3 2 2 4 2" xfId="30352"/>
    <cellStyle name="常规 4 2 3 2 2 4 3" xfId="30353"/>
    <cellStyle name="常规 6 2 5 2 2 2" xfId="30354"/>
    <cellStyle name="常规 4 2 3 2 2 6" xfId="30355"/>
    <cellStyle name="常规 6 2 5 2 2 2 2" xfId="30356"/>
    <cellStyle name="常规 4 2 3 4 3 5" xfId="30357"/>
    <cellStyle name="常规 4 2 3 2 2 6 2" xfId="30358"/>
    <cellStyle name="常规 6 2 5 2 2 3" xfId="30359"/>
    <cellStyle name="常规 4 2 3 2 2 7" xfId="30360"/>
    <cellStyle name="常规 6 2 5 2 2 4" xfId="30361"/>
    <cellStyle name="常规 4 2 3 2 2 8" xfId="30362"/>
    <cellStyle name="常规 4 2 3 2 3 3 2 2" xfId="30363"/>
    <cellStyle name="常规 4 2 3 2 3 3 3" xfId="30364"/>
    <cellStyle name="常规 4 2 3 2 3 3 3 2" xfId="30365"/>
    <cellStyle name="常规 4 2 3 2 3 4" xfId="30366"/>
    <cellStyle name="常规 4 2 3 2 3 5" xfId="30367"/>
    <cellStyle name="常规 4 2 3 2 3 5 2" xfId="30368"/>
    <cellStyle name="常规 6 2 5 2 3 2" xfId="30369"/>
    <cellStyle name="常规 4 2 3 2 3 6" xfId="30370"/>
    <cellStyle name="常规 6 2 5 2 3 3" xfId="30371"/>
    <cellStyle name="常规 4 2 3 2 3 7" xfId="30372"/>
    <cellStyle name="常规 5 2 8 4" xfId="30373"/>
    <cellStyle name="常规 4 2 3 3 2 2 3" xfId="30374"/>
    <cellStyle name="常规 4 2 3 3 2 2 3 2" xfId="30375"/>
    <cellStyle name="常规 4 2 3 3 2 2 3 3" xfId="30376"/>
    <cellStyle name="常规 4 2 3 3 2 2 4 2" xfId="30377"/>
    <cellStyle name="常规 4 2 3 3 2 2 5" xfId="30378"/>
    <cellStyle name="常规 4 2 3 3 2 2 5 2" xfId="30379"/>
    <cellStyle name="常规 5 2 9 3" xfId="30380"/>
    <cellStyle name="常规 4 2 3 3 2 3 2" xfId="30381"/>
    <cellStyle name="常规 5 2 9 4" xfId="30382"/>
    <cellStyle name="常规 4 2 3 3 2 3 3" xfId="30383"/>
    <cellStyle name="常规 4 2 3 3 2 3 3 2" xfId="30384"/>
    <cellStyle name="常规 4 2 3 3 2 3 5" xfId="30385"/>
    <cellStyle name="常规 4 2 3 3 2 4" xfId="30386"/>
    <cellStyle name="常规 4 2 3 3 2 4 2" xfId="30387"/>
    <cellStyle name="常规 4 2 3 3 2 4 3" xfId="30388"/>
    <cellStyle name="常规 4 2 3 3 2 4 4" xfId="30389"/>
    <cellStyle name="常规 4 2 3 3 3 3 2 2" xfId="30390"/>
    <cellStyle name="常规 4 2 3 3 3 3 3" xfId="30391"/>
    <cellStyle name="常规 4 2 3 3 3 3 3 2" xfId="30392"/>
    <cellStyle name="常规 4 2 3 3 3 3 4" xfId="30393"/>
    <cellStyle name="常规 4 2 3 3 3 4" xfId="30394"/>
    <cellStyle name="常规 4 2 3 3 3 5 2" xfId="30395"/>
    <cellStyle name="常规 4 2 3 3 5 2 2" xfId="30396"/>
    <cellStyle name="常规 4 2 3 3 5 3" xfId="30397"/>
    <cellStyle name="常规 4 2 3 3 5 3 2" xfId="30398"/>
    <cellStyle name="常规 4 2 3 4 3 2" xfId="30399"/>
    <cellStyle name="常规 4 2 3 4 3 3" xfId="30400"/>
    <cellStyle name="常规 4 2 3 4 3 4" xfId="30401"/>
    <cellStyle name="常规 4 2 3 4 4 2" xfId="30402"/>
    <cellStyle name="常规 4 2 3 4 4 3" xfId="30403"/>
    <cellStyle name="常规 4 2 3 5 2 2" xfId="30404"/>
    <cellStyle name="常规 4 2 3 5 2 3" xfId="30405"/>
    <cellStyle name="常规 4 2 3 5 2 3 2" xfId="30406"/>
    <cellStyle name="常规 4 2 3 5 3 2" xfId="30407"/>
    <cellStyle name="常规 4 2 3 5 3 3" xfId="30408"/>
    <cellStyle name="常规 4 2 3 5 3 4" xfId="30409"/>
    <cellStyle name="常规 4 2 3 5 4 2" xfId="30410"/>
    <cellStyle name="常规 4 2 3 5 5 2" xfId="30411"/>
    <cellStyle name="常规 4 2 3 5 6" xfId="30412"/>
    <cellStyle name="常规 4 2 3 6" xfId="30413"/>
    <cellStyle name="常规 5 4 11" xfId="30414"/>
    <cellStyle name="常规 4 2 3 6 4" xfId="30415"/>
    <cellStyle name="常规 4 2 3 7" xfId="30416"/>
    <cellStyle name="常规 4 2 3 7 2 2" xfId="30417"/>
    <cellStyle name="常规 4 2 3 7 3" xfId="30418"/>
    <cellStyle name="常规 4 2 3 7 3 2" xfId="30419"/>
    <cellStyle name="常规 4 2 3 7 4" xfId="30420"/>
    <cellStyle name="常规 4 2 3 7 5" xfId="30421"/>
    <cellStyle name="常规 4 2 3 8" xfId="30422"/>
    <cellStyle name="常规 4 2 3 8 2" xfId="30423"/>
    <cellStyle name="常规 4 2 3 9 2" xfId="30424"/>
    <cellStyle name="常规 4 2 4 2 2 2 3 2" xfId="30425"/>
    <cellStyle name="常规 4 2 4 2 2 5 2" xfId="30426"/>
    <cellStyle name="常规 6 2 6 2 2 2" xfId="30427"/>
    <cellStyle name="常规 4 2 4 2 2 6" xfId="30428"/>
    <cellStyle name="常规 5 2 2 2 5 2 3 2" xfId="30429"/>
    <cellStyle name="常规 5 10 2 4 3" xfId="30430"/>
    <cellStyle name="常规 4 2 4 2 3" xfId="30431"/>
    <cellStyle name="常规 4 2 4 2 4" xfId="30432"/>
    <cellStyle name="常规 4 2 4 2 8" xfId="30433"/>
    <cellStyle name="常规 4 2 4 3 3" xfId="30434"/>
    <cellStyle name="常规 4 2 4 3 4" xfId="30435"/>
    <cellStyle name="常规 5 10 2 6" xfId="30436"/>
    <cellStyle name="常规 4 2 4 4" xfId="30437"/>
    <cellStyle name="常规 4 2 4 4 2" xfId="30438"/>
    <cellStyle name="常规 4 2 4 4 3" xfId="30439"/>
    <cellStyle name="常规 4 2 4 4 4" xfId="30440"/>
    <cellStyle name="常规 5 10 2 7" xfId="30441"/>
    <cellStyle name="常规 4 2 4 5" xfId="30442"/>
    <cellStyle name="常规 4 2 4 5 3" xfId="30443"/>
    <cellStyle name="常规 4 2 4 6" xfId="30444"/>
    <cellStyle name="常规 4 2 4 6 2" xfId="30445"/>
    <cellStyle name="常规 4 2 4 7" xfId="30446"/>
    <cellStyle name="常规 4 2 4 7 2" xfId="30447"/>
    <cellStyle name="常规 4 2 4 9" xfId="30448"/>
    <cellStyle name="常规 4 2 5 2 2 2 2 2" xfId="30449"/>
    <cellStyle name="常规 4 2 5 2 2 2 3 2" xfId="30450"/>
    <cellStyle name="常规 4 2 5 2 2 2 4" xfId="30451"/>
    <cellStyle name="常规 6 2 5 2 2 5" xfId="30452"/>
    <cellStyle name="常规 4 2 5 2 2 3 2 2" xfId="30453"/>
    <cellStyle name="常规 4 2 5 2 2 3 3 2" xfId="30454"/>
    <cellStyle name="常规 4 2 5 2 2 3 4" xfId="30455"/>
    <cellStyle name="常规 4 2 5 2 2 4 2" xfId="30456"/>
    <cellStyle name="常规 4 2 9 3 2 2" xfId="30457"/>
    <cellStyle name="常规 4 2 5 2 2 5 2" xfId="30458"/>
    <cellStyle name="常规 4 2 9 3 3" xfId="30459"/>
    <cellStyle name="常规 6 2 7 2 2 2" xfId="30460"/>
    <cellStyle name="常规 4 2 5 2 2 6" xfId="30461"/>
    <cellStyle name="常规 5 2 2 2 5 3 3 2" xfId="30462"/>
    <cellStyle name="常规 4 2 5 2 3" xfId="30463"/>
    <cellStyle name="常规 4 2 5 2 4 2 2" xfId="30464"/>
    <cellStyle name="常规 4 2 5 2 4 3 2" xfId="30465"/>
    <cellStyle name="常规 4 2 5 2 4 4" xfId="30466"/>
    <cellStyle name="常规 4 2 5 2 6" xfId="30467"/>
    <cellStyle name="常规 4 2 5 2 6 2" xfId="30468"/>
    <cellStyle name="常规 4 2 5 2 7" xfId="30469"/>
    <cellStyle name="常规 4 2 5 3 2 3 2" xfId="30470"/>
    <cellStyle name="常规 4 2 5 3 3" xfId="30471"/>
    <cellStyle name="常规 4 2 5 3 3 3 2" xfId="30472"/>
    <cellStyle name="常规 4 2 5 3 7" xfId="30473"/>
    <cellStyle name="常规 4 2 5 4" xfId="30474"/>
    <cellStyle name="常规 4 2 5 4 2" xfId="30475"/>
    <cellStyle name="常规 4 2 5 4 3" xfId="30476"/>
    <cellStyle name="常规 4 2 5 4 4" xfId="30477"/>
    <cellStyle name="常规 4 2 5 4 5" xfId="30478"/>
    <cellStyle name="常规 4 2 5 5" xfId="30479"/>
    <cellStyle name="常规 4 2 5 5 2" xfId="30480"/>
    <cellStyle name="常规 4 2 5 5 3" xfId="30481"/>
    <cellStyle name="常规 4 2 5 5 5" xfId="30482"/>
    <cellStyle name="常规 4 2 5 6" xfId="30483"/>
    <cellStyle name="常规 4 2 5 6 2" xfId="30484"/>
    <cellStyle name="常规 5 2 2 12" xfId="30485"/>
    <cellStyle name="常规 4 2 5 7 2" xfId="30486"/>
    <cellStyle name="常规 4 2 5 8" xfId="30487"/>
    <cellStyle name="常规 4 2 5 9" xfId="30488"/>
    <cellStyle name="常规 4 2 6 2 2 2 2 2" xfId="30489"/>
    <cellStyle name="常规 4 2 6 2 2 2 3" xfId="30490"/>
    <cellStyle name="常规 6 2 2 2 4 2 3 4" xfId="30491"/>
    <cellStyle name="常规 4 2 6 2 3" xfId="30492"/>
    <cellStyle name="常规 4 2 6 2 6" xfId="30493"/>
    <cellStyle name="常规 4 2 6 2 7" xfId="30494"/>
    <cellStyle name="常规 4 2 6 4" xfId="30495"/>
    <cellStyle name="常规 4 2 7 2" xfId="30496"/>
    <cellStyle name="常规 5 3 2 2 2 3 4" xfId="30497"/>
    <cellStyle name="常规 4 2 7 2 2 2 2" xfId="30498"/>
    <cellStyle name="常规 4 2 7 2 4 2" xfId="30499"/>
    <cellStyle name="常规 4 2 7 2 5" xfId="30500"/>
    <cellStyle name="常规 4 2 7 2 5 2" xfId="30501"/>
    <cellStyle name="常规 4 2 7 2 6" xfId="30502"/>
    <cellStyle name="常规 4 2 7 3" xfId="30503"/>
    <cellStyle name="常规 6 2 2 2 4 3 4 3" xfId="30504"/>
    <cellStyle name="常规 4 2 7 3 2" xfId="30505"/>
    <cellStyle name="常规 4 2 7 3 3" xfId="30506"/>
    <cellStyle name="常规 4 2 7 4" xfId="30507"/>
    <cellStyle name="常规 4 2 7 4 2" xfId="30508"/>
    <cellStyle name="常规 4 2 7 4 3" xfId="30509"/>
    <cellStyle name="常规 4 2 8 2" xfId="30510"/>
    <cellStyle name="常规 5 3 3 2 2 3 4" xfId="30511"/>
    <cellStyle name="常规 4 2 8 2 2 2 2" xfId="30512"/>
    <cellStyle name="常规 4 2 8 2 2 2 2 2" xfId="30513"/>
    <cellStyle name="常规 4 2 8 2 2 2 3" xfId="30514"/>
    <cellStyle name="常规 4 2 8 2 3 2 2" xfId="30515"/>
    <cellStyle name="常规 4 2 8 2 4 2" xfId="30516"/>
    <cellStyle name="常规 4 2 8 2 4 2 2" xfId="30517"/>
    <cellStyle name="常规 4 2 8 2 5" xfId="30518"/>
    <cellStyle name="常规 4 2 8 2 5 2" xfId="30519"/>
    <cellStyle name="常规 4 2 8 2 6" xfId="30520"/>
    <cellStyle name="常规 4 2 8 5 2 2" xfId="30521"/>
    <cellStyle name="常规 4 2 8 5 3" xfId="30522"/>
    <cellStyle name="常规 4 2 9" xfId="30523"/>
    <cellStyle name="常规 4 2 9 2" xfId="30524"/>
    <cellStyle name="常规 4 2 9 2 2" xfId="30525"/>
    <cellStyle name="常规 4 2 9 2 3" xfId="30526"/>
    <cellStyle name="常规 4 2 9 2 4" xfId="30527"/>
    <cellStyle name="常规 4 2 9 3 3 2" xfId="30528"/>
    <cellStyle name="常规 4 2 9 5 2" xfId="30529"/>
    <cellStyle name="常规 4 2 9 7" xfId="30530"/>
    <cellStyle name="常规 7 3 2 2 2 2 2 2" xfId="30531"/>
    <cellStyle name="常规 4 3" xfId="30532"/>
    <cellStyle name="常规 4 3 11" xfId="30533"/>
    <cellStyle name="常规 4 3 12" xfId="30534"/>
    <cellStyle name="常规 4 3 2 2" xfId="30535"/>
    <cellStyle name="常规 4 3 2 2 2 2 2 4" xfId="30536"/>
    <cellStyle name="常规 6 3 2 2 5 2 2" xfId="30537"/>
    <cellStyle name="常规 4 3 2 2 2 2 3 2 2" xfId="30538"/>
    <cellStyle name="常规 6 3 2 2 5 3" xfId="30539"/>
    <cellStyle name="常规 4 3 2 2 2 2 3 3" xfId="30540"/>
    <cellStyle name="常规 4 3 2 2 2 2 3 4" xfId="30541"/>
    <cellStyle name="常规 6 3 2 2 8" xfId="30542"/>
    <cellStyle name="常规 4 3 2 2 2 2 6" xfId="30543"/>
    <cellStyle name="常规 6 3 2 3 5 2" xfId="30544"/>
    <cellStyle name="常规 4 3 2 2 2 3 3 2" xfId="30545"/>
    <cellStyle name="常规 6 3 2 3 7" xfId="30546"/>
    <cellStyle name="常规 4 3 2 2 2 3 5" xfId="30547"/>
    <cellStyle name="常规 6 3 4 2 2 4" xfId="30548"/>
    <cellStyle name="常规 4 3 2 2 2 8" xfId="30549"/>
    <cellStyle name="常规 6 3 3 3 5 2" xfId="30550"/>
    <cellStyle name="常规 4 9 2 3 2 2" xfId="30551"/>
    <cellStyle name="常规 4 3 2 2 3 3 3 2" xfId="30552"/>
    <cellStyle name="常规 4 3 2 2 3 4 2" xfId="30553"/>
    <cellStyle name="常规 4 3 2 2 3 5 2" xfId="30554"/>
    <cellStyle name="常规 4 3 2 2 4 4" xfId="30555"/>
    <cellStyle name="常规 4 3 2 2 5 5" xfId="30556"/>
    <cellStyle name="常规 4 3 2 3 2 2 2 3 2" xfId="30557"/>
    <cellStyle name="常规 4 3 2 3 2 2 3 2 2" xfId="30558"/>
    <cellStyle name="常规 4 3 2 3 2 2 3 3" xfId="30559"/>
    <cellStyle name="常规 4 3 2 3 2 2 3 3 2" xfId="30560"/>
    <cellStyle name="常规 4 3 2 3 2 2 3 4" xfId="30561"/>
    <cellStyle name="常规 4 3 2 3 2 2 5 2" xfId="30562"/>
    <cellStyle name="常规 4 3 2 3 2 2 6" xfId="30563"/>
    <cellStyle name="常规 4 3 2 3 2 2 7" xfId="30564"/>
    <cellStyle name="常规 6 4 3 3 5 2" xfId="30565"/>
    <cellStyle name="常规 4 3 2 3 3 3 3 2" xfId="30566"/>
    <cellStyle name="常规 5 2 3 2 3 2 4" xfId="30567"/>
    <cellStyle name="常规 4 3 2 3 3 4 2" xfId="30568"/>
    <cellStyle name="常规 4 3 2 3 3 5" xfId="30569"/>
    <cellStyle name="常规 5 2 3 2 3 3 4" xfId="30570"/>
    <cellStyle name="常规 4 3 2 3 3 5 2" xfId="30571"/>
    <cellStyle name="常规 4 3 2 3 4 4" xfId="30572"/>
    <cellStyle name="常规 4 3 2 3 4 5" xfId="30573"/>
    <cellStyle name="常规 4 3 2 3 5 5" xfId="30574"/>
    <cellStyle name="常规 6 5 2 2 4 2" xfId="30575"/>
    <cellStyle name="常规 4 3 2 4 2 2 2 2" xfId="30576"/>
    <cellStyle name="常规 6 5 2 2 5" xfId="30577"/>
    <cellStyle name="常规 4 3 2 4 2 2 3" xfId="30578"/>
    <cellStyle name="常规 6 5 2 2 5 2" xfId="30579"/>
    <cellStyle name="常规 4 3 2 4 2 2 3 2" xfId="30580"/>
    <cellStyle name="常规 6 5 2 3 4" xfId="30581"/>
    <cellStyle name="常规 4 3 2 4 2 3 2" xfId="30582"/>
    <cellStyle name="常规 4 3 2 4 2 3 2 2" xfId="30583"/>
    <cellStyle name="常规 4 3 2 4 2 3 3" xfId="30584"/>
    <cellStyle name="常规 4 3 2 4 2 3 3 2" xfId="30585"/>
    <cellStyle name="常规 4 3 2 4 2 4" xfId="30586"/>
    <cellStyle name="常规 5 2 3 3 2 2 4" xfId="30587"/>
    <cellStyle name="常规 4 3 2 4 2 4 2" xfId="30588"/>
    <cellStyle name="常规 5 2 3 3 2 3 4" xfId="30589"/>
    <cellStyle name="常规 4 3 2 4 2 5 2" xfId="30590"/>
    <cellStyle name="常规 6 3 4 4 2 2" xfId="30591"/>
    <cellStyle name="常规 4 3 2 4 2 6" xfId="30592"/>
    <cellStyle name="常规 5 3 5 2 2 3 2" xfId="30593"/>
    <cellStyle name="常规 4 3 2 4 2 7" xfId="30594"/>
    <cellStyle name="常规 4 3 2 4 3 5" xfId="30595"/>
    <cellStyle name="常规 4 3 2 5" xfId="30596"/>
    <cellStyle name="常规 6 6 2 2 4" xfId="30597"/>
    <cellStyle name="常规 4 3 2 5 2 2 2" xfId="30598"/>
    <cellStyle name="常规 4 3 2 5 2 3" xfId="30599"/>
    <cellStyle name="常规 6 6 2 3 4" xfId="30600"/>
    <cellStyle name="常规 4 3 2 5 2 3 2" xfId="30601"/>
    <cellStyle name="常规 4 3 2 5 2 4" xfId="30602"/>
    <cellStyle name="常规 4 3 2 5 3 2" xfId="30603"/>
    <cellStyle name="常规 4 3 2 5 3 2 2" xfId="30604"/>
    <cellStyle name="常规 4 3 2 5 3 3" xfId="30605"/>
    <cellStyle name="常规 4 3 2 5 3 3 2" xfId="30606"/>
    <cellStyle name="常规 4 3 2 5 4 2" xfId="30607"/>
    <cellStyle name="常规 4 3 2 5 5" xfId="30608"/>
    <cellStyle name="常规 4 3 2 5 5 2" xfId="30609"/>
    <cellStyle name="常规 4 3 2 6" xfId="30610"/>
    <cellStyle name="常规 4 3 2 6 2 2" xfId="30611"/>
    <cellStyle name="常规 4 3 2 6 3" xfId="30612"/>
    <cellStyle name="常规 4 3 2 6 3 2" xfId="30613"/>
    <cellStyle name="常规 6 3 2 2 2 2 3" xfId="30614"/>
    <cellStyle name="常规 4 3 2 6 5" xfId="30615"/>
    <cellStyle name="常规 4 3 2 7" xfId="30616"/>
    <cellStyle name="常规 4 3 2 8" xfId="30617"/>
    <cellStyle name="常规 4 3 2 8 2" xfId="30618"/>
    <cellStyle name="常规 4 3 2 9" xfId="30619"/>
    <cellStyle name="常规 4 3 2 9 2" xfId="30620"/>
    <cellStyle name="常规 4 3 3" xfId="30621"/>
    <cellStyle name="常规 4 3 3 2" xfId="30622"/>
    <cellStyle name="常规 7 3 4 3 4" xfId="30623"/>
    <cellStyle name="常规 4 3 3 2 4 3 2" xfId="30624"/>
    <cellStyle name="常规 4 3 3 4" xfId="30625"/>
    <cellStyle name="常规 4 3 3 5" xfId="30626"/>
    <cellStyle name="常规 4 3 3 5 3 2" xfId="30627"/>
    <cellStyle name="常规 4 3 3 6" xfId="30628"/>
    <cellStyle name="常规 4 3 3 7" xfId="30629"/>
    <cellStyle name="常规 4 3 3 8" xfId="30630"/>
    <cellStyle name="常规 4 3 3 9" xfId="30631"/>
    <cellStyle name="常规 4 3 4 2 2 7" xfId="30632"/>
    <cellStyle name="常规 4 3 4 2 8" xfId="30633"/>
    <cellStyle name="常规 4 3 4 3 3 4" xfId="30634"/>
    <cellStyle name="常规 4 3 4 4 4" xfId="30635"/>
    <cellStyle name="常规 4 3 4 5 3 2" xfId="30636"/>
    <cellStyle name="常规 4 3 4 5 4" xfId="30637"/>
    <cellStyle name="常规 4 3 4 7 2" xfId="30638"/>
    <cellStyle name="常规 4 3 4 9" xfId="30639"/>
    <cellStyle name="常规 4 3 5 2 3 3 2" xfId="30640"/>
    <cellStyle name="常规 4 3 5 2 3 4" xfId="30641"/>
    <cellStyle name="常规 4 3 5 2 7" xfId="30642"/>
    <cellStyle name="常规 4 3 5 4 3 2" xfId="30643"/>
    <cellStyle name="常规 4 3 5 4 4" xfId="30644"/>
    <cellStyle name="常规 4 3 5 8" xfId="30645"/>
    <cellStyle name="常规 4 3 7 3 2" xfId="30646"/>
    <cellStyle name="常规 4 3 7 4" xfId="30647"/>
    <cellStyle name="常规 4 4" xfId="30648"/>
    <cellStyle name="常规 4 4 10" xfId="30649"/>
    <cellStyle name="常规 4 4 11" xfId="30650"/>
    <cellStyle name="常规 4 4 2 2 2 2" xfId="30651"/>
    <cellStyle name="常规 4 4 2 2 2 2 2" xfId="30652"/>
    <cellStyle name="常规 4 4 2 2 2 2 2 2" xfId="30653"/>
    <cellStyle name="常规 4 4 2 2 2 2 3 2" xfId="30654"/>
    <cellStyle name="常规 4 4 2 2 2 2 4" xfId="30655"/>
    <cellStyle name="常规 4 4 2 2 2 3 2" xfId="30656"/>
    <cellStyle name="常规 4 5 6 6" xfId="30657"/>
    <cellStyle name="常规 4 4 2 2 2 3 2 2" xfId="30658"/>
    <cellStyle name="常规 4 4 2 2 2 3 3 2" xfId="30659"/>
    <cellStyle name="常规 4 4 2 2 2 3 4" xfId="30660"/>
    <cellStyle name="常规 4 4 2 2 3" xfId="30661"/>
    <cellStyle name="常规 4 4 2 2 3 2" xfId="30662"/>
    <cellStyle name="常规 4 4 2 2 3 2 2" xfId="30663"/>
    <cellStyle name="常规 4 4 2 2 3 3" xfId="30664"/>
    <cellStyle name="常规 4 4 2 2 3 3 2" xfId="30665"/>
    <cellStyle name="常规 4 4 2 2 4 2" xfId="30666"/>
    <cellStyle name="常规 4 4 2 2 4 3" xfId="30667"/>
    <cellStyle name="常规 4 4 2 2 6" xfId="30668"/>
    <cellStyle name="常规 4 4 2 2 7" xfId="30669"/>
    <cellStyle name="常规 4 4 2 3 3" xfId="30670"/>
    <cellStyle name="常规 4 4 2 3 4" xfId="30671"/>
    <cellStyle name="常规 4 4 2 3 5" xfId="30672"/>
    <cellStyle name="常规 4 4 2 3 7" xfId="30673"/>
    <cellStyle name="常规 4 4 2 4 2" xfId="30674"/>
    <cellStyle name="常规 4 4 2 4 3" xfId="30675"/>
    <cellStyle name="常规 4 4 2 4 4" xfId="30676"/>
    <cellStyle name="常规 4 4 2 4 5" xfId="30677"/>
    <cellStyle name="常规 4 4 2 5" xfId="30678"/>
    <cellStyle name="常规 4 4 2 5 2" xfId="30679"/>
    <cellStyle name="常规 4 4 2 5 3" xfId="30680"/>
    <cellStyle name="常规 4 4 2 5 4" xfId="30681"/>
    <cellStyle name="常规 4 4 2 5 5" xfId="30682"/>
    <cellStyle name="常规 4 4 2 7 2" xfId="30683"/>
    <cellStyle name="常规 7 2 3 2 2 2" xfId="30684"/>
    <cellStyle name="常规 4 4 2 8" xfId="30685"/>
    <cellStyle name="常规 7 2 3 2 2 3" xfId="30686"/>
    <cellStyle name="常规 4 4 2 9" xfId="30687"/>
    <cellStyle name="常规 4 4 3" xfId="30688"/>
    <cellStyle name="常规 4 4 3 2 2 2" xfId="30689"/>
    <cellStyle name="常规 4 4 3 2 2 2 2 2" xfId="30690"/>
    <cellStyle name="常规 4 4 3 2 2 2 3 2" xfId="30691"/>
    <cellStyle name="常规 4 4 3 2 2 3" xfId="30692"/>
    <cellStyle name="常规 4 4 3 2 2 3 2 2" xfId="30693"/>
    <cellStyle name="常规 4 4 3 2 2 3 3" xfId="30694"/>
    <cellStyle name="常规 4 4 3 2 2 3 3 2" xfId="30695"/>
    <cellStyle name="常规 6 2 3 4 2 5" xfId="30696"/>
    <cellStyle name="常规 4 4 3 2 2 5 2" xfId="30697"/>
    <cellStyle name="常规 6 4 5 2 2 2" xfId="30698"/>
    <cellStyle name="常规 4 4 3 2 2 6" xfId="30699"/>
    <cellStyle name="常规 6 4 5 2 2 3" xfId="30700"/>
    <cellStyle name="常规 4 4 3 2 2 7" xfId="30701"/>
    <cellStyle name="常规 4 4 3 2 3" xfId="30702"/>
    <cellStyle name="常规 4 4 3 2 3 2" xfId="30703"/>
    <cellStyle name="常规 4 4 3 2 3 3" xfId="30704"/>
    <cellStyle name="常规 4 4 3 2 4" xfId="30705"/>
    <cellStyle name="常规 4 4 3 2 4 2" xfId="30706"/>
    <cellStyle name="常规 4 4 3 2 4 2 2" xfId="30707"/>
    <cellStyle name="常规 4 4 3 2 4 3" xfId="30708"/>
    <cellStyle name="常规 4 4 3 2 4 3 2" xfId="30709"/>
    <cellStyle name="常规 4 4 3 2 5" xfId="30710"/>
    <cellStyle name="常规 4 4 3 2 5 2" xfId="30711"/>
    <cellStyle name="常规 4 4 3 3 3" xfId="30712"/>
    <cellStyle name="常规 4 4 3 3 3 2 2" xfId="30713"/>
    <cellStyle name="常规 4 4 3 3 3 3 2" xfId="30714"/>
    <cellStyle name="常规 4 4 3 3 4" xfId="30715"/>
    <cellStyle name="常规 4 4 3 3 5" xfId="30716"/>
    <cellStyle name="常规 4 4 3 3 5 2" xfId="30717"/>
    <cellStyle name="常规 4 4 3 4" xfId="30718"/>
    <cellStyle name="常规 4 4 3 4 2" xfId="30719"/>
    <cellStyle name="常规 4 4 3 5" xfId="30720"/>
    <cellStyle name="常规 4 4 3 5 2" xfId="30721"/>
    <cellStyle name="常规 4 4 3 5 5" xfId="30722"/>
    <cellStyle name="常规 4 4 3 6 2" xfId="30723"/>
    <cellStyle name="常规 4 4 3 7" xfId="30724"/>
    <cellStyle name="常规 4 4 3 7 2" xfId="30725"/>
    <cellStyle name="常规 7 2 3 2 3 2" xfId="30726"/>
    <cellStyle name="常规 4 4 3 8" xfId="30727"/>
    <cellStyle name="常规 7 2 3 2 3 3" xfId="30728"/>
    <cellStyle name="常规 4 4 3 9" xfId="30729"/>
    <cellStyle name="常规 4 4 4 2 2 2 2" xfId="30730"/>
    <cellStyle name="常规 6 3 2 2" xfId="30731"/>
    <cellStyle name="常规 4 4 4 2 2 3 2" xfId="30732"/>
    <cellStyle name="常规 4 4 4 2 5" xfId="30733"/>
    <cellStyle name="常规 4 4 4 2 5 2" xfId="30734"/>
    <cellStyle name="常规 4 4 4 2 7" xfId="30735"/>
    <cellStyle name="常规 4 4 4 3 5" xfId="30736"/>
    <cellStyle name="常规 4 4 4 6 2" xfId="30737"/>
    <cellStyle name="常规 4 4 4 7" xfId="30738"/>
    <cellStyle name="常规 4 4 5 3 3" xfId="30739"/>
    <cellStyle name="常规 4 4 5 3 4" xfId="30740"/>
    <cellStyle name="常规 4 4 5 5 2" xfId="30741"/>
    <cellStyle name="常规 4 4 5 7" xfId="30742"/>
    <cellStyle name="常规 4 4 7 3 2" xfId="30743"/>
    <cellStyle name="常规 4 4 7 4" xfId="30744"/>
    <cellStyle name="常规 4 5" xfId="30745"/>
    <cellStyle name="常规 4 5 10" xfId="30746"/>
    <cellStyle name="常规 4 5 2" xfId="30747"/>
    <cellStyle name="解释性文本 2 6 4" xfId="30748"/>
    <cellStyle name="常规 4 5 2 2 2 2 2" xfId="30749"/>
    <cellStyle name="常规 4 5 2 2 2 2 3" xfId="30750"/>
    <cellStyle name="常规 4 5 2 2 2 3" xfId="30751"/>
    <cellStyle name="常规 4 5 2 2 2 3 2" xfId="30752"/>
    <cellStyle name="常规 6 4 5 2 5" xfId="30753"/>
    <cellStyle name="常规 4 5 2 2 2 3 2 2" xfId="30754"/>
    <cellStyle name="常规 4 5 2 2 2 3 3" xfId="30755"/>
    <cellStyle name="常规 4 5 2 2 2 4 2 2" xfId="30756"/>
    <cellStyle name="常规 4 5 2 2 2 4 3" xfId="30757"/>
    <cellStyle name="常规 4 5 2 2 2 7" xfId="30758"/>
    <cellStyle name="常规 4 5 2 2 3 2" xfId="30759"/>
    <cellStyle name="常规 4 5 2 2 3 2 2" xfId="30760"/>
    <cellStyle name="常规 4 7 2 2 5" xfId="30761"/>
    <cellStyle name="常规 4 5 2 2 3 3" xfId="30762"/>
    <cellStyle name="常规 4 5 2 2 4" xfId="30763"/>
    <cellStyle name="常规 4 5 2 2 4 2" xfId="30764"/>
    <cellStyle name="常规 4 5 2 2 4 2 2" xfId="30765"/>
    <cellStyle name="常规 4 5 2 2 4 3" xfId="30766"/>
    <cellStyle name="常规 4 5 4 2 5" xfId="30767"/>
    <cellStyle name="常规 4 5 2 2 5 2" xfId="30768"/>
    <cellStyle name="常规 4 5 2 2 6" xfId="30769"/>
    <cellStyle name="常规 4 5 2 2 7" xfId="30770"/>
    <cellStyle name="常规 4 5 2 3 3" xfId="30771"/>
    <cellStyle name="常规 6 2 3 2 8" xfId="30772"/>
    <cellStyle name="常规 4 5 2 3 3 2 2" xfId="30773"/>
    <cellStyle name="常规 4 8 2 2 5" xfId="30774"/>
    <cellStyle name="常规 4 5 2 3 4" xfId="30775"/>
    <cellStyle name="常规 4 5 2 3 4 3" xfId="30776"/>
    <cellStyle name="常规 4 5 2 3 5" xfId="30777"/>
    <cellStyle name="常规 4 5 5 2 5" xfId="30778"/>
    <cellStyle name="常规 4 5 2 3 5 2" xfId="30779"/>
    <cellStyle name="常规 4 5 2 3 6" xfId="30780"/>
    <cellStyle name="常规 4 5 2 3 7" xfId="30781"/>
    <cellStyle name="常规 4 5 2 4 2" xfId="30782"/>
    <cellStyle name="常规 4 5 2 4 3" xfId="30783"/>
    <cellStyle name="常规 4 5 2 5" xfId="30784"/>
    <cellStyle name="常规 4 5 2 5 2" xfId="30785"/>
    <cellStyle name="常规 4 5 2 5 2 2" xfId="30786"/>
    <cellStyle name="常规 4 5 2 5 3" xfId="30787"/>
    <cellStyle name="常规 4 5 2 6 2" xfId="30788"/>
    <cellStyle name="常规 4 5 3" xfId="30789"/>
    <cellStyle name="常规 4 5 3 2" xfId="30790"/>
    <cellStyle name="常规 4 5 3 2 2 2" xfId="30791"/>
    <cellStyle name="常规 4 5 3 2 2 2 3" xfId="30792"/>
    <cellStyle name="常规 4 5 3 2 2 3" xfId="30793"/>
    <cellStyle name="常规 4 5 3 2 2 3 2" xfId="30794"/>
    <cellStyle name="常规 4 5 3 2 2 3 2 2" xfId="30795"/>
    <cellStyle name="常规 4 5 3 2 2 4 2 2" xfId="30796"/>
    <cellStyle name="常规 4 5 3 2 2 4 3" xfId="30797"/>
    <cellStyle name="常规 4 5 3 2 2 5 2" xfId="30798"/>
    <cellStyle name="常规 4 5 3 2 2 6" xfId="30799"/>
    <cellStyle name="常规 4 5 3 2 2 7" xfId="30800"/>
    <cellStyle name="常规 4 5 3 2 3" xfId="30801"/>
    <cellStyle name="常规 4 5 3 2 3 2" xfId="30802"/>
    <cellStyle name="常规 4 5 3 2 3 2 2" xfId="30803"/>
    <cellStyle name="常规 5 7 2 2 5" xfId="30804"/>
    <cellStyle name="常规 4 5 3 2 3 3" xfId="30805"/>
    <cellStyle name="常规 4 5 3 2 4" xfId="30806"/>
    <cellStyle name="常规 4 5 3 2 5" xfId="30807"/>
    <cellStyle name="常规 4 5 3 2 7" xfId="30808"/>
    <cellStyle name="常规 4 5 3 3" xfId="30809"/>
    <cellStyle name="常规 4 5 3 3 2" xfId="30810"/>
    <cellStyle name="常规 4 5 3 3 3" xfId="30811"/>
    <cellStyle name="常规 4 5 3 3 4" xfId="30812"/>
    <cellStyle name="常规 4 5 3 3 4 3" xfId="30813"/>
    <cellStyle name="常规 4 5 3 3 5" xfId="30814"/>
    <cellStyle name="常规 4 5 3 3 5 2" xfId="30815"/>
    <cellStyle name="常规 4 5 3 3 6" xfId="30816"/>
    <cellStyle name="常规 4 5 3 4" xfId="30817"/>
    <cellStyle name="常规 4 5 3 4 2" xfId="30818"/>
    <cellStyle name="常规 4 5 3 5" xfId="30819"/>
    <cellStyle name="常规 4 5 3 5 2" xfId="30820"/>
    <cellStyle name="常规 4 5 3 5 2 2" xfId="30821"/>
    <cellStyle name="常规 4 5 3 6" xfId="30822"/>
    <cellStyle name="常规 4 5 3 6 2" xfId="30823"/>
    <cellStyle name="常规 4 5 4 2 2 2 2" xfId="30824"/>
    <cellStyle name="常规 4 5 4 2 2 2 3" xfId="30825"/>
    <cellStyle name="常规 4 5 4 2 2 3 2" xfId="30826"/>
    <cellStyle name="常规 4 5 4 2 2 3 2 2" xfId="30827"/>
    <cellStyle name="常规 4 5 4 2 2 4 2 2" xfId="30828"/>
    <cellStyle name="常规 4 5 4 2 2 4 3" xfId="30829"/>
    <cellStyle name="常规 4 5 4 2 2 7" xfId="30830"/>
    <cellStyle name="常规 4 5 4 2 3 2 2" xfId="30831"/>
    <cellStyle name="常规 4 5 4 2 4" xfId="30832"/>
    <cellStyle name="常规 4 5 4 2 4 2" xfId="30833"/>
    <cellStyle name="常规 4 5 4 2 4 2 2" xfId="30834"/>
    <cellStyle name="常规 4 5 4 2 4 3" xfId="30835"/>
    <cellStyle name="常规 4 5 4 2 5 2" xfId="30836"/>
    <cellStyle name="常规 4 5 4 2 7" xfId="30837"/>
    <cellStyle name="常规 4 5 4 3 3" xfId="30838"/>
    <cellStyle name="常规 4 5 4 3 4" xfId="30839"/>
    <cellStyle name="常规 4 5 4 3 4 2" xfId="30840"/>
    <cellStyle name="常规 4 5 4 3 4 3" xfId="30841"/>
    <cellStyle name="常规 4 5 4 3 5" xfId="30842"/>
    <cellStyle name="常规 4 5 4 3 5 2" xfId="30843"/>
    <cellStyle name="常规 4 5 4 3 6" xfId="30844"/>
    <cellStyle name="常规 4 5 4 4 2" xfId="30845"/>
    <cellStyle name="常规 4 5 4 5" xfId="30846"/>
    <cellStyle name="常规 4 5 4 5 2" xfId="30847"/>
    <cellStyle name="常规 4 5 4 5 3" xfId="30848"/>
    <cellStyle name="常规 4 5 4 6" xfId="30849"/>
    <cellStyle name="常规 4 5 4 6 2" xfId="30850"/>
    <cellStyle name="常规 7 2 3 3 4 2" xfId="30851"/>
    <cellStyle name="常规 4 5 4 8" xfId="30852"/>
    <cellStyle name="常规 4 5 5 2 2 2 2" xfId="30853"/>
    <cellStyle name="常规 4 5 5 2 3" xfId="30854"/>
    <cellStyle name="常规 4 5 5 2 3 2" xfId="30855"/>
    <cellStyle name="常规 4 5 5 2 3 2 2" xfId="30856"/>
    <cellStyle name="常规 4 5 5 2 3 3" xfId="30857"/>
    <cellStyle name="常规 4 5 5 2 4 2" xfId="30858"/>
    <cellStyle name="常规 4 5 5 2 4 2 2" xfId="30859"/>
    <cellStyle name="常规 4 5 5 2 4 3" xfId="30860"/>
    <cellStyle name="常规 4 5 5 2 6" xfId="30861"/>
    <cellStyle name="常规 4 5 5 3 3" xfId="30862"/>
    <cellStyle name="常规 4 5 5 3 4" xfId="30863"/>
    <cellStyle name="常规 4 5 5 4 2" xfId="30864"/>
    <cellStyle name="常规 6 2 2 3 2 4 3" xfId="30865"/>
    <cellStyle name="常规 4 5 5 4 2 2" xfId="30866"/>
    <cellStyle name="常规 4 5 5 5" xfId="30867"/>
    <cellStyle name="常规 4 5 5 5 2" xfId="30868"/>
    <cellStyle name="常规 4 5 5 6" xfId="30869"/>
    <cellStyle name="常规 4 5 5 7" xfId="30870"/>
    <cellStyle name="常规 4 5 6 2 3" xfId="30871"/>
    <cellStyle name="常规 4 5 6 4" xfId="30872"/>
    <cellStyle name="常规 4 5 6 7" xfId="30873"/>
    <cellStyle name="常规 4 5 7 2 2" xfId="30874"/>
    <cellStyle name="常规 4 5 7 3" xfId="30875"/>
    <cellStyle name="常规 4 5 9 2" xfId="30876"/>
    <cellStyle name="常规 4 6" xfId="30877"/>
    <cellStyle name="常规 4 6 2 2 2 2 2" xfId="30878"/>
    <cellStyle name="常规 4 6 2 2 2 3" xfId="30879"/>
    <cellStyle name="常规 4 6 2 2 3 2" xfId="30880"/>
    <cellStyle name="常规 4 6 2 2 3 3" xfId="30881"/>
    <cellStyle name="常规 4 6 2 2 4" xfId="30882"/>
    <cellStyle name="常规 4 6 2 2 4 2" xfId="30883"/>
    <cellStyle name="常规 4 6 2 2 4 3" xfId="30884"/>
    <cellStyle name="常规 4 6 2 2 5" xfId="30885"/>
    <cellStyle name="常规 5 5 4 2 5" xfId="30886"/>
    <cellStyle name="常规 4 6 2 2 5 2" xfId="30887"/>
    <cellStyle name="常规 4 6 2 3 3" xfId="30888"/>
    <cellStyle name="常规 4 6 2 3 4" xfId="30889"/>
    <cellStyle name="常规 4 6 2 4 2 2" xfId="30890"/>
    <cellStyle name="常规 4 6 2 4 3" xfId="30891"/>
    <cellStyle name="常规 4 6 3 2" xfId="30892"/>
    <cellStyle name="常规 4 6 3 2 2 2" xfId="30893"/>
    <cellStyle name="常规 4 6 3 2 3" xfId="30894"/>
    <cellStyle name="常规 4 6 3 3" xfId="30895"/>
    <cellStyle name="常规 4 6 3 3 2" xfId="30896"/>
    <cellStyle name="常规 4 6 3 4 2" xfId="30897"/>
    <cellStyle name="常规 4 6 3 4 2 2" xfId="30898"/>
    <cellStyle name="常规 4 6 3 5 2" xfId="30899"/>
    <cellStyle name="常规 4 6 4 2 2" xfId="30900"/>
    <cellStyle name="常规 4 6 4 3" xfId="30901"/>
    <cellStyle name="常规 4 6 7" xfId="30902"/>
    <cellStyle name="常规 4 7 2 2 2 2 2" xfId="30903"/>
    <cellStyle name="常规 4 7 2 2 2 3" xfId="30904"/>
    <cellStyle name="常规 4 7 2 2 3 2" xfId="30905"/>
    <cellStyle name="常规 4 7 2 2 3 3" xfId="30906"/>
    <cellStyle name="常规 4 7 2 2 4" xfId="30907"/>
    <cellStyle name="常规 4 7 2 2 4 2" xfId="30908"/>
    <cellStyle name="常规 4 7 2 2 4 2 2" xfId="30909"/>
    <cellStyle name="常规 4 7 2 2 5 2" xfId="30910"/>
    <cellStyle name="常规 4 7 2 2 6" xfId="30911"/>
    <cellStyle name="常规 4 7 2 2 7" xfId="30912"/>
    <cellStyle name="常规 4 7 2 3 2 2" xfId="30913"/>
    <cellStyle name="常规 4 7 2 3 3" xfId="30914"/>
    <cellStyle name="常规 4 7 2 3 4" xfId="30915"/>
    <cellStyle name="常规 4 7 2 4 3" xfId="30916"/>
    <cellStyle name="常规 4 7 2 5 2" xfId="30917"/>
    <cellStyle name="常规 4 7 2 7" xfId="30918"/>
    <cellStyle name="常规 4 7 3 2" xfId="30919"/>
    <cellStyle name="常规 4 7 3 2 2" xfId="30920"/>
    <cellStyle name="常规 4 7 3 2 2 2" xfId="30921"/>
    <cellStyle name="常规 4 7 3 2 3" xfId="30922"/>
    <cellStyle name="常规 4 7 3 3" xfId="30923"/>
    <cellStyle name="常规 4 7 3 3 2" xfId="30924"/>
    <cellStyle name="常规 4 7 3 3 2 2" xfId="30925"/>
    <cellStyle name="常规 4 7 3 4 2" xfId="30926"/>
    <cellStyle name="常规 4 7 3 4 3" xfId="30927"/>
    <cellStyle name="常规 4 7 3 5" xfId="30928"/>
    <cellStyle name="常规 4 7 3 5 2" xfId="30929"/>
    <cellStyle name="常规 4 7 3 6" xfId="30930"/>
    <cellStyle name="常规 4 7 3 7" xfId="30931"/>
    <cellStyle name="常规 4 7 4 3" xfId="30932"/>
    <cellStyle name="常规 4 7 5 3" xfId="30933"/>
    <cellStyle name="常规 4 7 6 2" xfId="30934"/>
    <cellStyle name="常规 4 7 7" xfId="30935"/>
    <cellStyle name="常规 4 8 2" xfId="30936"/>
    <cellStyle name="常规 4 8 2 2" xfId="30937"/>
    <cellStyle name="常规 6 2 3 2 5 2" xfId="30938"/>
    <cellStyle name="常规 4 8 2 2 2 2" xfId="30939"/>
    <cellStyle name="常规 6 2 3 2 5 2 2" xfId="30940"/>
    <cellStyle name="常规 4 8 2 2 2 2 2" xfId="30941"/>
    <cellStyle name="常规 6 2 3 2 5 3" xfId="30942"/>
    <cellStyle name="常规 4 8 2 2 2 3" xfId="30943"/>
    <cellStyle name="常规 6 2 3 2 6" xfId="30944"/>
    <cellStyle name="常规 4 8 2 2 3" xfId="30945"/>
    <cellStyle name="常规 6 2 3 2 7" xfId="30946"/>
    <cellStyle name="常规 4 8 2 2 4" xfId="30947"/>
    <cellStyle name="常规 4 8 2 2 5 2" xfId="30948"/>
    <cellStyle name="常规 4 8 2 2 6" xfId="30949"/>
    <cellStyle name="常规 4 8 2 2 7" xfId="30950"/>
    <cellStyle name="常规 4 8 2 3" xfId="30951"/>
    <cellStyle name="常规 6 2 3 3 5" xfId="30952"/>
    <cellStyle name="常规 4 8 2 3 2" xfId="30953"/>
    <cellStyle name="常规 6 2 3 3 5 2" xfId="30954"/>
    <cellStyle name="常规 4 8 2 3 2 2" xfId="30955"/>
    <cellStyle name="常规 6 2 3 3 6" xfId="30956"/>
    <cellStyle name="常规 4 8 2 3 3" xfId="30957"/>
    <cellStyle name="常规 6 2 3 3 7" xfId="30958"/>
    <cellStyle name="常规 4 8 2 3 4" xfId="30959"/>
    <cellStyle name="常规 6 2 3 4 5 2" xfId="30960"/>
    <cellStyle name="常规 4 8 2 4 2 2" xfId="30961"/>
    <cellStyle name="常规 6 2 3 4 6" xfId="30962"/>
    <cellStyle name="常规 5 4 3 2 3 2 2" xfId="30963"/>
    <cellStyle name="常规 4 8 2 4 3" xfId="30964"/>
    <cellStyle name="常规 6 2 3 5 5" xfId="30965"/>
    <cellStyle name="常规 4 8 2 5 2" xfId="30966"/>
    <cellStyle name="常规 4 8 2 6" xfId="30967"/>
    <cellStyle name="常规 4 8 2 7" xfId="30968"/>
    <cellStyle name="常规 4 8 3" xfId="30969"/>
    <cellStyle name="常规 4 8 3 2" xfId="30970"/>
    <cellStyle name="常规 6 2 4 2 5" xfId="30971"/>
    <cellStyle name="常规 4 8 3 2 2" xfId="30972"/>
    <cellStyle name="常规 6 2 4 2 6" xfId="30973"/>
    <cellStyle name="常规 4 8 3 2 3" xfId="30974"/>
    <cellStyle name="常规 4 8 3 3" xfId="30975"/>
    <cellStyle name="常规 4 8 3 5" xfId="30976"/>
    <cellStyle name="常规 4 8 3 6" xfId="30977"/>
    <cellStyle name="常规 4 8 3 7" xfId="30978"/>
    <cellStyle name="常规 4 8 4 2" xfId="30979"/>
    <cellStyle name="常规 6 2 5 2 5" xfId="30980"/>
    <cellStyle name="常规 4 8 4 2 2" xfId="30981"/>
    <cellStyle name="常规 4 8 4 3" xfId="30982"/>
    <cellStyle name="常规 4 8 5" xfId="30983"/>
    <cellStyle name="常规 4 8 5 2" xfId="30984"/>
    <cellStyle name="常规 6 2 6 2 5" xfId="30985"/>
    <cellStyle name="常规 4 8 5 2 2" xfId="30986"/>
    <cellStyle name="常规 4 8 5 3" xfId="30987"/>
    <cellStyle name="常规 4 9" xfId="30988"/>
    <cellStyle name="常规 4 9 2" xfId="30989"/>
    <cellStyle name="常规 4 9 2 2" xfId="30990"/>
    <cellStyle name="常规 4 9 2 2 3 2" xfId="30991"/>
    <cellStyle name="常规 4 9 2 3" xfId="30992"/>
    <cellStyle name="常规 4 9 2 3 3 2" xfId="30993"/>
    <cellStyle name="常规 4 9 2 7" xfId="30994"/>
    <cellStyle name="常规 4 9 3 5" xfId="30995"/>
    <cellStyle name="常规 4 9 4 2" xfId="30996"/>
    <cellStyle name="常规 6 3 5 2 5" xfId="30997"/>
    <cellStyle name="常规 4 9 4 2 2" xfId="30998"/>
    <cellStyle name="常规 4 9 4 3" xfId="30999"/>
    <cellStyle name="常规 5" xfId="31000"/>
    <cellStyle name="常规 7 3 3 2 4 3" xfId="31001"/>
    <cellStyle name="常规 5 10" xfId="31002"/>
    <cellStyle name="常规 5 10 2" xfId="31003"/>
    <cellStyle name="常规 5 10 3" xfId="31004"/>
    <cellStyle name="常规 5 10 4" xfId="31005"/>
    <cellStyle name="常规 5 10 5" xfId="31006"/>
    <cellStyle name="常规 5 11 2 2" xfId="31007"/>
    <cellStyle name="常规 5 11 3" xfId="31008"/>
    <cellStyle name="常规 5 11 3 2" xfId="31009"/>
    <cellStyle name="常规 5 11 3 3" xfId="31010"/>
    <cellStyle name="常规 5 12 2" xfId="31011"/>
    <cellStyle name="常规 5 12 2 2" xfId="31012"/>
    <cellStyle name="常规 5 12 3" xfId="31013"/>
    <cellStyle name="常规 5 13" xfId="31014"/>
    <cellStyle name="常规 5 16" xfId="31015"/>
    <cellStyle name="常规 5 2" xfId="31016"/>
    <cellStyle name="常规 5 2 10" xfId="31017"/>
    <cellStyle name="常规 5 2 10 2" xfId="31018"/>
    <cellStyle name="常规 5 2 11" xfId="31019"/>
    <cellStyle name="常规 5 2 11 2" xfId="31020"/>
    <cellStyle name="常规 5 2 12" xfId="31021"/>
    <cellStyle name="常规 5 2 13" xfId="31022"/>
    <cellStyle name="常规 5 2 2 10" xfId="31023"/>
    <cellStyle name="常规 5 2 2 11" xfId="31024"/>
    <cellStyle name="常规 5 2 2 2" xfId="31025"/>
    <cellStyle name="常规 5 4 2 4 2" xfId="31026"/>
    <cellStyle name="常规 5 2 2 2 2 2 2" xfId="31027"/>
    <cellStyle name="常规 5 2 2 2 2 2 6" xfId="31028"/>
    <cellStyle name="常规 5 2 2 2 2 2 2 2 2" xfId="31029"/>
    <cellStyle name="常规 5 2 2 2 2 2 7" xfId="31030"/>
    <cellStyle name="常规 5 2 2 2 2 2 2 2 3" xfId="31031"/>
    <cellStyle name="常规 5 2 2 2 2 2 2 2 3 2" xfId="31032"/>
    <cellStyle name="常规 5 2 2 2 2 2 8" xfId="31033"/>
    <cellStyle name="常规 5 2 2 2 2 2 2 2 4" xfId="31034"/>
    <cellStyle name="常规 5 2 2 2 2 3 6" xfId="31035"/>
    <cellStyle name="常规 5 2 2 2 2 2 2 3 2" xfId="31036"/>
    <cellStyle name="常规 5 2 2 2 2 2 2 3 2 2" xfId="31037"/>
    <cellStyle name="常规 5 2 2 2 2 3 7" xfId="31038"/>
    <cellStyle name="常规 5 2 2 2 2 2 2 3 3" xfId="31039"/>
    <cellStyle name="常规 5 2 2 2 2 2 2 3 3 2" xfId="31040"/>
    <cellStyle name="常规 5 2 2 2 2 2 2 3 4" xfId="31041"/>
    <cellStyle name="常规 5 4 2 4 3" xfId="31042"/>
    <cellStyle name="常规 5 2 2 2 2 2 3" xfId="31043"/>
    <cellStyle name="常规 5 2 2 2 3 2 6" xfId="31044"/>
    <cellStyle name="常规 5 2 2 2 2 2 3 2 2" xfId="31045"/>
    <cellStyle name="常规 5 2 2 2 2 2 3 3" xfId="31046"/>
    <cellStyle name="常规 5 2 2 2 3 3 6" xfId="31047"/>
    <cellStyle name="常规 5 2 2 2 2 2 3 3 2" xfId="31048"/>
    <cellStyle name="常规 5 4 2 4 4" xfId="31049"/>
    <cellStyle name="常规 5 2 2 2 2 2 4" xfId="31050"/>
    <cellStyle name="常规 5 4 2 4 5" xfId="31051"/>
    <cellStyle name="常规 5 2 2 2 2 2 5" xfId="31052"/>
    <cellStyle name="常规 5 4 2 5" xfId="31053"/>
    <cellStyle name="常规 5 2 2 2 2 3" xfId="31054"/>
    <cellStyle name="常规 5 4 2 5 2" xfId="31055"/>
    <cellStyle name="常规 5 2 2 2 2 3 2" xfId="31056"/>
    <cellStyle name="常规 5 4 2 5 2 2" xfId="31057"/>
    <cellStyle name="常规 5 2 2 2 2 3 2 2" xfId="31058"/>
    <cellStyle name="常规 5 2 2 3 2 2 6" xfId="31059"/>
    <cellStyle name="常规 5 2 2 2 2 3 2 2 2" xfId="31060"/>
    <cellStyle name="常规 5 4 2 5 3" xfId="31061"/>
    <cellStyle name="常规 5 2 2 2 2 3 3" xfId="31062"/>
    <cellStyle name="常规 5 4 2 5 3 2" xfId="31063"/>
    <cellStyle name="常规 5 2 2 2 2 3 3 2" xfId="31064"/>
    <cellStyle name="常规 5 2 2 2 2 3 3 2 2" xfId="31065"/>
    <cellStyle name="常规 5 4 2 5 4" xfId="31066"/>
    <cellStyle name="常规 5 2 2 2 2 3 4" xfId="31067"/>
    <cellStyle name="常规 5 2 2 2 2 3 4 2" xfId="31068"/>
    <cellStyle name="常规 5 4 2 5 5" xfId="31069"/>
    <cellStyle name="常规 5 2 2 2 2 3 5" xfId="31070"/>
    <cellStyle name="常规 5 2 2 2 2 3 5 2" xfId="31071"/>
    <cellStyle name="常规 5 4 2 6 2" xfId="31072"/>
    <cellStyle name="常规 5 2 2 2 2 4 2" xfId="31073"/>
    <cellStyle name="常规 5 2 2 2 2 4 2 2" xfId="31074"/>
    <cellStyle name="常规 5 2 2 2 2 4 3" xfId="31075"/>
    <cellStyle name="常规 5 2 2 2 2 4 5" xfId="31076"/>
    <cellStyle name="常规 5 4 2 7" xfId="31077"/>
    <cellStyle name="常规 5 2 2 2 2 5" xfId="31078"/>
    <cellStyle name="常规 5 4 2 7 2" xfId="31079"/>
    <cellStyle name="常规 5 2 2 2 2 5 2" xfId="31080"/>
    <cellStyle name="常规 5 2 2 2 2 5 2 2" xfId="31081"/>
    <cellStyle name="常规 5 2 2 2 2 5 5" xfId="31082"/>
    <cellStyle name="常规 7 2 4 2 2 2" xfId="31083"/>
    <cellStyle name="常规 5 4 2 8" xfId="31084"/>
    <cellStyle name="常规 5 2 2 2 2 6" xfId="31085"/>
    <cellStyle name="常规 7 2 4 2 2 2 2" xfId="31086"/>
    <cellStyle name="常规 5 2 2 2 2 6 2" xfId="31087"/>
    <cellStyle name="常规 7 2 4 2 2 3" xfId="31088"/>
    <cellStyle name="常规 5 4 2 9" xfId="31089"/>
    <cellStyle name="常规 5 2 2 2 2 7" xfId="31090"/>
    <cellStyle name="常规 7 2 4 2 2 3 2" xfId="31091"/>
    <cellStyle name="常规 5 2 2 2 2 7 2" xfId="31092"/>
    <cellStyle name="常规 7 2 4 2 2 4" xfId="31093"/>
    <cellStyle name="常规 5 2 2 2 2 8" xfId="31094"/>
    <cellStyle name="常规 7 2 4 2 2 5" xfId="31095"/>
    <cellStyle name="常规 5 2 2 2 2 9" xfId="31096"/>
    <cellStyle name="常规 5 4 3 4" xfId="31097"/>
    <cellStyle name="常规 5 2 2 2 3 2" xfId="31098"/>
    <cellStyle name="常规 5 4 3 4 2" xfId="31099"/>
    <cellStyle name="常规 5 2 2 2 3 2 2" xfId="31100"/>
    <cellStyle name="常规 5 2 3 2 2 2 7" xfId="31101"/>
    <cellStyle name="常规 5 2 2 2 3 2 2 2 3" xfId="31102"/>
    <cellStyle name="常规 5 2 2 2 3 2 2 2 3 2" xfId="31103"/>
    <cellStyle name="常规 5 2 2 2 3 2 2 2 4" xfId="31104"/>
    <cellStyle name="常规 5 2 2 2 3 2 2 3 2 2" xfId="31105"/>
    <cellStyle name="常规 5 2 2 2 3 2 2 3 3" xfId="31106"/>
    <cellStyle name="常规 5 2 2 2 3 2 2 3 3 2" xfId="31107"/>
    <cellStyle name="常规 5 2 2 2 3 2 2 3 4" xfId="31108"/>
    <cellStyle name="常规 5 2 2 2 3 2 3 3 2" xfId="31109"/>
    <cellStyle name="常规 5 4 3 4 4" xfId="31110"/>
    <cellStyle name="常规 5 2 2 2 3 2 4" xfId="31111"/>
    <cellStyle name="常规 5 2 2 2 3 2 4 2" xfId="31112"/>
    <cellStyle name="常规 5 2 2 2 3 2 4 2 2" xfId="31113"/>
    <cellStyle name="常规 5 2 2 2 3 2 4 3 2" xfId="31114"/>
    <cellStyle name="常规 5 4 3 4 5" xfId="31115"/>
    <cellStyle name="常规 5 2 2 2 3 2 5" xfId="31116"/>
    <cellStyle name="常规 5 2 2 2 3 2 5 2" xfId="31117"/>
    <cellStyle name="常规 5 2 2 2 3 2 6 2" xfId="31118"/>
    <cellStyle name="常规 5 2 2 2 3 2 7" xfId="31119"/>
    <cellStyle name="常规 5 2 2 2 3 2 8" xfId="31120"/>
    <cellStyle name="常规 5 4 3 5" xfId="31121"/>
    <cellStyle name="常规 5 2 2 2 3 3" xfId="31122"/>
    <cellStyle name="常规 5 4 3 5 2" xfId="31123"/>
    <cellStyle name="常规 5 2 2 2 3 3 2" xfId="31124"/>
    <cellStyle name="常规 5 4 3 5 3" xfId="31125"/>
    <cellStyle name="常规 5 2 2 2 3 3 3" xfId="31126"/>
    <cellStyle name="常规 5 2 2 2 3 3 3 3 2" xfId="31127"/>
    <cellStyle name="常规 5 4 3 5 4" xfId="31128"/>
    <cellStyle name="常规 5 2 2 2 3 3 4" xfId="31129"/>
    <cellStyle name="常规 5 2 2 2 3 3 4 2" xfId="31130"/>
    <cellStyle name="常规 5 4 3 5 5" xfId="31131"/>
    <cellStyle name="常规 5 2 2 2 3 3 5" xfId="31132"/>
    <cellStyle name="常规 5 2 2 2 3 3 5 2" xfId="31133"/>
    <cellStyle name="常规 5 2 2 2 3 3 7" xfId="31134"/>
    <cellStyle name="常规 5 4 3 6" xfId="31135"/>
    <cellStyle name="常规 5 2 2 2 3 4" xfId="31136"/>
    <cellStyle name="常规 5 4 3 6 2" xfId="31137"/>
    <cellStyle name="常规 5 2 2 2 3 4 2" xfId="31138"/>
    <cellStyle name="常规 5 2 2 2 3 4 3" xfId="31139"/>
    <cellStyle name="常规 5 2 2 2 3 4 3 2" xfId="31140"/>
    <cellStyle name="常规 6 2 2 2 2 2 3 4" xfId="31141"/>
    <cellStyle name="常规 5 2 2 2 3 4 5" xfId="31142"/>
    <cellStyle name="常规 5 4 3 7" xfId="31143"/>
    <cellStyle name="常规 5 2 2 2 3 5" xfId="31144"/>
    <cellStyle name="常规 5 4 3 7 2" xfId="31145"/>
    <cellStyle name="常规 5 2 2 2 3 5 2" xfId="31146"/>
    <cellStyle name="常规 5 2 2 2 3 5 2 2" xfId="31147"/>
    <cellStyle name="常规 5 2 2 2 3 5 4" xfId="31148"/>
    <cellStyle name="常规 5 2 2 2 3 5 5" xfId="31149"/>
    <cellStyle name="常规 7 2 4 2 3 2" xfId="31150"/>
    <cellStyle name="常规 5 4 3 8" xfId="31151"/>
    <cellStyle name="常规 5 2 2 2 3 6" xfId="31152"/>
    <cellStyle name="常规 7 2 4 2 3 2 2" xfId="31153"/>
    <cellStyle name="常规 5 2 2 2 3 6 2" xfId="31154"/>
    <cellStyle name="常规 7 2 4 2 3 3" xfId="31155"/>
    <cellStyle name="常规 5 4 3 9" xfId="31156"/>
    <cellStyle name="常规 5 2 2 2 3 7" xfId="31157"/>
    <cellStyle name="常规 5 2 2 2 3 7 2" xfId="31158"/>
    <cellStyle name="常规 7 2 4 2 3 4" xfId="31159"/>
    <cellStyle name="常规 5 2 2 2 3 8" xfId="31160"/>
    <cellStyle name="常规 5 2 2 2 3 9" xfId="31161"/>
    <cellStyle name="常规 5 2 2 2 4 2 3 3 2" xfId="31162"/>
    <cellStyle name="常规 5 2 2 2 5" xfId="31163"/>
    <cellStyle name="常规 5 2 2 2 5 2 3" xfId="31164"/>
    <cellStyle name="常规 5 2 2 2 5 2 4" xfId="31165"/>
    <cellStyle name="常规 5 4 5 5 2" xfId="31166"/>
    <cellStyle name="常规 5 2 2 2 5 3 2" xfId="31167"/>
    <cellStyle name="常规 5 2 2 2 5 3 3" xfId="31168"/>
    <cellStyle name="常规 5 2 2 2 5 3 4" xfId="31169"/>
    <cellStyle name="常规 5 2 2 2 5 4 2" xfId="31170"/>
    <cellStyle name="常规 5 2 2 2 5 5 2" xfId="31171"/>
    <cellStyle name="常规 7 2 4 2 5 2" xfId="31172"/>
    <cellStyle name="常规 5 2 2 2 5 6" xfId="31173"/>
    <cellStyle name="常规 5 8 3 2 2 2" xfId="31174"/>
    <cellStyle name="常规 5 2 2 2 5 7" xfId="31175"/>
    <cellStyle name="常规 5 2 2 2 6" xfId="31176"/>
    <cellStyle name="常规 5 2 2 2 6 2 2" xfId="31177"/>
    <cellStyle name="常规 5 2 2 2 6 4" xfId="31178"/>
    <cellStyle name="常规 5 2 2 2 6 5" xfId="31179"/>
    <cellStyle name="常规 5 2 2 2 7" xfId="31180"/>
    <cellStyle name="常规 5 4 7 4" xfId="31181"/>
    <cellStyle name="常规 5 2 2 2 7 2" xfId="31182"/>
    <cellStyle name="常规 5 2 2 2 7 2 2" xfId="31183"/>
    <cellStyle name="常规 5 2 2 2 7 3 2" xfId="31184"/>
    <cellStyle name="常规 5 2 2 2 7 4" xfId="31185"/>
    <cellStyle name="常规 5 2 2 2 7 5" xfId="31186"/>
    <cellStyle name="常规 5 5 2 4 2" xfId="31187"/>
    <cellStyle name="常规 5 2 2 3 2 2 2" xfId="31188"/>
    <cellStyle name="常规 5 5 2 4 2 2" xfId="31189"/>
    <cellStyle name="常规 5 2 2 3 2 2 2 2" xfId="31190"/>
    <cellStyle name="常规 5 3 2 2 2 2 6" xfId="31191"/>
    <cellStyle name="常规 5 2 2 3 2 2 2 2 2" xfId="31192"/>
    <cellStyle name="常规 5 2 2 3 2 2 2 3 2" xfId="31193"/>
    <cellStyle name="常规 5 2 2 3 2 2 2 4" xfId="31194"/>
    <cellStyle name="常规 5 5 2 4 3" xfId="31195"/>
    <cellStyle name="常规 5 2 2 3 2 2 3" xfId="31196"/>
    <cellStyle name="常规 5 5 2 4 3 2" xfId="31197"/>
    <cellStyle name="常规 5 2 2 3 2 2 3 2" xfId="31198"/>
    <cellStyle name="常规 5 2 2 3 2 2 3 2 2" xfId="31199"/>
    <cellStyle name="常规 5 2 2 3 2 2 3 3" xfId="31200"/>
    <cellStyle name="常规 5 5 2 4 4" xfId="31201"/>
    <cellStyle name="常规 5 2 2 3 2 2 4" xfId="31202"/>
    <cellStyle name="常规 5 5 2 4 5" xfId="31203"/>
    <cellStyle name="常规 5 2 2 3 2 2 5" xfId="31204"/>
    <cellStyle name="常规 5 2 2 3 2 2 7" xfId="31205"/>
    <cellStyle name="常规 5 5 2 5 2 2" xfId="31206"/>
    <cellStyle name="常规 5 2 2 3 2 3 2 2" xfId="31207"/>
    <cellStyle name="常规 5 5 2 5 3" xfId="31208"/>
    <cellStyle name="常规 5 2 2 3 2 3 3" xfId="31209"/>
    <cellStyle name="常规 5 5 2 5 3 2" xfId="31210"/>
    <cellStyle name="常规 5 2 2 3 2 3 3 2" xfId="31211"/>
    <cellStyle name="常规 5 5 2 5 4" xfId="31212"/>
    <cellStyle name="常规 5 2 2 3 2 3 4" xfId="31213"/>
    <cellStyle name="常规 5 5 2 5 5" xfId="31214"/>
    <cellStyle name="常规 5 2 2 3 2 3 5" xfId="31215"/>
    <cellStyle name="常规 5 5 2 6 2" xfId="31216"/>
    <cellStyle name="常规 5 2 2 3 2 4 2" xfId="31217"/>
    <cellStyle name="常规 5 2 2 3 2 4 2 2" xfId="31218"/>
    <cellStyle name="常规 5 2 2 3 2 4 3" xfId="31219"/>
    <cellStyle name="常规 5 2 2 3 2 4 3 2" xfId="31220"/>
    <cellStyle name="常规 5 2 2 3 2 4 4" xfId="31221"/>
    <cellStyle name="常规 7 2 4 3 2 2 2" xfId="31222"/>
    <cellStyle name="常规 5 2 2 3 2 6 2" xfId="31223"/>
    <cellStyle name="常规 5 2 2 3 3" xfId="31224"/>
    <cellStyle name="常规 5 5 3 4" xfId="31225"/>
    <cellStyle name="常规 5 2 2 3 3 2" xfId="31226"/>
    <cellStyle name="常规 5 5 3 4 2" xfId="31227"/>
    <cellStyle name="常规 5 2 2 3 3 2 2" xfId="31228"/>
    <cellStyle name="常规 5 5 3 4 3" xfId="31229"/>
    <cellStyle name="常规 5 2 2 3 3 2 3" xfId="31230"/>
    <cellStyle name="常规 5 5 3 4 3 2" xfId="31231"/>
    <cellStyle name="常规 5 2 2 3 3 2 3 2" xfId="31232"/>
    <cellStyle name="常规 5 5 3 4 4" xfId="31233"/>
    <cellStyle name="常规 5 2 2 3 3 2 4" xfId="31234"/>
    <cellStyle name="常规 5 5 3 5 2 2" xfId="31235"/>
    <cellStyle name="常规 5 2 2 3 3 3 2 2" xfId="31236"/>
    <cellStyle name="常规 5 5 3 5 3" xfId="31237"/>
    <cellStyle name="常规 5 2 2 3 3 3 3" xfId="31238"/>
    <cellStyle name="常规 5 5 3 5 3 2" xfId="31239"/>
    <cellStyle name="常规 5 2 2 3 3 3 3 2" xfId="31240"/>
    <cellStyle name="常规 5 5 3 5 4" xfId="31241"/>
    <cellStyle name="常规 5 2 2 3 3 3 4" xfId="31242"/>
    <cellStyle name="常规 5 5 3 6 2" xfId="31243"/>
    <cellStyle name="常规 5 2 2 3 3 4 2" xfId="31244"/>
    <cellStyle name="常规 5 2 2 3 4" xfId="31245"/>
    <cellStyle name="常规 5 5 4 4" xfId="31246"/>
    <cellStyle name="常规 5 2 2 3 4 2" xfId="31247"/>
    <cellStyle name="常规 5 5 4 4 2" xfId="31248"/>
    <cellStyle name="常规 5 2 2 3 4 2 2" xfId="31249"/>
    <cellStyle name="常规 5 2 2 3 5" xfId="31250"/>
    <cellStyle name="常规 5 5 5 4" xfId="31251"/>
    <cellStyle name="常规 5 2 2 3 5 2" xfId="31252"/>
    <cellStyle name="常规 5 5 5 4 2" xfId="31253"/>
    <cellStyle name="常规 5 2 2 3 5 2 2" xfId="31254"/>
    <cellStyle name="常规 5 5 5 5 2" xfId="31255"/>
    <cellStyle name="常规 5 2 2 3 5 3 2" xfId="31256"/>
    <cellStyle name="常规 5 5 5 6" xfId="31257"/>
    <cellStyle name="常规 5 2 2 3 5 4" xfId="31258"/>
    <cellStyle name="常规 5 2 2 3 6" xfId="31259"/>
    <cellStyle name="常规 5 5 6 4" xfId="31260"/>
    <cellStyle name="常规 5 2 2 3 6 2" xfId="31261"/>
    <cellStyle name="常规 5 5 7 4" xfId="31262"/>
    <cellStyle name="常规 5 2 2 3 7 2" xfId="31263"/>
    <cellStyle name="常规 5 2 2 4 2 2 2 2 2" xfId="31264"/>
    <cellStyle name="常规 5 2 2 4 2 2 3" xfId="31265"/>
    <cellStyle name="常规 5 2 2 4 2 2 3 2 2" xfId="31266"/>
    <cellStyle name="常规 5 2 2 4 2 2 4" xfId="31267"/>
    <cellStyle name="常规 5 2 2 4 2 2 7" xfId="31268"/>
    <cellStyle name="常规 5 2 2 4 2 3 3" xfId="31269"/>
    <cellStyle name="常规 7 2 2 5 2 3" xfId="31270"/>
    <cellStyle name="常规 5 2 2 4 2 3 4" xfId="31271"/>
    <cellStyle name="常规 7 2 2 5 2 4" xfId="31272"/>
    <cellStyle name="常规 5 2 2 4 2 4 3" xfId="31273"/>
    <cellStyle name="常规 7 2 2 5 3 3" xfId="31274"/>
    <cellStyle name="常规 5 2 2 4 2 4 4" xfId="31275"/>
    <cellStyle name="常规 7 2 2 5 3 4" xfId="31276"/>
    <cellStyle name="常规 5 6 3 4" xfId="31277"/>
    <cellStyle name="常规 5 2 2 4 3 2" xfId="31278"/>
    <cellStyle name="常规 5 6 3 4 2" xfId="31279"/>
    <cellStyle name="常规 5 2 2 4 3 2 2" xfId="31280"/>
    <cellStyle name="常规 5 2 2 8 5" xfId="31281"/>
    <cellStyle name="常规 5 6 3 4 2 2" xfId="31282"/>
    <cellStyle name="常规 5 2 2 4 3 2 2 2" xfId="31283"/>
    <cellStyle name="常规 5 2 2 4 3 3" xfId="31284"/>
    <cellStyle name="常规 7 2 2 6 2" xfId="31285"/>
    <cellStyle name="常规 5 6 3 5" xfId="31286"/>
    <cellStyle name="常规 5 2 2 4 3 3 2" xfId="31287"/>
    <cellStyle name="常规 7 2 2 6 2 2" xfId="31288"/>
    <cellStyle name="常规 5 6 3 5 2" xfId="31289"/>
    <cellStyle name="常规 5 2 2 4 3 3 2 2" xfId="31290"/>
    <cellStyle name="常规 7 2 2 6 2 2 2" xfId="31291"/>
    <cellStyle name="常规 5 2 2 4 3 4 2" xfId="31292"/>
    <cellStyle name="常规 7 2 2 6 3 2" xfId="31293"/>
    <cellStyle name="常规 5 2 2 4 3 5 2" xfId="31294"/>
    <cellStyle name="常规 7 2 2 6 4 2" xfId="31295"/>
    <cellStyle name="常规 5 6 3 7 2" xfId="31296"/>
    <cellStyle name="常规 5 2 2 4 3 6" xfId="31297"/>
    <cellStyle name="常规 7 2 2 6 5" xfId="31298"/>
    <cellStyle name="常规 5 6 3 8" xfId="31299"/>
    <cellStyle name="常规 5 2 2 4 4" xfId="31300"/>
    <cellStyle name="计算 2 2 2 2 3" xfId="31301"/>
    <cellStyle name="常规 5 6 4 4" xfId="31302"/>
    <cellStyle name="常规 5 2 2 4 4 2" xfId="31303"/>
    <cellStyle name="计算 2 2 2 2 3 2" xfId="31304"/>
    <cellStyle name="常规 5 6 4 4 2" xfId="31305"/>
    <cellStyle name="常规 5 2 2 4 4 2 2" xfId="31306"/>
    <cellStyle name="常规 5 2 2 4 4 3" xfId="31307"/>
    <cellStyle name="常规 7 2 2 7 2" xfId="31308"/>
    <cellStyle name="计算 2 2 2 2 4" xfId="31309"/>
    <cellStyle name="常规 5 6 4 5" xfId="31310"/>
    <cellStyle name="常规 5 2 2 4 4 3 2" xfId="31311"/>
    <cellStyle name="常规 7 2 2 7 2 2" xfId="31312"/>
    <cellStyle name="常规 5 2 2 4 4 5" xfId="31313"/>
    <cellStyle name="常规 5 2 2 4 5" xfId="31314"/>
    <cellStyle name="常规 5 2 2 4 5 2 2" xfId="31315"/>
    <cellStyle name="常规 5 2 2 4 5 3" xfId="31316"/>
    <cellStyle name="常规 7 2 2 8 2" xfId="31317"/>
    <cellStyle name="常规 5 2 2 4 5 3 2" xfId="31318"/>
    <cellStyle name="常规 7 2 2 8 2 2" xfId="31319"/>
    <cellStyle name="常规 5 2 2 4 5 4" xfId="31320"/>
    <cellStyle name="常规 7 2 2 8 3" xfId="31321"/>
    <cellStyle name="常规 5 2 2 4 5 5" xfId="31322"/>
    <cellStyle name="常规 5 4 2 2 2 2 2" xfId="31323"/>
    <cellStyle name="常规 5 2 2 4 6" xfId="31324"/>
    <cellStyle name="常规 5 4 2 2 2 2 2 2" xfId="31325"/>
    <cellStyle name="常规 5 2 2 4 6 2" xfId="31326"/>
    <cellStyle name="常规 5 4 2 2 2 2 3 2" xfId="31327"/>
    <cellStyle name="常规 5 2 2 4 7 2" xfId="31328"/>
    <cellStyle name="常规 5 2 2 4 9" xfId="31329"/>
    <cellStyle name="常规 5 7 2 4 2" xfId="31330"/>
    <cellStyle name="常规 5 2 2 5 2 2 2" xfId="31331"/>
    <cellStyle name="常规 5 2 2 5 2 2 2 2" xfId="31332"/>
    <cellStyle name="常规 5 2 2 5 2 2 3" xfId="31333"/>
    <cellStyle name="常规 5 2 2 5 2 2 3 2" xfId="31334"/>
    <cellStyle name="常规 5 2 2 5 2 2 4" xfId="31335"/>
    <cellStyle name="常规 5 2 2 5 2 3" xfId="31336"/>
    <cellStyle name="常规 7 2 3 5 2" xfId="31337"/>
    <cellStyle name="常规 5 7 2 5" xfId="31338"/>
    <cellStyle name="常规 5 2 2 5 2 3 2" xfId="31339"/>
    <cellStyle name="常规 7 2 3 5 2 2" xfId="31340"/>
    <cellStyle name="常规 5 2 2 5 2 3 2 2" xfId="31341"/>
    <cellStyle name="常规 5 2 2 5 2 3 3" xfId="31342"/>
    <cellStyle name="常规 5 2 2 5 2 3 3 2" xfId="31343"/>
    <cellStyle name="常规 5 2 2 5 2 3 4" xfId="31344"/>
    <cellStyle name="常规 5 2 2 5 2 4" xfId="31345"/>
    <cellStyle name="常规 7 2 3 5 3" xfId="31346"/>
    <cellStyle name="常规 5 7 2 6" xfId="31347"/>
    <cellStyle name="常规 5 7 2 6 2" xfId="31348"/>
    <cellStyle name="常规 5 2 2 5 2 4 2" xfId="31349"/>
    <cellStyle name="常规 5 7 2 7" xfId="31350"/>
    <cellStyle name="常规 5 2 2 5 2 5" xfId="31351"/>
    <cellStyle name="常规 5 2 2 5 2 5 2" xfId="31352"/>
    <cellStyle name="常规 5 2 2 6 2 3 2" xfId="31353"/>
    <cellStyle name="常规 7 2 4 5 2 2" xfId="31354"/>
    <cellStyle name="常规 5 8 2 5 2" xfId="31355"/>
    <cellStyle name="常规 5 2 2 5 2 6" xfId="31356"/>
    <cellStyle name="常规 5 2 2 5 3" xfId="31357"/>
    <cellStyle name="常规 5 7 3 4" xfId="31358"/>
    <cellStyle name="常规 5 2 2 5 3 2" xfId="31359"/>
    <cellStyle name="常规 5 7 3 4 2" xfId="31360"/>
    <cellStyle name="常规 5 2 2 5 3 2 2" xfId="31361"/>
    <cellStyle name="常规 5 2 2 5 3 3" xfId="31362"/>
    <cellStyle name="常规 7 2 3 6 2" xfId="31363"/>
    <cellStyle name="常规 5 7 3 5" xfId="31364"/>
    <cellStyle name="常规 5 2 2 5 3 3 2" xfId="31365"/>
    <cellStyle name="常规 5 2 2 5 3 4" xfId="31366"/>
    <cellStyle name="常规 5 2 2 5 3 5" xfId="31367"/>
    <cellStyle name="常规 5 2 2 5 4" xfId="31368"/>
    <cellStyle name="计算 2 2 3 2 3" xfId="31369"/>
    <cellStyle name="常规 5 7 4 4" xfId="31370"/>
    <cellStyle name="常规 5 2 2 5 4 2" xfId="31371"/>
    <cellStyle name="常规 5 2 2 5 4 2 2" xfId="31372"/>
    <cellStyle name="常规 5 2 2 5 4 3" xfId="31373"/>
    <cellStyle name="常规 5 2 2 5 4 3 2" xfId="31374"/>
    <cellStyle name="常规 5 2 2 5 5" xfId="31375"/>
    <cellStyle name="常规 5 2 2 5 5 2" xfId="31376"/>
    <cellStyle name="常规 5 4 2 2 2 3 2" xfId="31377"/>
    <cellStyle name="常规 5 2 2 5 6" xfId="31378"/>
    <cellStyle name="常规 5 4 2 2 2 3 2 2" xfId="31379"/>
    <cellStyle name="常规 5 2 2 5 6 2" xfId="31380"/>
    <cellStyle name="常规 5 4 2 2 2 3 4" xfId="31381"/>
    <cellStyle name="常规 5 2 2 5 8" xfId="31382"/>
    <cellStyle name="常规 5 2 2 6 2" xfId="31383"/>
    <cellStyle name="常规 5 8 2 4" xfId="31384"/>
    <cellStyle name="常规 5 2 2 6 2 2" xfId="31385"/>
    <cellStyle name="常规 5 8 2 4 2" xfId="31386"/>
    <cellStyle name="常规 5 2 2 6 2 2 2" xfId="31387"/>
    <cellStyle name="常规 5 2 2 6 2 3" xfId="31388"/>
    <cellStyle name="常规 7 2 4 5 2" xfId="31389"/>
    <cellStyle name="常规 5 8 2 5" xfId="31390"/>
    <cellStyle name="常规 5 2 2 6 2 4" xfId="31391"/>
    <cellStyle name="常规 7 2 4 5 3" xfId="31392"/>
    <cellStyle name="常规 5 8 2 6" xfId="31393"/>
    <cellStyle name="常规 5 2 2 6 3" xfId="31394"/>
    <cellStyle name="常规 5 8 3 4 2" xfId="31395"/>
    <cellStyle name="常规 5 2 2 6 3 2 2" xfId="31396"/>
    <cellStyle name="常规 5 2 2 6 3 3" xfId="31397"/>
    <cellStyle name="常规 7 2 4 6 2" xfId="31398"/>
    <cellStyle name="常规 5 8 3 5" xfId="31399"/>
    <cellStyle name="常规 5 8 3 5 2" xfId="31400"/>
    <cellStyle name="常规 5 2 2 6 3 3 2" xfId="31401"/>
    <cellStyle name="常规 5 8 3 6" xfId="31402"/>
    <cellStyle name="常规 5 2 2 6 3 4" xfId="31403"/>
    <cellStyle name="常规 5 2 2 6 4" xfId="31404"/>
    <cellStyle name="常规 5 2 2 6 5" xfId="31405"/>
    <cellStyle name="常规 5 2 2 7 2" xfId="31406"/>
    <cellStyle name="常规 5 9 2 4" xfId="31407"/>
    <cellStyle name="常规 5 2 2 7 2 2" xfId="31408"/>
    <cellStyle name="常规 5 2 2 7 3" xfId="31409"/>
    <cellStyle name="常规 5 9 3 4" xfId="31410"/>
    <cellStyle name="常规 5 2 2 7 3 2" xfId="31411"/>
    <cellStyle name="常规 5 2 2 7 4" xfId="31412"/>
    <cellStyle name="常规 5 2 2 7 5" xfId="31413"/>
    <cellStyle name="常规 5 2 2 8" xfId="31414"/>
    <cellStyle name="常规 5 2 2 8 2" xfId="31415"/>
    <cellStyle name="常规 5 2 2 8 2 2" xfId="31416"/>
    <cellStyle name="常规 5 2 2 8 3" xfId="31417"/>
    <cellStyle name="常规 5 2 2 8 3 2" xfId="31418"/>
    <cellStyle name="常规 5 2 2 9 2" xfId="31419"/>
    <cellStyle name="常规 5 2 3" xfId="31420"/>
    <cellStyle name="常规 5 2 3 2" xfId="31421"/>
    <cellStyle name="常规 6 2 2 2 2 2 6" xfId="31422"/>
    <cellStyle name="常规 5 2 3 2 2 2 2 2 2" xfId="31423"/>
    <cellStyle name="常规 6 2 2 2 2 3 6" xfId="31424"/>
    <cellStyle name="常规 5 2 3 2 2 2 2 3 2" xfId="31425"/>
    <cellStyle name="常规 5 2 3 2 2 2 2 4" xfId="31426"/>
    <cellStyle name="常规 6 2 2 2 3 2 6" xfId="31427"/>
    <cellStyle name="常规 5 2 3 2 2 2 3 2 2" xfId="31428"/>
    <cellStyle name="常规 6 2 2 2 3 3 6" xfId="31429"/>
    <cellStyle name="常规 5 2 3 2 2 2 3 3 2" xfId="31430"/>
    <cellStyle name="常规 5 2 3 2 2 2 3 4" xfId="31431"/>
    <cellStyle name="常规 6 4 2 5" xfId="31432"/>
    <cellStyle name="常规 5 2 3 2 2 3" xfId="31433"/>
    <cellStyle name="常规 6 4 2 5 2" xfId="31434"/>
    <cellStyle name="常规 5 2 3 2 2 3 2" xfId="31435"/>
    <cellStyle name="常规 6 4 2 5 3" xfId="31436"/>
    <cellStyle name="常规 5 2 3 2 2 3 3" xfId="31437"/>
    <cellStyle name="常规 6 4 2 6" xfId="31438"/>
    <cellStyle name="常规 5 2 3 2 2 4" xfId="31439"/>
    <cellStyle name="常规 6 4 2 6 2" xfId="31440"/>
    <cellStyle name="常规 5 2 3 2 2 4 2" xfId="31441"/>
    <cellStyle name="常规 5 2 3 2 2 4 3" xfId="31442"/>
    <cellStyle name="常规 6 4 2 7" xfId="31443"/>
    <cellStyle name="常规 5 2 3 2 2 5" xfId="31444"/>
    <cellStyle name="常规 5 2 3 2 2 5 2" xfId="31445"/>
    <cellStyle name="常规 7 2 5 2 2 2" xfId="31446"/>
    <cellStyle name="常规 6 4 2 8" xfId="31447"/>
    <cellStyle name="常规 5 2 3 2 2 6" xfId="31448"/>
    <cellStyle name="常规 7 2 5 2 2 2 2" xfId="31449"/>
    <cellStyle name="常规 5 2 3 2 2 6 2" xfId="31450"/>
    <cellStyle name="常规 7 2 5 2 2 3" xfId="31451"/>
    <cellStyle name="常规 5 2 3 2 2 7" xfId="31452"/>
    <cellStyle name="常规 5 2 3 2 2 8" xfId="31453"/>
    <cellStyle name="常规 6 4 3 4" xfId="31454"/>
    <cellStyle name="常规 5 2 3 2 3 2" xfId="31455"/>
    <cellStyle name="常规 6 4 3 5" xfId="31456"/>
    <cellStyle name="常规 5 2 3 2 3 3" xfId="31457"/>
    <cellStyle name="常规 6 4 3 5 2" xfId="31458"/>
    <cellStyle name="常规 5 2 3 2 3 3 2" xfId="31459"/>
    <cellStyle name="常规 6 4 3 5 3" xfId="31460"/>
    <cellStyle name="常规 5 2 3 2 3 3 3" xfId="31461"/>
    <cellStyle name="常规 6 4 3 6" xfId="31462"/>
    <cellStyle name="常规 5 2 3 2 3 4" xfId="31463"/>
    <cellStyle name="常规 6 4 3 6 2" xfId="31464"/>
    <cellStyle name="常规 5 2 3 2 3 4 2" xfId="31465"/>
    <cellStyle name="常规 5 2 3 2 3 5 2" xfId="31466"/>
    <cellStyle name="常规 7 2 5 2 3 2" xfId="31467"/>
    <cellStyle name="常规 6 4 3 8" xfId="31468"/>
    <cellStyle name="常规 5 2 3 2 3 6" xfId="31469"/>
    <cellStyle name="常规 7 2 5 2 3 3" xfId="31470"/>
    <cellStyle name="常规 5 2 3 2 3 7" xfId="31471"/>
    <cellStyle name="常规 5 2 3 2 4 2" xfId="31472"/>
    <cellStyle name="常规 7 2 10" xfId="31473"/>
    <cellStyle name="常规 6 4 4 4" xfId="31474"/>
    <cellStyle name="常规 5 2 3 2 4 3" xfId="31475"/>
    <cellStyle name="常规 7 2 11" xfId="31476"/>
    <cellStyle name="常规 6 4 4 5" xfId="31477"/>
    <cellStyle name="常规 6 4 4 5 2" xfId="31478"/>
    <cellStyle name="常规 5 2 3 2 4 3 2" xfId="31479"/>
    <cellStyle name="常规 6 5 2 4 2" xfId="31480"/>
    <cellStyle name="常规 5 2 3 3 2 2 2" xfId="31481"/>
    <cellStyle name="常规 6 3 2 2 2 2 6" xfId="31482"/>
    <cellStyle name="常规 5 2 3 3 2 2 2 2 2" xfId="31483"/>
    <cellStyle name="常规 5 2 3 3 2 2 2 4" xfId="31484"/>
    <cellStyle name="常规 6 5 2 4 3" xfId="31485"/>
    <cellStyle name="常规 5 2 3 3 2 2 3" xfId="31486"/>
    <cellStyle name="常规 5 2 3 3 2 2 3 4" xfId="31487"/>
    <cellStyle name="常规 5 2 3 3 2 2 4 2" xfId="31488"/>
    <cellStyle name="常规 5 2 3 3 2 2 5" xfId="31489"/>
    <cellStyle name="常规 5 2 3 3 2 2 5 2" xfId="31490"/>
    <cellStyle name="常规 6 5 2 5 2" xfId="31491"/>
    <cellStyle name="常规 5 2 3 3 2 3 2" xfId="31492"/>
    <cellStyle name="常规 5 2 3 3 2 3 3" xfId="31493"/>
    <cellStyle name="常规 5 2 3 3 2 3 5" xfId="31494"/>
    <cellStyle name="常规 6 5 2 6" xfId="31495"/>
    <cellStyle name="常规 5 2 3 3 2 4" xfId="31496"/>
    <cellStyle name="常规 5 2 3 3 2 4 2" xfId="31497"/>
    <cellStyle name="常规 5 2 3 3 2 4 3" xfId="31498"/>
    <cellStyle name="常规 5 2 3 3 2 4 3 2" xfId="31499"/>
    <cellStyle name="常规 5 2 3 3 2 4 4" xfId="31500"/>
    <cellStyle name="常规 5 2 3 3 2 6 2" xfId="31501"/>
    <cellStyle name="常规 5 2 3 3 3" xfId="31502"/>
    <cellStyle name="常规 6 5 3 4" xfId="31503"/>
    <cellStyle name="常规 5 2 3 3 3 2" xfId="31504"/>
    <cellStyle name="常规 6 5 3 4 2" xfId="31505"/>
    <cellStyle name="常规 5 2 3 3 3 2 2" xfId="31506"/>
    <cellStyle name="常规 6 5 3 4 2 2" xfId="31507"/>
    <cellStyle name="常规 5 2 3 3 3 2 2 2" xfId="31508"/>
    <cellStyle name="常规 6 5 3 4 3" xfId="31509"/>
    <cellStyle name="常规 5 2 3 3 3 2 3" xfId="31510"/>
    <cellStyle name="常规 5 2 3 3 3 2 3 2" xfId="31511"/>
    <cellStyle name="常规 5 2 3 3 3 2 4" xfId="31512"/>
    <cellStyle name="常规 6 5 3 5" xfId="31513"/>
    <cellStyle name="常规 5 2 3 3 3 3" xfId="31514"/>
    <cellStyle name="常规 6 5 3 5 2" xfId="31515"/>
    <cellStyle name="常规 5 2 3 3 3 3 2" xfId="31516"/>
    <cellStyle name="常规 5 2 3 3 3 3 2 2" xfId="31517"/>
    <cellStyle name="常规 5 2 3 3 3 3 3" xfId="31518"/>
    <cellStyle name="常规 5 2 3 3 3 3 3 2" xfId="31519"/>
    <cellStyle name="常规 5 2 3 3 3 3 4" xfId="31520"/>
    <cellStyle name="常规 6 5 3 6" xfId="31521"/>
    <cellStyle name="常规 5 2 3 3 3 4" xfId="31522"/>
    <cellStyle name="常规 5 2 3 3 3 4 2" xfId="31523"/>
    <cellStyle name="常规 5 2 3 3 4" xfId="31524"/>
    <cellStyle name="常规 5 2 3 3 4 2" xfId="31525"/>
    <cellStyle name="常规 5 2 3 3 4 3" xfId="31526"/>
    <cellStyle name="常规 5 2 3 3 5 2 2" xfId="31527"/>
    <cellStyle name="常规 5 2 3 3 5 3" xfId="31528"/>
    <cellStyle name="常规 5 2 3 3 5 3 2" xfId="31529"/>
    <cellStyle name="常规 5 2 3 3 6 2" xfId="31530"/>
    <cellStyle name="常规 5 2 3 3 7 2" xfId="31531"/>
    <cellStyle name="常规 5 2 3 3 8" xfId="31532"/>
    <cellStyle name="常规 5 2 3 3 9" xfId="31533"/>
    <cellStyle name="常规 6 6 2 4 2" xfId="31534"/>
    <cellStyle name="常规 5 2 3 4 2 2 2" xfId="31535"/>
    <cellStyle name="常规 6 6 2 4 3" xfId="31536"/>
    <cellStyle name="常规 5 2 3 4 2 2 3" xfId="31537"/>
    <cellStyle name="常规 5 2 3 4 2 2 4" xfId="31538"/>
    <cellStyle name="常规 5 2 3 4 2 3" xfId="31539"/>
    <cellStyle name="常规 7 3 2 5 2" xfId="31540"/>
    <cellStyle name="常规 6 6 2 5" xfId="31541"/>
    <cellStyle name="常规 5 2 3 4 2 3 2" xfId="31542"/>
    <cellStyle name="常规 7 3 2 5 2 2" xfId="31543"/>
    <cellStyle name="常规 6 6 2 5 2" xfId="31544"/>
    <cellStyle name="常规 5 2 3 4 2 3 2 2" xfId="31545"/>
    <cellStyle name="常规 5 2 3 4 2 3 3" xfId="31546"/>
    <cellStyle name="常规 5 2 3 4 2 3 4" xfId="31547"/>
    <cellStyle name="常规 6 6 3 4" xfId="31548"/>
    <cellStyle name="常规 5 2 3 4 3 2" xfId="31549"/>
    <cellStyle name="常规 6 6 3 4 2" xfId="31550"/>
    <cellStyle name="常规 5 2 3 4 3 2 2" xfId="31551"/>
    <cellStyle name="常规 5 2 3 4 3 3" xfId="31552"/>
    <cellStyle name="常规 7 3 2 6 2" xfId="31553"/>
    <cellStyle name="常规 6 6 3 5" xfId="31554"/>
    <cellStyle name="常规 6 6 3 5 2" xfId="31555"/>
    <cellStyle name="常规 5 2 3 4 3 3 2" xfId="31556"/>
    <cellStyle name="常规 5 2 3 4 4" xfId="31557"/>
    <cellStyle name="常规 5 2 3 4 4 2" xfId="31558"/>
    <cellStyle name="常规 5 2 3 4 4 2 2" xfId="31559"/>
    <cellStyle name="常规 5 2 3 4 4 3" xfId="31560"/>
    <cellStyle name="常规 5 2 3 4 4 3 2" xfId="31561"/>
    <cellStyle name="常规 5 2 3 4 6 2" xfId="31562"/>
    <cellStyle name="常规 5 2 3 4 8" xfId="31563"/>
    <cellStyle name="常规 6 7 2 4" xfId="31564"/>
    <cellStyle name="常规 5 2 3 5 2 2" xfId="31565"/>
    <cellStyle name="常规 6 7 2 4 2" xfId="31566"/>
    <cellStyle name="常规 5 2 3 5 2 2 2" xfId="31567"/>
    <cellStyle name="常规 5 2 3 5 2 3" xfId="31568"/>
    <cellStyle name="常规 7 3 3 5 2" xfId="31569"/>
    <cellStyle name="常规 6 7 2 5" xfId="31570"/>
    <cellStyle name="常规 5 2 3 5 2 3 2" xfId="31571"/>
    <cellStyle name="常规 7 3 3 5 2 2" xfId="31572"/>
    <cellStyle name="常规 6 7 2 5 2" xfId="31573"/>
    <cellStyle name="常规 5 2 3 5 2 4" xfId="31574"/>
    <cellStyle name="常规 7 3 3 5 3" xfId="31575"/>
    <cellStyle name="常规 6 7 2 6" xfId="31576"/>
    <cellStyle name="常规 5 2 3 5 3" xfId="31577"/>
    <cellStyle name="常规 6 7 3 4" xfId="31578"/>
    <cellStyle name="常规 5 2 3 5 3 2" xfId="31579"/>
    <cellStyle name="常规 5 2 3 5 3 2 2" xfId="31580"/>
    <cellStyle name="常规 5 2 3 5 3 3" xfId="31581"/>
    <cellStyle name="常规 7 3 3 6 2" xfId="31582"/>
    <cellStyle name="常规 5 2 3 5 3 3 2" xfId="31583"/>
    <cellStyle name="常规 5 2 3 5 3 4" xfId="31584"/>
    <cellStyle name="常规 5 2 3 5 4" xfId="31585"/>
    <cellStyle name="常规 5 2 3 5 4 2" xfId="31586"/>
    <cellStyle name="常规 5 2 3 5 5 2" xfId="31587"/>
    <cellStyle name="常规 5 4 2 2 3 3 2" xfId="31588"/>
    <cellStyle name="常规 5 2 3 5 6" xfId="31589"/>
    <cellStyle name="常规 5 2 3 6" xfId="31590"/>
    <cellStyle name="常规 5 2 3 6 2" xfId="31591"/>
    <cellStyle name="常规 6 8 2 4" xfId="31592"/>
    <cellStyle name="常规 5 2 3 6 2 2" xfId="31593"/>
    <cellStyle name="常规 5 2 3 6 3" xfId="31594"/>
    <cellStyle name="常规 5 2 3 6 3 2" xfId="31595"/>
    <cellStyle name="常规 5 2 3 6 4" xfId="31596"/>
    <cellStyle name="常规 5 2 3 6 5" xfId="31597"/>
    <cellStyle name="常规 5 2 3 7" xfId="31598"/>
    <cellStyle name="常规 5 2 3 7 2" xfId="31599"/>
    <cellStyle name="常规 5 2 3 7 2 2" xfId="31600"/>
    <cellStyle name="常规 5 2 3 7 3" xfId="31601"/>
    <cellStyle name="常规 5 2 3 7 3 2" xfId="31602"/>
    <cellStyle name="常规 5 2 3 8" xfId="31603"/>
    <cellStyle name="常规 5 2 3 8 2" xfId="31604"/>
    <cellStyle name="常规 5 2 3 9" xfId="31605"/>
    <cellStyle name="常规 5 2 3 9 2" xfId="31606"/>
    <cellStyle name="常规 5 2 4" xfId="31607"/>
    <cellStyle name="常规 5 2 4 2" xfId="31608"/>
    <cellStyle name="常规 6 3 2 3 2 5" xfId="31609"/>
    <cellStyle name="常规 7 4 2 7" xfId="31610"/>
    <cellStyle name="常规 5 2 4 2 2 5" xfId="31611"/>
    <cellStyle name="常规 7 2 6 2 2 2" xfId="31612"/>
    <cellStyle name="常规 5 2 4 2 2 6" xfId="31613"/>
    <cellStyle name="常规 5 2 4 2 2 7" xfId="31614"/>
    <cellStyle name="常规 7 4 3 7" xfId="31615"/>
    <cellStyle name="常规 5 2 4 2 3 5" xfId="31616"/>
    <cellStyle name="常规 5 2 4 2 4 2 2" xfId="31617"/>
    <cellStyle name="常规 5 2 4 2 6 2" xfId="31618"/>
    <cellStyle name="常规 5 2 4 2 7" xfId="31619"/>
    <cellStyle name="常规 5 2 4 2 8" xfId="31620"/>
    <cellStyle name="常规 5 2 4 3 3" xfId="31621"/>
    <cellStyle name="常规 5 2 4 3 4" xfId="31622"/>
    <cellStyle name="常规 5 2 4 4 4" xfId="31623"/>
    <cellStyle name="常规 5 2 4 5 3" xfId="31624"/>
    <cellStyle name="常规 5 2 4 6" xfId="31625"/>
    <cellStyle name="常规 5 2 4 6 2" xfId="31626"/>
    <cellStyle name="常规 5 2 4 7" xfId="31627"/>
    <cellStyle name="常规 5 2 4 7 2" xfId="31628"/>
    <cellStyle name="常规 5 2 4 9" xfId="31629"/>
    <cellStyle name="常规 5 2 5" xfId="31630"/>
    <cellStyle name="常规 5 2 5 2" xfId="31631"/>
    <cellStyle name="常规 6 3 2 3 3 5" xfId="31632"/>
    <cellStyle name="常规 5 2 5 2 2 2 4" xfId="31633"/>
    <cellStyle name="常规 5 2 5 2 2 3 3" xfId="31634"/>
    <cellStyle name="常规 5 2 5 2 2 3 4" xfId="31635"/>
    <cellStyle name="常规 5 2 5 2 2 4 2" xfId="31636"/>
    <cellStyle name="常规 5 2 5 2 2 5 2" xfId="31637"/>
    <cellStyle name="常规 5 2 5 2 2 6" xfId="31638"/>
    <cellStyle name="常规 5 2 5 2 6" xfId="31639"/>
    <cellStyle name="常规 5 2 5 2 7" xfId="31640"/>
    <cellStyle name="常规 5 2 5 2 8" xfId="31641"/>
    <cellStyle name="常规 5 2 5 3" xfId="31642"/>
    <cellStyle name="常规 6 3 2 3 3 6" xfId="31643"/>
    <cellStyle name="常规 5 2 5 3 3" xfId="31644"/>
    <cellStyle name="常规 5 2 5 3 4" xfId="31645"/>
    <cellStyle name="常规 5 2 5 3 5" xfId="31646"/>
    <cellStyle name="常规 5 2 5 4 4" xfId="31647"/>
    <cellStyle name="常规 5 2 5 4 5" xfId="31648"/>
    <cellStyle name="常规 5 2 5 5 5" xfId="31649"/>
    <cellStyle name="常规 5 2 5 6" xfId="31650"/>
    <cellStyle name="常规 5 2 5 6 2" xfId="31651"/>
    <cellStyle name="常规 5 2 6 2" xfId="31652"/>
    <cellStyle name="常规 5 2 6 2 2 4" xfId="31653"/>
    <cellStyle name="常规 5 2 6 2 6" xfId="31654"/>
    <cellStyle name="常规 5 2 6 3" xfId="31655"/>
    <cellStyle name="常规 5 2 6 3 5" xfId="31656"/>
    <cellStyle name="常规 5 2 6 4 2" xfId="31657"/>
    <cellStyle name="常规 5 2 6 4 3" xfId="31658"/>
    <cellStyle name="常规 5 2 7" xfId="31659"/>
    <cellStyle name="常规 5 2 7 2" xfId="31660"/>
    <cellStyle name="常规 5 2 7 2 4" xfId="31661"/>
    <cellStyle name="常规 5 2 7 3" xfId="31662"/>
    <cellStyle name="常规 5 2 7 3 2" xfId="31663"/>
    <cellStyle name="常规 5 2 7 3 2 2" xfId="31664"/>
    <cellStyle name="常规 5 2 7 3 3" xfId="31665"/>
    <cellStyle name="常规 5 2 7 4" xfId="31666"/>
    <cellStyle name="常规 5 2 7 4 2" xfId="31667"/>
    <cellStyle name="常规 5 2 8 2" xfId="31668"/>
    <cellStyle name="常规 5 2 9" xfId="31669"/>
    <cellStyle name="常规 5 2 9 2" xfId="31670"/>
    <cellStyle name="常规 5 3" xfId="31671"/>
    <cellStyle name="常规 5 3 2 11" xfId="31672"/>
    <cellStyle name="常规 5 3 2 2" xfId="31673"/>
    <cellStyle name="常规 5 3 2 2 2 2" xfId="31674"/>
    <cellStyle name="常规 5 3 2 2 2 2 2" xfId="31675"/>
    <cellStyle name="常规 5 3 2 2 2 2 2 2" xfId="31676"/>
    <cellStyle name="常规 5 5 4 4 4" xfId="31677"/>
    <cellStyle name="常规 5 3 2 2 2 2 2 2 2" xfId="31678"/>
    <cellStyle name="常规 5 3 2 2 2 2 2 3 2" xfId="31679"/>
    <cellStyle name="常规 5 3 2 2 2 2 2 4" xfId="31680"/>
    <cellStyle name="常规 5 3 2 2 2 2 3" xfId="31681"/>
    <cellStyle name="常规 5 3 2 2 2 2 3 2" xfId="31682"/>
    <cellStyle name="常规 5 3 2 2 2 2 3 2 2" xfId="31683"/>
    <cellStyle name="常规 5 3 2 2 2 2 3 3 2" xfId="31684"/>
    <cellStyle name="常规 5 3 2 2 2 2 3 4" xfId="31685"/>
    <cellStyle name="常规 5 3 2 2 2 2 4 2" xfId="31686"/>
    <cellStyle name="常规 5 3 2 2 2 2 5 2" xfId="31687"/>
    <cellStyle name="常规 5 3 2 2 2 2 7" xfId="31688"/>
    <cellStyle name="常规 5 3 2 2 2 3" xfId="31689"/>
    <cellStyle name="常规 5 3 2 2 2 3 2" xfId="31690"/>
    <cellStyle name="常规 5 3 2 2 2 3 2 2" xfId="31691"/>
    <cellStyle name="常规 5 3 2 2 2 3 3" xfId="31692"/>
    <cellStyle name="常规 5 3 2 2 2 3 3 2" xfId="31693"/>
    <cellStyle name="常规 5 3 2 2 2 3 5" xfId="31694"/>
    <cellStyle name="常规 5 3 2 2 2 4 2" xfId="31695"/>
    <cellStyle name="常规 5 3 2 2 2 4 3" xfId="31696"/>
    <cellStyle name="常规 5 3 2 2 2 4 3 2" xfId="31697"/>
    <cellStyle name="常规 5 3 2 2 2 5" xfId="31698"/>
    <cellStyle name="常规 5 3 2 2 2 5 2" xfId="31699"/>
    <cellStyle name="常规 7 3 4 2 2 2" xfId="31700"/>
    <cellStyle name="常规 5 3 2 2 2 6" xfId="31701"/>
    <cellStyle name="注释 2 2 3 2 2 5" xfId="31702"/>
    <cellStyle name="常规 7 3 4 2 2 2 2" xfId="31703"/>
    <cellStyle name="常规 5 3 2 2 2 6 2" xfId="31704"/>
    <cellStyle name="常规 7 3 4 2 2 4" xfId="31705"/>
    <cellStyle name="常规 5 3 2 2 2 8" xfId="31706"/>
    <cellStyle name="常规 5 3 2 2 3" xfId="31707"/>
    <cellStyle name="常规 5 3 2 2 3 2" xfId="31708"/>
    <cellStyle name="常规 5 3 2 2 3 2 2" xfId="31709"/>
    <cellStyle name="常规 5 3 2 2 3 2 3" xfId="31710"/>
    <cellStyle name="常规 5 3 2 2 3 2 3 2" xfId="31711"/>
    <cellStyle name="常规 5 3 2 2 3 3" xfId="31712"/>
    <cellStyle name="常规 5 3 2 2 3 4" xfId="31713"/>
    <cellStyle name="常规 5 3 2 2 3 4 2" xfId="31714"/>
    <cellStyle name="常规 5 3 2 2 3 5" xfId="31715"/>
    <cellStyle name="常规 5 3 2 2 3 5 2" xfId="31716"/>
    <cellStyle name="常规 7 3 4 2 3 2" xfId="31717"/>
    <cellStyle name="常规 5 3 2 2 3 6" xfId="31718"/>
    <cellStyle name="常规 7 3 4 2 3 3" xfId="31719"/>
    <cellStyle name="常规 5 3 2 2 3 7" xfId="31720"/>
    <cellStyle name="常规 5 3 2 2 4" xfId="31721"/>
    <cellStyle name="常规 5 3 2 2 5" xfId="31722"/>
    <cellStyle name="常规 5 3 2 2 6" xfId="31723"/>
    <cellStyle name="常规 5 3 2 2 7" xfId="31724"/>
    <cellStyle name="常规 5 3 2 2 8" xfId="31725"/>
    <cellStyle name="常规 5 3 2 2 9" xfId="31726"/>
    <cellStyle name="常规 5 3 2 3 2 2" xfId="31727"/>
    <cellStyle name="常规 5 3 2 3 2 2 2" xfId="31728"/>
    <cellStyle name="常规 5 3 2 3 2 2 2 2" xfId="31729"/>
    <cellStyle name="常规 5 3 2 3 2 2 2 2 2" xfId="31730"/>
    <cellStyle name="常规 5 3 2 3 2 2 2 3 2" xfId="31731"/>
    <cellStyle name="常规 5 3 2 3 2 2 2 4" xfId="31732"/>
    <cellStyle name="常规 5 3 2 3 2 2 3" xfId="31733"/>
    <cellStyle name="常规 5 3 2 3 2 2 3 2 2" xfId="31734"/>
    <cellStyle name="常规 5 3 2 3 2 2 3 3 2" xfId="31735"/>
    <cellStyle name="常规 5 3 2 3 2 2 3 4" xfId="31736"/>
    <cellStyle name="常规 5 3 2 3 2 2 5" xfId="31737"/>
    <cellStyle name="常规 5 3 2 3 2 2 5 2" xfId="31738"/>
    <cellStyle name="常规 5 3 2 3 2 2 6" xfId="31739"/>
    <cellStyle name="常规 5 3 2 3 2 2 7" xfId="31740"/>
    <cellStyle name="常规 5 3 2 3 2 3 2" xfId="31741"/>
    <cellStyle name="常规 5 3 2 3 2 3 3" xfId="31742"/>
    <cellStyle name="常规 5 3 2 3 2 3 4" xfId="31743"/>
    <cellStyle name="常规 5 3 2 3 2 3 5" xfId="31744"/>
    <cellStyle name="常规 5 3 2 3 2 4" xfId="31745"/>
    <cellStyle name="常规 6 2 3 2 2 2 4" xfId="31746"/>
    <cellStyle name="常规 5 3 2 3 2 4 2" xfId="31747"/>
    <cellStyle name="常规 6 2 3 2 2 2 5" xfId="31748"/>
    <cellStyle name="常规 5 3 2 3 2 4 3" xfId="31749"/>
    <cellStyle name="常规 6 2 3 2 2 2 6" xfId="31750"/>
    <cellStyle name="常规 5 3 2 3 2 4 4" xfId="31751"/>
    <cellStyle name="常规 5 3 2 3 2 5" xfId="31752"/>
    <cellStyle name="常规 6 2 3 2 2 3 4" xfId="31753"/>
    <cellStyle name="常规 5 3 2 3 2 5 2" xfId="31754"/>
    <cellStyle name="常规 7 3 4 3 2 2" xfId="31755"/>
    <cellStyle name="常规 5 3 2 3 2 6" xfId="31756"/>
    <cellStyle name="常规 7 3 4 3 2 2 2" xfId="31757"/>
    <cellStyle name="常规 5 3 2 3 2 6 2" xfId="31758"/>
    <cellStyle name="常规 5 3 2 3 3" xfId="31759"/>
    <cellStyle name="常规 5 3 2 3 3 2" xfId="31760"/>
    <cellStyle name="常规 5 3 2 3 3 2 2" xfId="31761"/>
    <cellStyle name="常规 5 3 2 3 3 2 2 2" xfId="31762"/>
    <cellStyle name="常规 5 3 2 3 3 2 3" xfId="31763"/>
    <cellStyle name="常规 5 3 2 3 3 3" xfId="31764"/>
    <cellStyle name="常规 5 3 2 3 3 3 2" xfId="31765"/>
    <cellStyle name="常规 5 3 2 3 3 3 3" xfId="31766"/>
    <cellStyle name="常规 5 3 2 3 3 3 4" xfId="31767"/>
    <cellStyle name="常规 5 3 2 3 3 4" xfId="31768"/>
    <cellStyle name="常规 5 3 2 3 3 4 2" xfId="31769"/>
    <cellStyle name="常规 5 3 2 3 3 5" xfId="31770"/>
    <cellStyle name="常规 5 3 2 3 3 5 2" xfId="31771"/>
    <cellStyle name="常规 7 3 4 3 3 2" xfId="31772"/>
    <cellStyle name="常规 5 3 2 3 3 6" xfId="31773"/>
    <cellStyle name="常规 5 3 2 3 4" xfId="31774"/>
    <cellStyle name="常规 5 3 2 3 5" xfId="31775"/>
    <cellStyle name="常规 5 3 2 3 5 2 2" xfId="31776"/>
    <cellStyle name="常规 5 3 2 3 5 3 2" xfId="31777"/>
    <cellStyle name="常规 5 3 2 3 5 4" xfId="31778"/>
    <cellStyle name="常规 5 3 2 3 5 5" xfId="31779"/>
    <cellStyle name="常规 5 3 2 3 7 2" xfId="31780"/>
    <cellStyle name="常规 5 3 2 3 8" xfId="31781"/>
    <cellStyle name="常规 5 3 2 3 9" xfId="31782"/>
    <cellStyle name="常规 5 3 2 4 2 2" xfId="31783"/>
    <cellStyle name="常规 5 3 2 4 2 2 2" xfId="31784"/>
    <cellStyle name="常规 5 3 2 4 2 2 2 2" xfId="31785"/>
    <cellStyle name="常规 5 3 2 4 2 2 3" xfId="31786"/>
    <cellStyle name="常规 5 3 2 4 2 2 3 2" xfId="31787"/>
    <cellStyle name="常规 8 2 2 5 2" xfId="31788"/>
    <cellStyle name="常规 5 3 2 4 2 3" xfId="31789"/>
    <cellStyle name="常规 8 2 2 5 2 2" xfId="31790"/>
    <cellStyle name="常规 5 3 2 4 2 3 2" xfId="31791"/>
    <cellStyle name="常规 5 3 2 4 2 3 2 2" xfId="31792"/>
    <cellStyle name="常规 5 3 2 4 2 3 3" xfId="31793"/>
    <cellStyle name="常规 5 3 2 4 2 3 3 2" xfId="31794"/>
    <cellStyle name="常规 6 2 3 3 2 2 4" xfId="31795"/>
    <cellStyle name="常规 5 3 2 4 2 4 2" xfId="31796"/>
    <cellStyle name="常规 5 3 2 4 2 5" xfId="31797"/>
    <cellStyle name="常规 6 2 3 3 2 3 4" xfId="31798"/>
    <cellStyle name="常规 5 3 2 4 2 5 2" xfId="31799"/>
    <cellStyle name="常规 7 3 4 4 2 2" xfId="31800"/>
    <cellStyle name="常规 5 3 2 4 2 6" xfId="31801"/>
    <cellStyle name="常规 5 3 2 4 3" xfId="31802"/>
    <cellStyle name="常规 5 3 2 4 3 2" xfId="31803"/>
    <cellStyle name="常规 5 3 2 4 3 2 2" xfId="31804"/>
    <cellStyle name="常规 8 2 2 6 2" xfId="31805"/>
    <cellStyle name="常规 5 3 2 4 3 3" xfId="31806"/>
    <cellStyle name="常规 5 3 2 4 3 3 2" xfId="31807"/>
    <cellStyle name="常规 5 3 2 4 3 4" xfId="31808"/>
    <cellStyle name="常规 5 3 2 4 3 5" xfId="31809"/>
    <cellStyle name="常规 5 3 2 4 4" xfId="31810"/>
    <cellStyle name="常规 5 3 2 4 4 2 2" xfId="31811"/>
    <cellStyle name="常规 5 3 2 4 4 3 2" xfId="31812"/>
    <cellStyle name="常规 5 3 2 4 4 4" xfId="31813"/>
    <cellStyle name="常规 5 3 2 4 5" xfId="31814"/>
    <cellStyle name="常规 5 3 2 4 8" xfId="31815"/>
    <cellStyle name="常规 5 3 2 5 2" xfId="31816"/>
    <cellStyle name="常规 5 3 2 5 2 2" xfId="31817"/>
    <cellStyle name="常规 5 3 2 5 2 2 2" xfId="31818"/>
    <cellStyle name="常规 8 2 3 5 2" xfId="31819"/>
    <cellStyle name="常规 5 3 2 5 2 3" xfId="31820"/>
    <cellStyle name="常规 8 2 3 5 3" xfId="31821"/>
    <cellStyle name="常规 5 3 2 5 2 4" xfId="31822"/>
    <cellStyle name="常规 5 3 2 5 3" xfId="31823"/>
    <cellStyle name="常规 5 3 2 5 3 2" xfId="31824"/>
    <cellStyle name="常规 5 3 2 5 3 2 2" xfId="31825"/>
    <cellStyle name="常规 8 2 3 6 2" xfId="31826"/>
    <cellStyle name="常规 5 3 2 5 3 3" xfId="31827"/>
    <cellStyle name="常规 5 3 2 5 3 4" xfId="31828"/>
    <cellStyle name="常规 5 3 2 5 4" xfId="31829"/>
    <cellStyle name="常规 5 3 2 5 4 2" xfId="31830"/>
    <cellStyle name="常规 5 3 2 5 5" xfId="31831"/>
    <cellStyle name="常规 5 3 2 5 5 2" xfId="31832"/>
    <cellStyle name="常规 5 3 2 6" xfId="31833"/>
    <cellStyle name="常规 5 3 2 6 2" xfId="31834"/>
    <cellStyle name="常规 5 3 2 6 2 2" xfId="31835"/>
    <cellStyle name="常规 5 3 2 6 3" xfId="31836"/>
    <cellStyle name="常规 6 3 3 2 2 2 3" xfId="31837"/>
    <cellStyle name="常规 5 3 2 6 5" xfId="31838"/>
    <cellStyle name="常规 5 3 2 7" xfId="31839"/>
    <cellStyle name="常规 5 3 2 7 2" xfId="31840"/>
    <cellStyle name="常规 5 3 2 7 2 2" xfId="31841"/>
    <cellStyle name="常规 5 3 2 8" xfId="31842"/>
    <cellStyle name="常规 5 3 2 8 2" xfId="31843"/>
    <cellStyle name="常规 5 3 2 9 2" xfId="31844"/>
    <cellStyle name="常规 5 3 3" xfId="31845"/>
    <cellStyle name="常规 5 3 3 2" xfId="31846"/>
    <cellStyle name="常规 5 3 3 2 2 2" xfId="31847"/>
    <cellStyle name="常规 5 3 3 2 2 2 2" xfId="31848"/>
    <cellStyle name="常规 5 3 3 2 2 2 3" xfId="31849"/>
    <cellStyle name="常规 5 3 3 2 2 3 2" xfId="31850"/>
    <cellStyle name="常规 5 3 3 2 2 3 3" xfId="31851"/>
    <cellStyle name="常规 5 3 3 2 2 3 3 2" xfId="31852"/>
    <cellStyle name="常规 5 3 3 2 2 4" xfId="31853"/>
    <cellStyle name="常规 5 3 3 2 2 4 2" xfId="31854"/>
    <cellStyle name="常规 5 3 3 2 2 5" xfId="31855"/>
    <cellStyle name="常规 5 3 3 2 2 5 2" xfId="31856"/>
    <cellStyle name="常规 7 3 5 2 2 2" xfId="31857"/>
    <cellStyle name="常规 5 3 3 2 2 6" xfId="31858"/>
    <cellStyle name="常规 7 3 5 2 2 3" xfId="31859"/>
    <cellStyle name="常规 5 3 3 2 2 7" xfId="31860"/>
    <cellStyle name="常规 5 3 3 2 3" xfId="31861"/>
    <cellStyle name="常规 5 3 3 2 3 2" xfId="31862"/>
    <cellStyle name="常规 5 3 3 2 3 2 2" xfId="31863"/>
    <cellStyle name="常规 5 3 3 2 3 3" xfId="31864"/>
    <cellStyle name="常规 5 3 3 2 3 3 2" xfId="31865"/>
    <cellStyle name="常规 5 3 3 2 3 4" xfId="31866"/>
    <cellStyle name="常规 5 3 3 2 3 5" xfId="31867"/>
    <cellStyle name="常规 5 3 3 2 4" xfId="31868"/>
    <cellStyle name="常规 5 3 3 2 8" xfId="31869"/>
    <cellStyle name="常规 5 3 3 3 2" xfId="31870"/>
    <cellStyle name="常规 5 3 3 3 2 2" xfId="31871"/>
    <cellStyle name="常规 5 3 3 3 3" xfId="31872"/>
    <cellStyle name="常规 5 3 3 3 3 2" xfId="31873"/>
    <cellStyle name="常规 5 3 3 3 3 3" xfId="31874"/>
    <cellStyle name="常规 5 3 3 3 4" xfId="31875"/>
    <cellStyle name="常规 5 3 3 4 3" xfId="31876"/>
    <cellStyle name="常规 5 3 3 4 4" xfId="31877"/>
    <cellStyle name="常规 5 3 3 5 2" xfId="31878"/>
    <cellStyle name="常规 5 3 3 5 2 2" xfId="31879"/>
    <cellStyle name="常规 5 3 3 5 3" xfId="31880"/>
    <cellStyle name="常规 5 3 3 5 3 2" xfId="31881"/>
    <cellStyle name="常规 5 3 3 5 4" xfId="31882"/>
    <cellStyle name="常规 5 3 3 6" xfId="31883"/>
    <cellStyle name="常规 5 3 3 6 2" xfId="31884"/>
    <cellStyle name="常规 5 3 3 7" xfId="31885"/>
    <cellStyle name="常规 5 3 3 7 2" xfId="31886"/>
    <cellStyle name="常规 5 3 3 8" xfId="31887"/>
    <cellStyle name="常规 5 3 4" xfId="31888"/>
    <cellStyle name="常规 5 3 4 2" xfId="31889"/>
    <cellStyle name="常规 6 3 2 4 2 5" xfId="31890"/>
    <cellStyle name="常规 5 3 4 2 2" xfId="31891"/>
    <cellStyle name="常规 6 3 2 4 2 5 2" xfId="31892"/>
    <cellStyle name="常规 5 3 4 2 2 2 3" xfId="31893"/>
    <cellStyle name="常规 5 3 4 2 2 5" xfId="31894"/>
    <cellStyle name="常规 7 3 6 2 2 2" xfId="31895"/>
    <cellStyle name="常规 5 3 4 2 2 6" xfId="31896"/>
    <cellStyle name="常规 5 3 4 2 2 7" xfId="31897"/>
    <cellStyle name="常规 5 3 4 2 3" xfId="31898"/>
    <cellStyle name="常规 5 3 4 2 3 2 2" xfId="31899"/>
    <cellStyle name="常规 5 3 4 2 3 4" xfId="31900"/>
    <cellStyle name="常规 5 3 4 2 3 5" xfId="31901"/>
    <cellStyle name="常规 5 3 4 2 4 2" xfId="31902"/>
    <cellStyle name="常规 5 3 4 2 4 2 2" xfId="31903"/>
    <cellStyle name="常规 5 3 4 2 4 3" xfId="31904"/>
    <cellStyle name="常规 5 3 4 2 5 2" xfId="31905"/>
    <cellStyle name="常规 5 3 4 2 6" xfId="31906"/>
    <cellStyle name="常规 5 3 4 2 6 2" xfId="31907"/>
    <cellStyle name="常规 5 3 4 2 7" xfId="31908"/>
    <cellStyle name="常规 5 3 4 2 8" xfId="31909"/>
    <cellStyle name="常规 5 3 4 3" xfId="31910"/>
    <cellStyle name="常规 6 3 2 4 2 6" xfId="31911"/>
    <cellStyle name="常规 5 3 4 3 2" xfId="31912"/>
    <cellStyle name="常规 5 3 4 3 3" xfId="31913"/>
    <cellStyle name="常规 5 3 4 3 3 2 2" xfId="31914"/>
    <cellStyle name="常规 5 3 4 3 3 4" xfId="31915"/>
    <cellStyle name="常规 5 3 4 3 4" xfId="31916"/>
    <cellStyle name="常规 5 3 4 3 4 2" xfId="31917"/>
    <cellStyle name="常规 5 3 4 3 5" xfId="31918"/>
    <cellStyle name="常规 5 3 4 3 5 2" xfId="31919"/>
    <cellStyle name="常规 5 3 4 4 3" xfId="31920"/>
    <cellStyle name="常规 5 3 4 4 3 2" xfId="31921"/>
    <cellStyle name="常规 5 3 4 4 4" xfId="31922"/>
    <cellStyle name="常规 5 3 4 4 5" xfId="31923"/>
    <cellStyle name="常规 5 3 4 5 2" xfId="31924"/>
    <cellStyle name="常规 5 3 4 5 2 2" xfId="31925"/>
    <cellStyle name="常规 5 3 4 5 3" xfId="31926"/>
    <cellStyle name="常规 5 3 4 5 3 2" xfId="31927"/>
    <cellStyle name="常规 5 3 4 5 4" xfId="31928"/>
    <cellStyle name="常规 5 3 4 5 5" xfId="31929"/>
    <cellStyle name="常规 5 3 4 6" xfId="31930"/>
    <cellStyle name="常规 5 3 4 6 2" xfId="31931"/>
    <cellStyle name="常规 5 3 4 7" xfId="31932"/>
    <cellStyle name="常规 5 3 4 7 2" xfId="31933"/>
    <cellStyle name="常规 5 3 5" xfId="31934"/>
    <cellStyle name="常规 5 3 5 2" xfId="31935"/>
    <cellStyle name="常规 6 3 2 4 3 5" xfId="31936"/>
    <cellStyle name="常规 5 3 5 2 2" xfId="31937"/>
    <cellStyle name="常规 6 3 2 4 3 5 2" xfId="31938"/>
    <cellStyle name="常规 5 3 5 2 3" xfId="31939"/>
    <cellStyle name="常规 5 3 5 2 6" xfId="31940"/>
    <cellStyle name="常规 5 3 5 2 7" xfId="31941"/>
    <cellStyle name="常规 5 3 5 3" xfId="31942"/>
    <cellStyle name="常规 6 3 2 4 3 6" xfId="31943"/>
    <cellStyle name="常规 5 3 5 3 2" xfId="31944"/>
    <cellStyle name="常规 5 3 5 3 3" xfId="31945"/>
    <cellStyle name="常规 5 3 5 3 4" xfId="31946"/>
    <cellStyle name="常规 5 3 5 3 5" xfId="31947"/>
    <cellStyle name="常规 5 3 5 4 2" xfId="31948"/>
    <cellStyle name="常规 5 3 5 4 3" xfId="31949"/>
    <cellStyle name="常规 5 3 5 4 4" xfId="31950"/>
    <cellStyle name="常规 5 3 5 5" xfId="31951"/>
    <cellStyle name="常规 5 3 5 5 2" xfId="31952"/>
    <cellStyle name="常规 5 3 5 6" xfId="31953"/>
    <cellStyle name="常规 5 3 5 6 2" xfId="31954"/>
    <cellStyle name="常规 5 3 6 2" xfId="31955"/>
    <cellStyle name="常规 5 3 6 2 2" xfId="31956"/>
    <cellStyle name="常规 5 3 6 2 3" xfId="31957"/>
    <cellStyle name="常规 5 3 6 3" xfId="31958"/>
    <cellStyle name="常规 5 3 6 3 2" xfId="31959"/>
    <cellStyle name="常规 5 3 6 3 2 2" xfId="31960"/>
    <cellStyle name="常规 5 3 6 3 3" xfId="31961"/>
    <cellStyle name="常规 5 3 6 3 4" xfId="31962"/>
    <cellStyle name="常规 5 3 6 4" xfId="31963"/>
    <cellStyle name="常规 5 3 6 4 2" xfId="31964"/>
    <cellStyle name="常规 5 3 6 6" xfId="31965"/>
    <cellStyle name="常规 5 3 7" xfId="31966"/>
    <cellStyle name="常规 5 3 7 2" xfId="31967"/>
    <cellStyle name="常规 5 3 7 3" xfId="31968"/>
    <cellStyle name="常规 5 3 7 3 2" xfId="31969"/>
    <cellStyle name="常规 5 3 7 4" xfId="31970"/>
    <cellStyle name="常规 5 4" xfId="31971"/>
    <cellStyle name="常规 5 4 2 2 2 2" xfId="31972"/>
    <cellStyle name="常规 5 4 2 2 2 3" xfId="31973"/>
    <cellStyle name="常规 5 4 2 2 3 2" xfId="31974"/>
    <cellStyle name="常规 5 4 2 2 3 3" xfId="31975"/>
    <cellStyle name="常规 5 4 2 2 4" xfId="31976"/>
    <cellStyle name="常规 5 4 2 2 6" xfId="31977"/>
    <cellStyle name="常规 5 4 2 2 7" xfId="31978"/>
    <cellStyle name="常规 5 4 2 2 8" xfId="31979"/>
    <cellStyle name="常规 5 4 2 3 3" xfId="31980"/>
    <cellStyle name="常规 5 4 2 3 3 3 2" xfId="31981"/>
    <cellStyle name="常规 5 4 2 3 4" xfId="31982"/>
    <cellStyle name="常规 5 4 2 3 5" xfId="31983"/>
    <cellStyle name="常规 5 4 2 3 7" xfId="31984"/>
    <cellStyle name="常规 5 4 3" xfId="31985"/>
    <cellStyle name="常规 5 4 3 2 2 2" xfId="31986"/>
    <cellStyle name="常规 6 2 2 4 6" xfId="31987"/>
    <cellStyle name="常规 5 4 3 2 2 2 2" xfId="31988"/>
    <cellStyle name="常规 6 2 2 4 6 2" xfId="31989"/>
    <cellStyle name="常规 5 4 3 2 2 2 2 2" xfId="31990"/>
    <cellStyle name="常规 6 2 2 4 7" xfId="31991"/>
    <cellStyle name="常规 5 4 3 2 2 2 3" xfId="31992"/>
    <cellStyle name="常规 5 4 3 2 2 2 3 2" xfId="31993"/>
    <cellStyle name="常规 5 4 3 2 2 3" xfId="31994"/>
    <cellStyle name="常规 6 2 2 5 6" xfId="31995"/>
    <cellStyle name="常规 5 4 3 2 2 3 2" xfId="31996"/>
    <cellStyle name="常规 5 4 3 2 2 3 2 2" xfId="31997"/>
    <cellStyle name="常规 6 2 2 5 7" xfId="31998"/>
    <cellStyle name="常规 5 4 3 2 2 3 3" xfId="31999"/>
    <cellStyle name="常规 5 4 3 2 2 3 4" xfId="32000"/>
    <cellStyle name="常规 5 4 3 2 3 2" xfId="32001"/>
    <cellStyle name="常规 5 4 3 2 3 3" xfId="32002"/>
    <cellStyle name="常规 6 2 3 5 6" xfId="32003"/>
    <cellStyle name="常规 5 4 3 2 3 3 2" xfId="32004"/>
    <cellStyle name="常规 5 4 3 2 4 3" xfId="32005"/>
    <cellStyle name="常规 5 4 3 2 5 2" xfId="32006"/>
    <cellStyle name="常规 5 4 3 2 6 2" xfId="32007"/>
    <cellStyle name="常规 5 4 3 2 7" xfId="32008"/>
    <cellStyle name="常规 5 4 3 2 8" xfId="32009"/>
    <cellStyle name="常规 5 4 3 3 2" xfId="32010"/>
    <cellStyle name="常规 6 3 2 5 6" xfId="32011"/>
    <cellStyle name="常规 5 4 3 3 2 3 2" xfId="32012"/>
    <cellStyle name="常规 5 4 3 3 3" xfId="32013"/>
    <cellStyle name="常规 5 4 3 3 3 3 2" xfId="32014"/>
    <cellStyle name="常规 5 4 3 3 4 2" xfId="32015"/>
    <cellStyle name="常规 5 4 3 3 5" xfId="32016"/>
    <cellStyle name="常规 5 4 3 3 5 2" xfId="32017"/>
    <cellStyle name="常规 5 4 4" xfId="32018"/>
    <cellStyle name="常规 5 4 4 2" xfId="32019"/>
    <cellStyle name="常规 6 3 2 5 2 5" xfId="32020"/>
    <cellStyle name="常规 5 4 4 2 2" xfId="32021"/>
    <cellStyle name="常规 6 3 2 5 2 5 2" xfId="32022"/>
    <cellStyle name="常规 5 4 4 2 3" xfId="32023"/>
    <cellStyle name="常规 5 4 4 2 4" xfId="32024"/>
    <cellStyle name="常规 5 4 4 2 5" xfId="32025"/>
    <cellStyle name="常规 5 4 4 2 6" xfId="32026"/>
    <cellStyle name="常规 5 4 4 2 7" xfId="32027"/>
    <cellStyle name="常规 5 4 4 3" xfId="32028"/>
    <cellStyle name="常规 6 3 2 5 2 6" xfId="32029"/>
    <cellStyle name="常规 5 4 4 3 2" xfId="32030"/>
    <cellStyle name="常规 5 4 4 3 3" xfId="32031"/>
    <cellStyle name="常规 5 4 4 3 4" xfId="32032"/>
    <cellStyle name="常规 5 4 4 3 5" xfId="32033"/>
    <cellStyle name="常规 5 4 5" xfId="32034"/>
    <cellStyle name="常规 5 4 5 3 3" xfId="32035"/>
    <cellStyle name="常规 5 4 5 3 4" xfId="32036"/>
    <cellStyle name="常规 5 4 6 3 2" xfId="32037"/>
    <cellStyle name="常规 5 4 7" xfId="32038"/>
    <cellStyle name="常规 5 4 7 3 2" xfId="32039"/>
    <cellStyle name="常规 5 5 11" xfId="32040"/>
    <cellStyle name="常规 5 5 2" xfId="32041"/>
    <cellStyle name="常规 5 5 2 2 2 2 2" xfId="32042"/>
    <cellStyle name="常规 5 5 2 2 2 2 3" xfId="32043"/>
    <cellStyle name="常规 5 5 2 2 2 2 4" xfId="32044"/>
    <cellStyle name="常规 5 5 2 2 2 3" xfId="32045"/>
    <cellStyle name="常规 5 5 2 2 2 3 2" xfId="32046"/>
    <cellStyle name="常规 5 5 2 2 2 3 2 2" xfId="32047"/>
    <cellStyle name="常规 5 5 2 2 2 3 3" xfId="32048"/>
    <cellStyle name="常规 5 5 2 2 2 3 3 2" xfId="32049"/>
    <cellStyle name="常规 5 5 2 2 2 3 4" xfId="32050"/>
    <cellStyle name="常规 5 5 2 2 2 5 2" xfId="32051"/>
    <cellStyle name="常规 5 5 2 2 2 7" xfId="32052"/>
    <cellStyle name="常规 5 5 2 2 3 2" xfId="32053"/>
    <cellStyle name="常规 5 5 2 2 3 2 2" xfId="32054"/>
    <cellStyle name="常规 5 5 2 2 3 3" xfId="32055"/>
    <cellStyle name="常规 5 5 2 2 3 3 2" xfId="32056"/>
    <cellStyle name="常规 5 5 2 2 4" xfId="32057"/>
    <cellStyle name="常规 5 5 2 2 5" xfId="32058"/>
    <cellStyle name="常规 5 5 2 2 6" xfId="32059"/>
    <cellStyle name="常规 5 5 2 2 7" xfId="32060"/>
    <cellStyle name="常规 5 5 2 2 8" xfId="32061"/>
    <cellStyle name="常规 5 5 2 3 2 2 2" xfId="32062"/>
    <cellStyle name="常规 5 5 2 3 2 3" xfId="32063"/>
    <cellStyle name="常规 5 5 2 3 2 3 2" xfId="32064"/>
    <cellStyle name="常规 5 5 2 3 3" xfId="32065"/>
    <cellStyle name="常规 5 5 2 3 3 2 2" xfId="32066"/>
    <cellStyle name="常规 5 5 2 3 3 3" xfId="32067"/>
    <cellStyle name="常规 5 5 2 3 3 3 2" xfId="32068"/>
    <cellStyle name="常规 5 5 2 3 4" xfId="32069"/>
    <cellStyle name="常规 5 5 2 3 5" xfId="32070"/>
    <cellStyle name="常规 5 5 2 3 6" xfId="32071"/>
    <cellStyle name="常规 5 5 2 3 7" xfId="32072"/>
    <cellStyle name="常规 5 5 3" xfId="32073"/>
    <cellStyle name="常规 5 5 3 2" xfId="32074"/>
    <cellStyle name="常规 5 5 3 2 2 2" xfId="32075"/>
    <cellStyle name="常规 5 5 3 2 2 3" xfId="32076"/>
    <cellStyle name="常规 5 5 3 2 2 3 2" xfId="32077"/>
    <cellStyle name="常规 5 5 3 2 2 3 3" xfId="32078"/>
    <cellStyle name="常规 5 5 3 2 2 3 4" xfId="32079"/>
    <cellStyle name="常规 5 5 3 2 2 5 2" xfId="32080"/>
    <cellStyle name="常规 5 5 3 2 2 6" xfId="32081"/>
    <cellStyle name="常规 5 5 3 2 2 7" xfId="32082"/>
    <cellStyle name="常规 5 5 3 2 3 2" xfId="32083"/>
    <cellStyle name="常规 5 5 3 2 3 2 2" xfId="32084"/>
    <cellStyle name="常规 5 5 3 2 3 3" xfId="32085"/>
    <cellStyle name="常规 5 5 3 2 3 3 2" xfId="32086"/>
    <cellStyle name="常规 5 5 3 2 4 3" xfId="32087"/>
    <cellStyle name="常规 5 5 3 2 6" xfId="32088"/>
    <cellStyle name="常规 5 5 3 2 7" xfId="32089"/>
    <cellStyle name="常规 5 5 3 2 8" xfId="32090"/>
    <cellStyle name="常规 5 5 3 3" xfId="32091"/>
    <cellStyle name="常规 5 5 3 3 2" xfId="32092"/>
    <cellStyle name="常规 5 5 3 3 2 2" xfId="32093"/>
    <cellStyle name="常规 5 5 3 3 2 2 2" xfId="32094"/>
    <cellStyle name="常规 5 5 3 3 2 3" xfId="32095"/>
    <cellStyle name="常规 5 5 3 3 2 3 2" xfId="32096"/>
    <cellStyle name="常规 5 5 3 3 3" xfId="32097"/>
    <cellStyle name="常规 5 5 3 3 3 2" xfId="32098"/>
    <cellStyle name="常规 5 5 3 3 3 2 2" xfId="32099"/>
    <cellStyle name="常规 5 5 3 3 3 3" xfId="32100"/>
    <cellStyle name="常规 5 5 3 3 3 3 2" xfId="32101"/>
    <cellStyle name="常规 5 5 3 3 4 2" xfId="32102"/>
    <cellStyle name="常规 5 5 3 3 5" xfId="32103"/>
    <cellStyle name="常规 5 5 3 3 5 2" xfId="32104"/>
    <cellStyle name="常规 5 5 3 3 6" xfId="32105"/>
    <cellStyle name="常规 5 5 3 3 7" xfId="32106"/>
    <cellStyle name="常规 5 5 3 4 5" xfId="32107"/>
    <cellStyle name="常规 5 5 3 5 5" xfId="32108"/>
    <cellStyle name="常规 5 5 4" xfId="32109"/>
    <cellStyle name="常规 5 5 4 2" xfId="32110"/>
    <cellStyle name="常规 5 5 4 2 2" xfId="32111"/>
    <cellStyle name="常规 5 5 4 2 3" xfId="32112"/>
    <cellStyle name="常规 5 5 4 2 3 2 2" xfId="32113"/>
    <cellStyle name="常规 6 2 2 5 2 7" xfId="32114"/>
    <cellStyle name="常规 5 5 4 2 3 3 2" xfId="32115"/>
    <cellStyle name="常规 5 5 4 2 4" xfId="32116"/>
    <cellStyle name="常规 5 5 4 2 4 2" xfId="32117"/>
    <cellStyle name="常规 5 5 4 2 6" xfId="32118"/>
    <cellStyle name="常规 5 5 4 2 7" xfId="32119"/>
    <cellStyle name="常规 5 5 4 3" xfId="32120"/>
    <cellStyle name="常规 5 5 4 3 2" xfId="32121"/>
    <cellStyle name="常规 5 5 4 3 3" xfId="32122"/>
    <cellStyle name="常规 5 5 4 3 4" xfId="32123"/>
    <cellStyle name="常规 5 5 4 3 5" xfId="32124"/>
    <cellStyle name="常规 5 5 4 4 3" xfId="32125"/>
    <cellStyle name="常规 5 5 4 6 2" xfId="32126"/>
    <cellStyle name="常规 7 2 4 3 4 2" xfId="32127"/>
    <cellStyle name="常规 5 5 4 8" xfId="32128"/>
    <cellStyle name="常规 5 5 5" xfId="32129"/>
    <cellStyle name="常规 5 5 5 2 3" xfId="32130"/>
    <cellStyle name="常规 5 5 5 3 2" xfId="32131"/>
    <cellStyle name="常规 5 5 5 3 3" xfId="32132"/>
    <cellStyle name="常规 5 5 5 3 4" xfId="32133"/>
    <cellStyle name="常规 5 5 6" xfId="32134"/>
    <cellStyle name="常规 5 5 6 3 2" xfId="32135"/>
    <cellStyle name="常规 5 5 6 5" xfId="32136"/>
    <cellStyle name="常规 5 5 7" xfId="32137"/>
    <cellStyle name="常规 5 5 7 2" xfId="32138"/>
    <cellStyle name="常规 5 5 7 2 2" xfId="32139"/>
    <cellStyle name="常规 5 5 7 3" xfId="32140"/>
    <cellStyle name="常规 5 5 7 3 2" xfId="32141"/>
    <cellStyle name="常规 5 5 7 5" xfId="32142"/>
    <cellStyle name="常规 5 5 9 2" xfId="32143"/>
    <cellStyle name="常规 5 6" xfId="32144"/>
    <cellStyle name="常规 5 6 2" xfId="32145"/>
    <cellStyle name="常规 5 6 2 2 2 3" xfId="32146"/>
    <cellStyle name="常规 5 6 2 2 2 3 2" xfId="32147"/>
    <cellStyle name="常规 5 6 2 2 4" xfId="32148"/>
    <cellStyle name="常规 5 6 2 2 4 2" xfId="32149"/>
    <cellStyle name="常规 5 6 2 2 5" xfId="32150"/>
    <cellStyle name="常规 5 6 2 3 3" xfId="32151"/>
    <cellStyle name="常规 5 6 2 3 4" xfId="32152"/>
    <cellStyle name="常规 5 6 3" xfId="32153"/>
    <cellStyle name="常规 5 6 3 2" xfId="32154"/>
    <cellStyle name="常规 5 6 3 2 2" xfId="32155"/>
    <cellStyle name="常规 5 6 3 2 2 2" xfId="32156"/>
    <cellStyle name="常规 5 6 3 2 2 2 2" xfId="32157"/>
    <cellStyle name="常规 5 6 3 2 2 3" xfId="32158"/>
    <cellStyle name="常规 5 6 3 2 3" xfId="32159"/>
    <cellStyle name="常规 5 6 3 2 3 2" xfId="32160"/>
    <cellStyle name="常规 5 6 3 2 3 2 2" xfId="32161"/>
    <cellStyle name="常规 5 6 3 2 3 3" xfId="32162"/>
    <cellStyle name="常规 5 6 3 2 6 2" xfId="32163"/>
    <cellStyle name="常规 5 6 3 3" xfId="32164"/>
    <cellStyle name="常规 5 6 3 3 2" xfId="32165"/>
    <cellStyle name="常规 5 6 4" xfId="32166"/>
    <cellStyle name="常规 5 6 4 2" xfId="32167"/>
    <cellStyle name="常规 5 6 4 2 2" xfId="32168"/>
    <cellStyle name="常规 5 6 4 2 3" xfId="32169"/>
    <cellStyle name="计算 2 2 2 2 2" xfId="32170"/>
    <cellStyle name="常规 5 6 4 3" xfId="32171"/>
    <cellStyle name="常规 5 6 5" xfId="32172"/>
    <cellStyle name="常规 5 6 6" xfId="32173"/>
    <cellStyle name="常规 5 6 7" xfId="32174"/>
    <cellStyle name="常规 5 7 2 2 2 3" xfId="32175"/>
    <cellStyle name="常规 5 7 2 2 4" xfId="32176"/>
    <cellStyle name="常规 5 7 2 2 4 2" xfId="32177"/>
    <cellStyle name="常规 5 7 2 3 2 2" xfId="32178"/>
    <cellStyle name="常规 5 7 2 3 3" xfId="32179"/>
    <cellStyle name="常规 5 7 3 2" xfId="32180"/>
    <cellStyle name="常规 5 7 3 3" xfId="32181"/>
    <cellStyle name="常规 5 7 4 2" xfId="32182"/>
    <cellStyle name="计算 2 2 3 2 2" xfId="32183"/>
    <cellStyle name="常规 5 7 4 3" xfId="32184"/>
    <cellStyle name="常规 5 7 5" xfId="32185"/>
    <cellStyle name="常规 5 7 5 2" xfId="32186"/>
    <cellStyle name="常规 5 7 7 2" xfId="32187"/>
    <cellStyle name="常规 7 2 3 2 5 2" xfId="32188"/>
    <cellStyle name="常规 5 8 2 2 2 2" xfId="32189"/>
    <cellStyle name="常规 5 8 2 2 2 2 2" xfId="32190"/>
    <cellStyle name="常规 5 8 2 2 2 3" xfId="32191"/>
    <cellStyle name="常规 5 8 2 3" xfId="32192"/>
    <cellStyle name="常规 7 2 3 3 5" xfId="32193"/>
    <cellStyle name="常规 5 8 2 3 2" xfId="32194"/>
    <cellStyle name="常规 7 2 3 3 5 2" xfId="32195"/>
    <cellStyle name="常规 5 8 2 3 2 2" xfId="32196"/>
    <cellStyle name="常规 5 8 2 4 2 2" xfId="32197"/>
    <cellStyle name="常规 5 8 2 7" xfId="32198"/>
    <cellStyle name="常规 5 8 3 2" xfId="32199"/>
    <cellStyle name="常规 7 2 4 2 5" xfId="32200"/>
    <cellStyle name="常规 5 8 3 2 2" xfId="32201"/>
    <cellStyle name="常规 7 2 4 3 5 2" xfId="32202"/>
    <cellStyle name="常规 5 8 3 3 2 2" xfId="32203"/>
    <cellStyle name="常规 5 8 3 4 2 2" xfId="32204"/>
    <cellStyle name="常规 5 8 3 7" xfId="32205"/>
    <cellStyle name="常规 5 8 4" xfId="32206"/>
    <cellStyle name="常规 5 8 4 2" xfId="32207"/>
    <cellStyle name="常规 7 2 5 2 5" xfId="32208"/>
    <cellStyle name="常规 5 8 4 2 2" xfId="32209"/>
    <cellStyle name="常规 5 8 5" xfId="32210"/>
    <cellStyle name="常规 5 8 5 2" xfId="32211"/>
    <cellStyle name="常规 5 8 8" xfId="32212"/>
    <cellStyle name="常规 5 9 2 2 2 2 2" xfId="32213"/>
    <cellStyle name="常规 5 9 2 2 2 3" xfId="32214"/>
    <cellStyle name="常规 5 9 2 3" xfId="32215"/>
    <cellStyle name="常规 7 3 3 3 5" xfId="32216"/>
    <cellStyle name="常规 5 9 2 3 2" xfId="32217"/>
    <cellStyle name="常规 5 9 2 4 2" xfId="32218"/>
    <cellStyle name="常规 7 2 5 5 2" xfId="32219"/>
    <cellStyle name="常规 5 9 2 5" xfId="32220"/>
    <cellStyle name="常规 5 9 2 5 2" xfId="32221"/>
    <cellStyle name="常规 5 9 2 6" xfId="32222"/>
    <cellStyle name="常规 5 9 2 7" xfId="32223"/>
    <cellStyle name="常规 5 9 3" xfId="32224"/>
    <cellStyle name="常规 7 3 4 3 5" xfId="32225"/>
    <cellStyle name="常规 5 9 3 3 2" xfId="32226"/>
    <cellStyle name="常规 7 3 4 3 5 2" xfId="32227"/>
    <cellStyle name="常规 5 9 3 3 2 2" xfId="32228"/>
    <cellStyle name="常规 5 9 3 4 2" xfId="32229"/>
    <cellStyle name="常规 5 9 3 4 2 2" xfId="32230"/>
    <cellStyle name="常规 5 9 3 5" xfId="32231"/>
    <cellStyle name="常规 5 9 3 5 2" xfId="32232"/>
    <cellStyle name="常规 5 9 3 6" xfId="32233"/>
    <cellStyle name="常规 5 9 3 7" xfId="32234"/>
    <cellStyle name="常规 5 9 4" xfId="32235"/>
    <cellStyle name="常规 5 9 4 2" xfId="32236"/>
    <cellStyle name="常规 7 3 5 2 5" xfId="32237"/>
    <cellStyle name="常规 5 9 4 2 2" xfId="32238"/>
    <cellStyle name="计算 2 2 5 2 2" xfId="32239"/>
    <cellStyle name="常规 5 9 4 3" xfId="32240"/>
    <cellStyle name="常规 5 9 5 2 2" xfId="32241"/>
    <cellStyle name="常规 5 9 5 3" xfId="32242"/>
    <cellStyle name="常规 5 9 6 2" xfId="32243"/>
    <cellStyle name="常规 6" xfId="32244"/>
    <cellStyle name="常规 6 10 2 2" xfId="32245"/>
    <cellStyle name="常规 6 10 3" xfId="32246"/>
    <cellStyle name="常规 6 10 4" xfId="32247"/>
    <cellStyle name="常规 6 2" xfId="32248"/>
    <cellStyle name="常规 6 2 2" xfId="32249"/>
    <cellStyle name="常规 6 2 2 2" xfId="32250"/>
    <cellStyle name="常规 6 2 2 2 10" xfId="32251"/>
    <cellStyle name="常规 6 2 2 2 11" xfId="32252"/>
    <cellStyle name="常规 6 2 2 2 2 2 2" xfId="32253"/>
    <cellStyle name="常规 6 2 2 2 3 2" xfId="32254"/>
    <cellStyle name="常规 6 2 2 2 2 2 2 4 3" xfId="32255"/>
    <cellStyle name="常规 6 2 2 2 2 2 2 5 2" xfId="32256"/>
    <cellStyle name="常规 6 2 2 2 2 2 4 2 2" xfId="32257"/>
    <cellStyle name="常规 6 2 2 2 2 2 4 3" xfId="32258"/>
    <cellStyle name="常规 6 2 2 2 2 2 5" xfId="32259"/>
    <cellStyle name="常规 6 2 2 2 2 3" xfId="32260"/>
    <cellStyle name="常规 6 2 2 2 2 3 2" xfId="32261"/>
    <cellStyle name="常规 6 2 2 2 2 3 3" xfId="32262"/>
    <cellStyle name="常规 6 2 2 2 2 3 4" xfId="32263"/>
    <cellStyle name="常规 6 2 2 2 2 6 2" xfId="32264"/>
    <cellStyle name="常规 6 2 2 2 2 8" xfId="32265"/>
    <cellStyle name="常规 6 2 2 2 3" xfId="32266"/>
    <cellStyle name="常规 6 2 2 2 3 2 2 2 2 2" xfId="32267"/>
    <cellStyle name="常规 6 2 2 2 3 2 2 3 2" xfId="32268"/>
    <cellStyle name="常规 6 2 2 2 3 2 2 7" xfId="32269"/>
    <cellStyle name="常规 6 2 2 2 3 2 4 2 2" xfId="32270"/>
    <cellStyle name="常规 6 2 2 2 3 2 4 3" xfId="32271"/>
    <cellStyle name="常规 6 2 2 2 3 2 5 2" xfId="32272"/>
    <cellStyle name="常规 6 2 2 2 3 2 7" xfId="32273"/>
    <cellStyle name="常规 6 2 2 2 3 3" xfId="32274"/>
    <cellStyle name="常规 6 2 2 2 3 3 4 2 2" xfId="32275"/>
    <cellStyle name="常规 6 2 2 2 3 3 4 3" xfId="32276"/>
    <cellStyle name="常规 6 2 2 2 3 3 5 2" xfId="32277"/>
    <cellStyle name="常规 6 2 2 2 3 3 7" xfId="32278"/>
    <cellStyle name="常规 6 2 2 2 3 5 2 2" xfId="32279"/>
    <cellStyle name="常规 6 2 2 2 3 5 3" xfId="32280"/>
    <cellStyle name="常规 6 2 2 2 3 6 2" xfId="32281"/>
    <cellStyle name="常规 6 2 2 2 3 7" xfId="32282"/>
    <cellStyle name="常规 6 2 2 2 3 8" xfId="32283"/>
    <cellStyle name="常规 6 2 2 2 4 2 2 3 2" xfId="32284"/>
    <cellStyle name="常规 6 7 6" xfId="32285"/>
    <cellStyle name="常规 6 2 2 2 4 2 2 3 2 2" xfId="32286"/>
    <cellStyle name="常规 6 2 2 2 4 2 2 4" xfId="32287"/>
    <cellStyle name="常规 6 2 2 2 4 2 2 4 2" xfId="32288"/>
    <cellStyle name="常规 6 2 2 2 4 2 2 4 2 2" xfId="32289"/>
    <cellStyle name="常规 6 2 2 2 4 2 2 7" xfId="32290"/>
    <cellStyle name="常规 6 2 2 2 4 2 7" xfId="32291"/>
    <cellStyle name="常规 6 2 2 2 4 3 4 2 2" xfId="32292"/>
    <cellStyle name="常规 6 2 2 2 4 3 5 2" xfId="32293"/>
    <cellStyle name="常规 6 2 2 2 4 3 6" xfId="32294"/>
    <cellStyle name="常规 6 2 2 2 4 3 7" xfId="32295"/>
    <cellStyle name="常规 6 2 2 2 4 4 3" xfId="32296"/>
    <cellStyle name="常规 6 2 2 2 4 5" xfId="32297"/>
    <cellStyle name="常规 6 2 2 2 4 5 3" xfId="32298"/>
    <cellStyle name="常规 6 2 2 2 4 6" xfId="32299"/>
    <cellStyle name="常规 6 2 2 2 4 6 2" xfId="32300"/>
    <cellStyle name="常规 6 2 2 2 5 2 7" xfId="32301"/>
    <cellStyle name="常规 6 2 2 2 5 3" xfId="32302"/>
    <cellStyle name="常规 6 2 2 2 5 5" xfId="32303"/>
    <cellStyle name="常规 6 2 2 2 5 6" xfId="32304"/>
    <cellStyle name="常规 6 2 2 2 6 3 2 2" xfId="32305"/>
    <cellStyle name="常规 6 2 2 2 6 3 3" xfId="32306"/>
    <cellStyle name="常规 6 2 2 2 6 4 3" xfId="32307"/>
    <cellStyle name="常规 6 2 2 2 6 5" xfId="32308"/>
    <cellStyle name="常规 6 2 2 2 6 5 2" xfId="32309"/>
    <cellStyle name="常规 6 2 2 2 7" xfId="32310"/>
    <cellStyle name="常规 6 2 2 2 7 2" xfId="32311"/>
    <cellStyle name="常规 6 2 2 2 9 2" xfId="32312"/>
    <cellStyle name="常规 6 2 2 3 2 2" xfId="32313"/>
    <cellStyle name="常规 6 2 2 3 2 2 2" xfId="32314"/>
    <cellStyle name="常规 6 2 2 3 2 2 2 2" xfId="32315"/>
    <cellStyle name="常规 6 2 2 3 2 2 2 3" xfId="32316"/>
    <cellStyle name="常规 6 2 2 3 2 2 3 2" xfId="32317"/>
    <cellStyle name="常规 6 2 2 3 2 2 3 2 2" xfId="32318"/>
    <cellStyle name="常规 6 2 2 3 2 2 3 3" xfId="32319"/>
    <cellStyle name="常规 6 2 2 3 2 2 4" xfId="32320"/>
    <cellStyle name="常规 6 2 2 3 2 2 4 2" xfId="32321"/>
    <cellStyle name="常规 6 2 2 3 2 2 4 3" xfId="32322"/>
    <cellStyle name="常规 6 2 2 3 2 2 5" xfId="32323"/>
    <cellStyle name="常规 6 2 2 3 2 2 6" xfId="32324"/>
    <cellStyle name="常规 6 2 2 3 2 2 7" xfId="32325"/>
    <cellStyle name="常规 6 2 2 3 2 3" xfId="32326"/>
    <cellStyle name="常规 6 2 2 3 2 3 2" xfId="32327"/>
    <cellStyle name="常规 6 2 2 3 2 3 2 2" xfId="32328"/>
    <cellStyle name="常规 6 2 2 3 2 3 3" xfId="32329"/>
    <cellStyle name="常规 6 2 2 3 2 3 4" xfId="32330"/>
    <cellStyle name="常规 6 2 2 3 2 4 2 2" xfId="32331"/>
    <cellStyle name="常规 6 2 2 3 2 5 2" xfId="32332"/>
    <cellStyle name="常规 6 2 2 3 2 6" xfId="32333"/>
    <cellStyle name="常规 6 2 2 3 3" xfId="32334"/>
    <cellStyle name="常规 6 2 2 3 3 2" xfId="32335"/>
    <cellStyle name="常规 6 2 2 3 3 3" xfId="32336"/>
    <cellStyle name="常规 6 2 2 3 3 4 2 2" xfId="32337"/>
    <cellStyle name="常规 6 2 2 3 3 4 3" xfId="32338"/>
    <cellStyle name="常规 6 2 2 3 3 6" xfId="32339"/>
    <cellStyle name="常规 6 2 2 3 4 3" xfId="32340"/>
    <cellStyle name="常规 6 2 2 3 5 2 2" xfId="32341"/>
    <cellStyle name="常规 6 2 2 3 5 3" xfId="32342"/>
    <cellStyle name="常规 6 2 2 3 6" xfId="32343"/>
    <cellStyle name="常规 6 2 2 3 7" xfId="32344"/>
    <cellStyle name="常规 6 2 2 4 2 2 2" xfId="32345"/>
    <cellStyle name="常规 6 2 2 4 2 2 2 2" xfId="32346"/>
    <cellStyle name="常规 6 2 2 4 2 2 2 2 2" xfId="32347"/>
    <cellStyle name="常规 6 2 2 4 2 2 2 3" xfId="32348"/>
    <cellStyle name="常规 6 2 2 4 2 2 3 2 2" xfId="32349"/>
    <cellStyle name="常规 6 2 2 4 2 2 3 3" xfId="32350"/>
    <cellStyle name="常规 6 2 2 4 2 2 4 2 2" xfId="32351"/>
    <cellStyle name="常规 6 2 2 4 2 2 4 3" xfId="32352"/>
    <cellStyle name="常规 6 2 2 4 2 2 5 2" xfId="32353"/>
    <cellStyle name="常规 6 2 2 4 2 2 6" xfId="32354"/>
    <cellStyle name="常规 6 2 2 4 2 2 7" xfId="32355"/>
    <cellStyle name="常规 6 2 2 4 2 3" xfId="32356"/>
    <cellStyle name="常规 6 2 2 4 2 3 2" xfId="32357"/>
    <cellStyle name="常规 6 2 2 4 2 4" xfId="32358"/>
    <cellStyle name="常规 6 2 2 4 2 4 2" xfId="32359"/>
    <cellStyle name="常规 6 2 2 4 2 5" xfId="32360"/>
    <cellStyle name="常规 6 2 2 4 2 5 2" xfId="32361"/>
    <cellStyle name="常规 6 2 2 4 2 6" xfId="32362"/>
    <cellStyle name="常规 6 2 2 4 3 2" xfId="32363"/>
    <cellStyle name="常规 6 2 2 4 3 3" xfId="32364"/>
    <cellStyle name="常规 6 2 2 4 3 3 2 2" xfId="32365"/>
    <cellStyle name="常规 6 2 2 4 3 4" xfId="32366"/>
    <cellStyle name="常规 6 2 2 4 3 4 2 2" xfId="32367"/>
    <cellStyle name="常规 6 2 2 4 3 5" xfId="32368"/>
    <cellStyle name="常规 6 2 2 4 3 6" xfId="32369"/>
    <cellStyle name="常规 6 2 2 4 4 3" xfId="32370"/>
    <cellStyle name="常规 6 2 2 4 5 2" xfId="32371"/>
    <cellStyle name="常规 6 2 2 4 5 3" xfId="32372"/>
    <cellStyle name="常规 6 2 2 5 2 2" xfId="32373"/>
    <cellStyle name="常规 6 2 2 5 2 2 2" xfId="32374"/>
    <cellStyle name="常规 6 2 2 5 2 2 3" xfId="32375"/>
    <cellStyle name="常规 6 2 2 5 2 3" xfId="32376"/>
    <cellStyle name="常规 6 2 2 5 2 3 2" xfId="32377"/>
    <cellStyle name="常规 6 2 2 5 2 3 3" xfId="32378"/>
    <cellStyle name="常规 6 2 2 5 2 4" xfId="32379"/>
    <cellStyle name="常规 6 2 2 5 2 4 2" xfId="32380"/>
    <cellStyle name="常规 6 2 2 5 2 4 2 2" xfId="32381"/>
    <cellStyle name="常规 6 2 2 5 2 4 3" xfId="32382"/>
    <cellStyle name="常规 6 2 2 5 2 5" xfId="32383"/>
    <cellStyle name="常规 6 2 2 5 2 5 2" xfId="32384"/>
    <cellStyle name="常规 6 2 2 5 2 6" xfId="32385"/>
    <cellStyle name="常规 6 2 2 5 3" xfId="32386"/>
    <cellStyle name="常规 6 2 2 5 3 2" xfId="32387"/>
    <cellStyle name="常规 6 2 2 5 3 3" xfId="32388"/>
    <cellStyle name="常规 6 2 3 5 2 2 2" xfId="32389"/>
    <cellStyle name="常规 6 2 2 5 3 4" xfId="32390"/>
    <cellStyle name="常规 6 2 2 5 4 3" xfId="32391"/>
    <cellStyle name="常规 6 2 2 5 5 2" xfId="32392"/>
    <cellStyle name="常规 6 2 2 6 2" xfId="32393"/>
    <cellStyle name="常规 6 2 2 6 2 2" xfId="32394"/>
    <cellStyle name="常规 6 2 2 6 2 2 2" xfId="32395"/>
    <cellStyle name="常规 6 2 2 6 3" xfId="32396"/>
    <cellStyle name="常规 6 2 2 6 3 2" xfId="32397"/>
    <cellStyle name="常规 6 2 2 6 3 2 2" xfId="32398"/>
    <cellStyle name="常规 6 2 2 6 4 2" xfId="32399"/>
    <cellStyle name="常规 6 2 2 6 4 2 2" xfId="32400"/>
    <cellStyle name="常规 6 2 2 6 4 3" xfId="32401"/>
    <cellStyle name="常规 6 2 2 6 5" xfId="32402"/>
    <cellStyle name="常规 6 2 2 6 5 2" xfId="32403"/>
    <cellStyle name="常规 6 2 2 7 2" xfId="32404"/>
    <cellStyle name="常规 6 2 2 7 2 2" xfId="32405"/>
    <cellStyle name="常规 6 2 2 7 3" xfId="32406"/>
    <cellStyle name="常规 6 2 2 8" xfId="32407"/>
    <cellStyle name="常规 6 2 2 8 2" xfId="32408"/>
    <cellStyle name="常规 6 2 2 8 2 2" xfId="32409"/>
    <cellStyle name="常规 6 2 2 8 3" xfId="32410"/>
    <cellStyle name="常规 6 2 2 9 2" xfId="32411"/>
    <cellStyle name="常规 6 2 3 10" xfId="32412"/>
    <cellStyle name="常规 6 2 3 2 2 2" xfId="32413"/>
    <cellStyle name="常规 6 2 3 2 2 2 2" xfId="32414"/>
    <cellStyle name="常规 6 2 3 2 2 2 3" xfId="32415"/>
    <cellStyle name="常规 6 2 3 2 2 2 4 2 2" xfId="32416"/>
    <cellStyle name="常规 6 2 3 2 2 2 4 3" xfId="32417"/>
    <cellStyle name="常规 6 2 3 2 2 3" xfId="32418"/>
    <cellStyle name="常规 6 2 3 2 2 3 2" xfId="32419"/>
    <cellStyle name="常规 6 2 3 2 2 3 3" xfId="32420"/>
    <cellStyle name="常规 6 2 3 2 2 4 2 2" xfId="32421"/>
    <cellStyle name="常规 6 2 3 2 2 4 3" xfId="32422"/>
    <cellStyle name="常规 6 2 3 2 2 5 2" xfId="32423"/>
    <cellStyle name="常规 6 2 3 2 2 6" xfId="32424"/>
    <cellStyle name="常规 6 2 3 2 2 7" xfId="32425"/>
    <cellStyle name="常规 6 2 3 2 3" xfId="32426"/>
    <cellStyle name="常规 6 2 3 2 3 2" xfId="32427"/>
    <cellStyle name="常规 6 2 3 2 3 2 2" xfId="32428"/>
    <cellStyle name="常规 6 2 3 2 3 2 2 2" xfId="32429"/>
    <cellStyle name="常规 6 2 3 2 3 2 3" xfId="32430"/>
    <cellStyle name="常规 6 2 3 2 3 3" xfId="32431"/>
    <cellStyle name="常规 6 2 3 2 3 3 2" xfId="32432"/>
    <cellStyle name="常规 6 2 3 2 3 3 2 2" xfId="32433"/>
    <cellStyle name="常规 6 2 3 2 3 3 3" xfId="32434"/>
    <cellStyle name="常规 6 2 3 2 3 4 2 2" xfId="32435"/>
    <cellStyle name="常规 6 2 3 2 3 4 3" xfId="32436"/>
    <cellStyle name="常规 6 2 3 2 3 6" xfId="32437"/>
    <cellStyle name="常规 6 2 3 2 3 7" xfId="32438"/>
    <cellStyle name="常规 6 2 3 2 4 2 2" xfId="32439"/>
    <cellStyle name="常规 6 2 3 2 4 3" xfId="32440"/>
    <cellStyle name="常规 6 2 3 3 2 2 2" xfId="32441"/>
    <cellStyle name="常规 6 2 3 3 2 2 2 2 2" xfId="32442"/>
    <cellStyle name="常规 6 2 3 3 2 2 2 3" xfId="32443"/>
    <cellStyle name="常规 6 2 3 3 2 2 3" xfId="32444"/>
    <cellStyle name="常规 6 2 3 3 2 2 3 2 2" xfId="32445"/>
    <cellStyle name="常规 6 2 3 3 2 2 3 3" xfId="32446"/>
    <cellStyle name="常规 6 2 3 3 2 2 4 2" xfId="32447"/>
    <cellStyle name="常规 6 2 3 3 2 2 4 2 2" xfId="32448"/>
    <cellStyle name="常规 6 2 3 3 2 2 4 3" xfId="32449"/>
    <cellStyle name="常规 6 2 3 3 2 2 5" xfId="32450"/>
    <cellStyle name="常规 6 2 3 3 2 2 5 2" xfId="32451"/>
    <cellStyle name="常规 6 2 3 3 2 3 2 2" xfId="32452"/>
    <cellStyle name="常规 6 2 3 3 2 3 3" xfId="32453"/>
    <cellStyle name="常规 6 2 3 3 2 4 2" xfId="32454"/>
    <cellStyle name="常规 6 2 3 3 2 4 2 2" xfId="32455"/>
    <cellStyle name="常规 6 2 3 3 2 4 3" xfId="32456"/>
    <cellStyle name="常规 6 2 3 3 3" xfId="32457"/>
    <cellStyle name="常规 6 2 3 3 3 2 2" xfId="32458"/>
    <cellStyle name="常规 6 2 3 3 3 2 2 2" xfId="32459"/>
    <cellStyle name="常规 6 2 3 3 3 2 3" xfId="32460"/>
    <cellStyle name="常规 6 2 3 3 3 3 2 2" xfId="32461"/>
    <cellStyle name="常规 6 2 3 3 3 3 3" xfId="32462"/>
    <cellStyle name="常规 6 2 3 3 3 4 2" xfId="32463"/>
    <cellStyle name="常规 6 2 3 3 3 4 2 2" xfId="32464"/>
    <cellStyle name="常规 6 2 3 3 3 4 3" xfId="32465"/>
    <cellStyle name="常规 6 2 3 3 4 2" xfId="32466"/>
    <cellStyle name="常规 6 2 3 3 5 2 2" xfId="32467"/>
    <cellStyle name="常规 6 2 3 3 5 3" xfId="32468"/>
    <cellStyle name="常规 6 2 3 3 6 2" xfId="32469"/>
    <cellStyle name="常规 6 2 3 3 8" xfId="32470"/>
    <cellStyle name="常规 6 2 3 4 2 2 2" xfId="32471"/>
    <cellStyle name="常规 6 2 3 4 2 2 2 2" xfId="32472"/>
    <cellStyle name="常规 6 2 3 4 2 2 2 2 2" xfId="32473"/>
    <cellStyle name="常规 6 2 3 4 2 2 2 3" xfId="32474"/>
    <cellStyle name="常规 6 2 3 4 2 2 3 2 2" xfId="32475"/>
    <cellStyle name="常规 6 2 3 4 2 2 4 2 2" xfId="32476"/>
    <cellStyle name="常规 6 2 3 4 2 2 5 2" xfId="32477"/>
    <cellStyle name="常规 6 2 3 4 2 2 7" xfId="32478"/>
    <cellStyle name="常规 6 2 3 4 2 3" xfId="32479"/>
    <cellStyle name="常规 6 2 3 4 2 3 2" xfId="32480"/>
    <cellStyle name="常规 6 2 3 4 2 3 2 2" xfId="32481"/>
    <cellStyle name="常规 6 2 3 4 2 4" xfId="32482"/>
    <cellStyle name="常规 6 2 3 4 2 4 2" xfId="32483"/>
    <cellStyle name="常规 6 2 3 4 2 4 2 2" xfId="32484"/>
    <cellStyle name="常规 6 2 3 4 2 5 2" xfId="32485"/>
    <cellStyle name="常规 6 2 3 4 2 6" xfId="32486"/>
    <cellStyle name="常规 6 2 3 4 3" xfId="32487"/>
    <cellStyle name="常规 6 2 3 4 3 2" xfId="32488"/>
    <cellStyle name="常规 6 2 3 4 3 2 2" xfId="32489"/>
    <cellStyle name="常规 6 2 3 4 3 2 2 2" xfId="32490"/>
    <cellStyle name="常规 6 2 3 4 3 3" xfId="32491"/>
    <cellStyle name="常规 6 2 3 4 3 3 2" xfId="32492"/>
    <cellStyle name="常规 6 2 3 4 3 3 2 2" xfId="32493"/>
    <cellStyle name="常规 6 2 3 4 3 4" xfId="32494"/>
    <cellStyle name="常规 6 2 3 4 3 4 2" xfId="32495"/>
    <cellStyle name="常规 6 2 3 4 3 4 2 2" xfId="32496"/>
    <cellStyle name="常规 6 4 5 2 2 2 2" xfId="32497"/>
    <cellStyle name="常规 6 2 3 4 3 5" xfId="32498"/>
    <cellStyle name="常规 6 2 3 4 3 5 2" xfId="32499"/>
    <cellStyle name="常规 6 2 3 4 3 6" xfId="32500"/>
    <cellStyle name="常规 6 2 3 4 4" xfId="32501"/>
    <cellStyle name="常规 6 2 3 4 4 2" xfId="32502"/>
    <cellStyle name="常规 6 2 3 4 4 2 2" xfId="32503"/>
    <cellStyle name="常规 6 2 3 4 4 3" xfId="32504"/>
    <cellStyle name="常规 6 2 3 4 5 2 2" xfId="32505"/>
    <cellStyle name="常规 6 2 3 4 5 3" xfId="32506"/>
    <cellStyle name="常规 6 2 3 4 6 2" xfId="32507"/>
    <cellStyle name="常规 6 2 3 4 7" xfId="32508"/>
    <cellStyle name="常规 6 2 3 5 2" xfId="32509"/>
    <cellStyle name="常规 6 2 3 5 2 2" xfId="32510"/>
    <cellStyle name="常规 6 2 3 5 2 2 3" xfId="32511"/>
    <cellStyle name="常规 6 2 3 5 2 3" xfId="32512"/>
    <cellStyle name="常规 6 2 3 5 2 3 2" xfId="32513"/>
    <cellStyle name="常规 6 2 3 5 2 3 2 2" xfId="32514"/>
    <cellStyle name="常规 6 2 3 5 2 3 3" xfId="32515"/>
    <cellStyle name="常规 6 2 3 5 2 4" xfId="32516"/>
    <cellStyle name="常规 6 2 3 5 2 4 2" xfId="32517"/>
    <cellStyle name="常规 6 2 3 5 2 4 2 2" xfId="32518"/>
    <cellStyle name="常规 6 2 3 5 2 4 3" xfId="32519"/>
    <cellStyle name="常规 6 2 3 5 2 5" xfId="32520"/>
    <cellStyle name="常规 6 2 3 5 2 5 2" xfId="32521"/>
    <cellStyle name="常规 6 2 3 5 2 6" xfId="32522"/>
    <cellStyle name="常规 6 2 3 5 2 7" xfId="32523"/>
    <cellStyle name="常规 6 2 3 5 3" xfId="32524"/>
    <cellStyle name="常规 6 2 3 5 3 2" xfId="32525"/>
    <cellStyle name="常规 6 2 3 5 3 2 2" xfId="32526"/>
    <cellStyle name="常规 6 2 3 5 3 3" xfId="32527"/>
    <cellStyle name="常规 6 2 3 6 2 2 2" xfId="32528"/>
    <cellStyle name="常规 6 2 3 5 3 4" xfId="32529"/>
    <cellStyle name="常规 6 2 3 5 4" xfId="32530"/>
    <cellStyle name="常规 6 2 3 5 4 2" xfId="32531"/>
    <cellStyle name="常规 6 2 3 5 4 2 2" xfId="32532"/>
    <cellStyle name="常规 6 2 3 5 4 3" xfId="32533"/>
    <cellStyle name="常规 6 2 3 5 5 2" xfId="32534"/>
    <cellStyle name="常规 6 2 3 5 7" xfId="32535"/>
    <cellStyle name="常规 6 2 3 6" xfId="32536"/>
    <cellStyle name="常规 6 2 3 6 2" xfId="32537"/>
    <cellStyle name="常规 6 2 3 6 2 2" xfId="32538"/>
    <cellStyle name="常规 6 2 3 6 3" xfId="32539"/>
    <cellStyle name="常规 6 2 3 6 3 2" xfId="32540"/>
    <cellStyle name="常规 6 2 3 6 3 2 2" xfId="32541"/>
    <cellStyle name="常规 6 2 3 6 3 3" xfId="32542"/>
    <cellStyle name="常规 6 2 3 6 4" xfId="32543"/>
    <cellStyle name="常规 6 2 3 6 4 2" xfId="32544"/>
    <cellStyle name="常规 6 2 3 6 4 2 2" xfId="32545"/>
    <cellStyle name="常规 6 2 3 6 4 3" xfId="32546"/>
    <cellStyle name="常规 6 2 3 6 5" xfId="32547"/>
    <cellStyle name="常规 6 2 3 6 5 2" xfId="32548"/>
    <cellStyle name="常规 6 2 3 6 7" xfId="32549"/>
    <cellStyle name="常规 6 2 3 7" xfId="32550"/>
    <cellStyle name="常规 6 2 3 7 2" xfId="32551"/>
    <cellStyle name="常规 6 2 3 7 2 2" xfId="32552"/>
    <cellStyle name="常规 6 2 3 7 3" xfId="32553"/>
    <cellStyle name="常规 6 2 3 8" xfId="32554"/>
    <cellStyle name="常规 6 2 3 8 2" xfId="32555"/>
    <cellStyle name="常规 6 2 3 8 3" xfId="32556"/>
    <cellStyle name="常规 6 2 3 9" xfId="32557"/>
    <cellStyle name="常规 6 2 3 9 2" xfId="32558"/>
    <cellStyle name="常规 6 2 4 2 2 6" xfId="32559"/>
    <cellStyle name="常规 6 3 2 2 2 2 4 2" xfId="32560"/>
    <cellStyle name="常规 6 2 4 2 2 7" xfId="32561"/>
    <cellStyle name="常规 6 2 4 2 3" xfId="32562"/>
    <cellStyle name="常规 6 2 5 2 2 3 2" xfId="32563"/>
    <cellStyle name="常规 6 2 5 2 2 4 2" xfId="32564"/>
    <cellStyle name="常规 6 2 5 2 2 4 2 2" xfId="32565"/>
    <cellStyle name="常规 6 2 5 2 2 5 2" xfId="32566"/>
    <cellStyle name="常规 6 2 5 2 2 6" xfId="32567"/>
    <cellStyle name="常规 6 2 5 2 3" xfId="32568"/>
    <cellStyle name="常规 6 2 5 2 3 2 2" xfId="32569"/>
    <cellStyle name="常规 6 2 5 2 3 4" xfId="32570"/>
    <cellStyle name="常规 6 2 5 2 4 2" xfId="32571"/>
    <cellStyle name="常规 6 2 5 2 4 2 2" xfId="32572"/>
    <cellStyle name="常规 6 2 5 2 4 3" xfId="32573"/>
    <cellStyle name="常规 6 2 5 2 5 2" xfId="32574"/>
    <cellStyle name="常规 6 2 5 2 6" xfId="32575"/>
    <cellStyle name="常规 6 2 6 2 2" xfId="32576"/>
    <cellStyle name="常规 6 2 6 2 2 2 2" xfId="32577"/>
    <cellStyle name="常规 6 2 6 2 3" xfId="32578"/>
    <cellStyle name="常规 6 2 6 2 3 2" xfId="32579"/>
    <cellStyle name="常规 6 2 6 2 3 2 2" xfId="32580"/>
    <cellStyle name="常规 6 2 6 2 4 2" xfId="32581"/>
    <cellStyle name="常规 6 2 6 2 4 2 2" xfId="32582"/>
    <cellStyle name="常规 6 2 6 2 4 3" xfId="32583"/>
    <cellStyle name="常规 6 2 6 2 5 2" xfId="32584"/>
    <cellStyle name="常规 6 2 7 2" xfId="32585"/>
    <cellStyle name="常规 6 2 7 2 2" xfId="32586"/>
    <cellStyle name="常规 6 2 7 2 3" xfId="32587"/>
    <cellStyle name="常规 6 2 8" xfId="32588"/>
    <cellStyle name="常规 6 2 8 2" xfId="32589"/>
    <cellStyle name="常规 6 2 8 2 2" xfId="32590"/>
    <cellStyle name="常规 6 3 2 11" xfId="32591"/>
    <cellStyle name="常规 6 3 2 2 2 2 2 2" xfId="32592"/>
    <cellStyle name="常规 6 3 2 2 2 2 2 2 2" xfId="32593"/>
    <cellStyle name="常规 6 3 2 2 2 2 2 3" xfId="32594"/>
    <cellStyle name="常规 6 3 2 2 2 2 3 2" xfId="32595"/>
    <cellStyle name="常规 6 3 2 2 2 2 3 3" xfId="32596"/>
    <cellStyle name="常规 6 3 2 2 2 2 4 2 2" xfId="32597"/>
    <cellStyle name="常规 6 3 2 2 2 2 4 3" xfId="32598"/>
    <cellStyle name="常规 6 3 2 2 2 2 5" xfId="32599"/>
    <cellStyle name="常规 6 3 2 2 2 2 5 2" xfId="32600"/>
    <cellStyle name="常规 6 3 2 2 2 2 7" xfId="32601"/>
    <cellStyle name="常规 6 3 2 2 2 5" xfId="32602"/>
    <cellStyle name="常规 6 3 2 2 2 7" xfId="32603"/>
    <cellStyle name="常规 6 3 2 2 3 2 2 2" xfId="32604"/>
    <cellStyle name="常规 6 3 2 2 3 4" xfId="32605"/>
    <cellStyle name="常规 6 3 2 2 3 5" xfId="32606"/>
    <cellStyle name="常规 6 3 2 2 3 6" xfId="32607"/>
    <cellStyle name="常规 6 3 2 2 3 7" xfId="32608"/>
    <cellStyle name="常规 6 3 2 3" xfId="32609"/>
    <cellStyle name="常规 6 3 2 3 2 2 2 2" xfId="32610"/>
    <cellStyle name="常规 6 3 2 3 2 2 3" xfId="32611"/>
    <cellStyle name="常规 6 3 2 3 2 2 3 2" xfId="32612"/>
    <cellStyle name="常规 6 3 2 3 2 2 4" xfId="32613"/>
    <cellStyle name="常规 6 3 4 2 2 7" xfId="32614"/>
    <cellStyle name="常规 6 3 2 3 2 2 4 2" xfId="32615"/>
    <cellStyle name="常规 6 3 2 3 2 2 5" xfId="32616"/>
    <cellStyle name="常规 6 3 2 3 2 2 5 2" xfId="32617"/>
    <cellStyle name="常规 6 3 2 3 2 2 6" xfId="32618"/>
    <cellStyle name="适中 2 2 3 5 2" xfId="32619"/>
    <cellStyle name="常规 6 3 2 3 2 2 7" xfId="32620"/>
    <cellStyle name="常规 6 3 2 3 2 4" xfId="32621"/>
    <cellStyle name="常规 6 3 2 3 3 2 2 2" xfId="32622"/>
    <cellStyle name="常规 6 3 2 3 3 2 3" xfId="32623"/>
    <cellStyle name="常规 6 3 2 3 3 4" xfId="32624"/>
    <cellStyle name="常规 6 3 2 3 4 3" xfId="32625"/>
    <cellStyle name="常规 6 3 2 3 5 2 2" xfId="32626"/>
    <cellStyle name="常规 6 3 2 3 5 3" xfId="32627"/>
    <cellStyle name="常规 6 3 2 3 6 2" xfId="32628"/>
    <cellStyle name="常规 6 3 2 3 8" xfId="32629"/>
    <cellStyle name="常规 6 3 2 4 2 2" xfId="32630"/>
    <cellStyle name="常规 6 3 2 4 2 2 2" xfId="32631"/>
    <cellStyle name="常规 6 3 2 4 2 2 2 2" xfId="32632"/>
    <cellStyle name="注释 2 2 2 5" xfId="32633"/>
    <cellStyle name="常规 6 3 2 4 2 2 2 2 2" xfId="32634"/>
    <cellStyle name="常规 6 3 2 4 2 2 2 3" xfId="32635"/>
    <cellStyle name="常规 6 3 2 4 2 2 3" xfId="32636"/>
    <cellStyle name="常规 6 3 2 4 2 2 3 2" xfId="32637"/>
    <cellStyle name="常规 6 3 2 4 2 3" xfId="32638"/>
    <cellStyle name="常规 6 3 2 4 2 3 2" xfId="32639"/>
    <cellStyle name="常规 6 3 2 4 2 3 2 2" xfId="32640"/>
    <cellStyle name="常规 6 3 2 4 2 3 3" xfId="32641"/>
    <cellStyle name="常规 6 3 2 4 2 4" xfId="32642"/>
    <cellStyle name="常规 6 3 2 4 2 4 2" xfId="32643"/>
    <cellStyle name="常规 6 3 2 4 2 4 2 2" xfId="32644"/>
    <cellStyle name="常规 6 3 2 4 2 4 3" xfId="32645"/>
    <cellStyle name="常规 6 3 2 4 3 2" xfId="32646"/>
    <cellStyle name="常规 6 3 2 4 3 2 2" xfId="32647"/>
    <cellStyle name="常规 6 3 2 4 3 2 2 2" xfId="32648"/>
    <cellStyle name="常规 6 3 2 4 3 2 3" xfId="32649"/>
    <cellStyle name="常规 6 3 2 4 3 3" xfId="32650"/>
    <cellStyle name="常规 6 3 2 4 3 3 2" xfId="32651"/>
    <cellStyle name="常规 6 3 2 4 3 3 2 2" xfId="32652"/>
    <cellStyle name="常规 6 3 2 4 3 3 3" xfId="32653"/>
    <cellStyle name="常规 6 3 2 4 3 4" xfId="32654"/>
    <cellStyle name="常规 6 3 2 4 3 4 2" xfId="32655"/>
    <cellStyle name="常规 6 3 2 4 3 4 2 2" xfId="32656"/>
    <cellStyle name="常规 6 3 2 4 3 4 3" xfId="32657"/>
    <cellStyle name="常规 6 3 2 4 6 2" xfId="32658"/>
    <cellStyle name="常规 6 3 2 4 7" xfId="32659"/>
    <cellStyle name="常规 6 3 2 4 8" xfId="32660"/>
    <cellStyle name="常规 6 3 2 5 2" xfId="32661"/>
    <cellStyle name="常规 6 3 2 5 2 2" xfId="32662"/>
    <cellStyle name="常规 6 3 2 5 2 2 2" xfId="32663"/>
    <cellStyle name="常规 6 3 2 5 2 2 3" xfId="32664"/>
    <cellStyle name="常规 6 3 2 5 2 3" xfId="32665"/>
    <cellStyle name="常规 6 3 2 5 2 3 2" xfId="32666"/>
    <cellStyle name="常规 6 3 2 5 2 3 2 2" xfId="32667"/>
    <cellStyle name="常规 6 3 2 5 2 3 3" xfId="32668"/>
    <cellStyle name="常规 6 3 2 5 2 4 2" xfId="32669"/>
    <cellStyle name="常规 6 3 2 5 2 4 2 2" xfId="32670"/>
    <cellStyle name="常规 6 3 2 5 2 4 3" xfId="32671"/>
    <cellStyle name="常规 6 3 2 5 3" xfId="32672"/>
    <cellStyle name="常规 6 3 2 5 3 2" xfId="32673"/>
    <cellStyle name="常规 6 3 2 5 3 2 2" xfId="32674"/>
    <cellStyle name="常规 6 3 2 5 3 3" xfId="32675"/>
    <cellStyle name="常规 6 3 2 5 4 2 2" xfId="32676"/>
    <cellStyle name="常规 6 3 2 5 7" xfId="32677"/>
    <cellStyle name="常规 6 3 2 6" xfId="32678"/>
    <cellStyle name="常规 6 3 2 6 2" xfId="32679"/>
    <cellStyle name="常规 6 3 2 6 2 2" xfId="32680"/>
    <cellStyle name="常规 6 3 2 6 2 2 2" xfId="32681"/>
    <cellStyle name="常规 6 3 2 6 3" xfId="32682"/>
    <cellStyle name="常规 6 3 2 6 3 2" xfId="32683"/>
    <cellStyle name="常规 6 3 2 6 3 2 2" xfId="32684"/>
    <cellStyle name="常规 6 3 4 2 2 2 2 2" xfId="32685"/>
    <cellStyle name="常规 6 3 2 6 4 2" xfId="32686"/>
    <cellStyle name="常规 6 3 4 2 2 2 3" xfId="32687"/>
    <cellStyle name="常规 6 3 2 6 5" xfId="32688"/>
    <cellStyle name="常规 6 3 2 6 5 2" xfId="32689"/>
    <cellStyle name="常规 6 3 2 7" xfId="32690"/>
    <cellStyle name="常规 6 3 2 7 2" xfId="32691"/>
    <cellStyle name="常规 6 3 2 7 2 2" xfId="32692"/>
    <cellStyle name="常规 6 3 2 8" xfId="32693"/>
    <cellStyle name="常规 6 3 2 8 2" xfId="32694"/>
    <cellStyle name="常规 6 3 2 8 2 2" xfId="32695"/>
    <cellStyle name="常规 6 3 2 9" xfId="32696"/>
    <cellStyle name="常规 6 3 2 9 2" xfId="32697"/>
    <cellStyle name="常规 6 3 3 2 2 6" xfId="32698"/>
    <cellStyle name="常规 6 3 3 2 2 7" xfId="32699"/>
    <cellStyle name="常规 6 3 3 3" xfId="32700"/>
    <cellStyle name="常规 6 3 3 3 4 3" xfId="32701"/>
    <cellStyle name="常规 6 3 3 4 2 2" xfId="32702"/>
    <cellStyle name="常规 6 3 3 5 2" xfId="32703"/>
    <cellStyle name="常规 6 3 3 5 2 2" xfId="32704"/>
    <cellStyle name="常规 6 3 3 5 3" xfId="32705"/>
    <cellStyle name="常规 6 3 3 6" xfId="32706"/>
    <cellStyle name="常规 6 3 3 6 2" xfId="32707"/>
    <cellStyle name="常规 6 3 3 7" xfId="32708"/>
    <cellStyle name="常规 6 3 3 8" xfId="32709"/>
    <cellStyle name="常规 6 3 4 2" xfId="32710"/>
    <cellStyle name="常规 6 3 4 2 2 5" xfId="32711"/>
    <cellStyle name="常规 6 3 4 2 2 6" xfId="32712"/>
    <cellStyle name="常规 6 3 4 2 3 4" xfId="32713"/>
    <cellStyle name="常规 6 3 4 2 4 2 2" xfId="32714"/>
    <cellStyle name="常规 6 3 4 2 4 3" xfId="32715"/>
    <cellStyle name="常规 6 3 4 2 5 2" xfId="32716"/>
    <cellStyle name="常规 6 3 4 2 6" xfId="32717"/>
    <cellStyle name="常规 6 3 4 3" xfId="32718"/>
    <cellStyle name="常规 6 3 4 3 4 2 2" xfId="32719"/>
    <cellStyle name="常规 6 3 4 3 4 3" xfId="32720"/>
    <cellStyle name="常规 6 3 4 4 3" xfId="32721"/>
    <cellStyle name="常规 6 3 4 5 2" xfId="32722"/>
    <cellStyle name="常规 6 3 4 5 2 2" xfId="32723"/>
    <cellStyle name="常规 6 3 4 5 3" xfId="32724"/>
    <cellStyle name="常规 6 3 4 6" xfId="32725"/>
    <cellStyle name="常规 6 3 4 7" xfId="32726"/>
    <cellStyle name="常规 6 4 6 2 2 2" xfId="32727"/>
    <cellStyle name="常规 6 3 5" xfId="32728"/>
    <cellStyle name="常规 6 3 5 2" xfId="32729"/>
    <cellStyle name="常规 6 3 5 2 3" xfId="32730"/>
    <cellStyle name="常规 6 3 5 2 3 2" xfId="32731"/>
    <cellStyle name="常规 6 3 5 2 3 2 2" xfId="32732"/>
    <cellStyle name="常规 6 3 5 2 4 2" xfId="32733"/>
    <cellStyle name="常规 6 3 5 2 4 2 2" xfId="32734"/>
    <cellStyle name="常规 6 3 5 2 4 3" xfId="32735"/>
    <cellStyle name="常规 6 3 5 2 5 2" xfId="32736"/>
    <cellStyle name="常规 6 3 5 2 6" xfId="32737"/>
    <cellStyle name="常规 6 3 5 3" xfId="32738"/>
    <cellStyle name="常规 6 3 5 3 2" xfId="32739"/>
    <cellStyle name="常规 6 3 5 3 3" xfId="32740"/>
    <cellStyle name="常规 6 3 5 4 2 2" xfId="32741"/>
    <cellStyle name="常规 6 3 5 4 3" xfId="32742"/>
    <cellStyle name="常规 6 3 5 5" xfId="32743"/>
    <cellStyle name="常规 6 3 5 6" xfId="32744"/>
    <cellStyle name="常规 6 3 6" xfId="32745"/>
    <cellStyle name="常规 6 3 6 2" xfId="32746"/>
    <cellStyle name="常规 6 3 6 2 2" xfId="32747"/>
    <cellStyle name="常规 6 3 6 2 3" xfId="32748"/>
    <cellStyle name="常规 6 3 6 3" xfId="32749"/>
    <cellStyle name="常规 6 3 6 3 2" xfId="32750"/>
    <cellStyle name="常规 6 3 6 3 2 2" xfId="32751"/>
    <cellStyle name="常规 6 3 6 3 3" xfId="32752"/>
    <cellStyle name="常规 6 3 6 4" xfId="32753"/>
    <cellStyle name="常规 6 3 6 4 2" xfId="32754"/>
    <cellStyle name="常规 6 3 6 4 2 2" xfId="32755"/>
    <cellStyle name="常规 6 3 6 4 3" xfId="32756"/>
    <cellStyle name="常规 6 3 6 5 2" xfId="32757"/>
    <cellStyle name="常规 6 3 6 6" xfId="32758"/>
    <cellStyle name="常规 6 3 7" xfId="32759"/>
    <cellStyle name="常规 6 3 7 2" xfId="32760"/>
    <cellStyle name="常规 6 3 7 2 2" xfId="32761"/>
    <cellStyle name="常规 6 3 7 3" xfId="32762"/>
    <cellStyle name="常规 6 4" xfId="32763"/>
    <cellStyle name="常规 6 4 10" xfId="32764"/>
    <cellStyle name="常规 6 4 11" xfId="32765"/>
    <cellStyle name="常规 6 4 2 2 2 2 2 2" xfId="32766"/>
    <cellStyle name="常规 6 4 2 2 2 3 2" xfId="32767"/>
    <cellStyle name="常规 6 4 2 2 2 3 2 2" xfId="32768"/>
    <cellStyle name="常规 6 4 2 2 2 4 2 2" xfId="32769"/>
    <cellStyle name="常规 6 4 2 2 2 4 3" xfId="32770"/>
    <cellStyle name="常规 6 4 2 2 2 5 2" xfId="32771"/>
    <cellStyle name="常规 6 4 2 2 2 7" xfId="32772"/>
    <cellStyle name="常规 6 4 2 3 4 3" xfId="32773"/>
    <cellStyle name="常规 6 4 3 2 2 2 2 2" xfId="32774"/>
    <cellStyle name="常规 6 4 3 2 2 2 3" xfId="32775"/>
    <cellStyle name="常规 6 4 3 2 2 3 2" xfId="32776"/>
    <cellStyle name="常规 6 4 3 2 2 3 2 2" xfId="32777"/>
    <cellStyle name="常规 6 4 3 2 2 3 3" xfId="32778"/>
    <cellStyle name="常规 6 4 3 2 2 4" xfId="32779"/>
    <cellStyle name="常规 6 4 3 2 2 4 2" xfId="32780"/>
    <cellStyle name="常规 6 4 3 2 2 4 2 2" xfId="32781"/>
    <cellStyle name="常规 6 4 3 2 2 4 3" xfId="32782"/>
    <cellStyle name="常规 6 4 3 2 3 4" xfId="32783"/>
    <cellStyle name="常规 6 4 3 3" xfId="32784"/>
    <cellStyle name="常规 6 4 3 3 4 2 2" xfId="32785"/>
    <cellStyle name="常规 6 4 4 2" xfId="32786"/>
    <cellStyle name="常规 6 4 4 2 2 2 2 2" xfId="32787"/>
    <cellStyle name="常规 6 4 4 2 2 2 3" xfId="32788"/>
    <cellStyle name="常规 6 4 4 2 2 3 2" xfId="32789"/>
    <cellStyle name="常规 6 4 4 2 2 3 2 2" xfId="32790"/>
    <cellStyle name="常规 6 4 4 2 2 3 3" xfId="32791"/>
    <cellStyle name="常规 6 4 4 2 2 4" xfId="32792"/>
    <cellStyle name="常规 6 4 4 2 2 4 2" xfId="32793"/>
    <cellStyle name="常规 6 4 4 2 2 4 3" xfId="32794"/>
    <cellStyle name="常规 6 4 4 2 3 4" xfId="32795"/>
    <cellStyle name="常规 6 4 4 2 4 2 2" xfId="32796"/>
    <cellStyle name="常规 6 4 4 2 4 3" xfId="32797"/>
    <cellStyle name="常规 6 4 4 2 5 2" xfId="32798"/>
    <cellStyle name="常规 6 4 4 2 6" xfId="32799"/>
    <cellStyle name="常规 6 4 4 3" xfId="32800"/>
    <cellStyle name="常规 6 4 4 3 4 2 2" xfId="32801"/>
    <cellStyle name="常规 6 4 4 3 4 3" xfId="32802"/>
    <cellStyle name="常规 6 4 4 5 3" xfId="32803"/>
    <cellStyle name="常规 6 4 5" xfId="32804"/>
    <cellStyle name="常规 6 4 5 2 3" xfId="32805"/>
    <cellStyle name="常规 6 4 5 2 3 2" xfId="32806"/>
    <cellStyle name="常规 6 4 5 2 3 2 2" xfId="32807"/>
    <cellStyle name="常规 6 4 5 2 3 3" xfId="32808"/>
    <cellStyle name="常规 6 4 5 2 4 2" xfId="32809"/>
    <cellStyle name="常规 6 4 5 2 4 2 2" xfId="32810"/>
    <cellStyle name="常规 6 4 5 2 4 3" xfId="32811"/>
    <cellStyle name="常规 6 4 5 2 5 2" xfId="32812"/>
    <cellStyle name="常规 6 4 5 2 6" xfId="32813"/>
    <cellStyle name="常规 6 4 5 2 7" xfId="32814"/>
    <cellStyle name="常规 6 4 5 3 2" xfId="32815"/>
    <cellStyle name="常规 6 4 5 3 3" xfId="32816"/>
    <cellStyle name="常规 6 4 5 4 2 2" xfId="32817"/>
    <cellStyle name="常规 6 4 5 4 3" xfId="32818"/>
    <cellStyle name="常规 6 4 6" xfId="32819"/>
    <cellStyle name="常规 6 4 6 2 3" xfId="32820"/>
    <cellStyle name="常规 6 4 6 3 3" xfId="32821"/>
    <cellStyle name="常规 6 4 6 4 2 2" xfId="32822"/>
    <cellStyle name="常规 6 4 6 4 3" xfId="32823"/>
    <cellStyle name="常规 6 4 6 5 2" xfId="32824"/>
    <cellStyle name="常规 6 4 7" xfId="32825"/>
    <cellStyle name="常规 6 4 7 2" xfId="32826"/>
    <cellStyle name="常规 6 4 7 2 2" xfId="32827"/>
    <cellStyle name="常规 6 4 7 3" xfId="32828"/>
    <cellStyle name="常规 6 5" xfId="32829"/>
    <cellStyle name="常规 6 5 2" xfId="32830"/>
    <cellStyle name="常规 6 5 2 2 2 2 2" xfId="32831"/>
    <cellStyle name="常规 6 5 2 2 3 2 2" xfId="32832"/>
    <cellStyle name="常规 6 5 2 2 3 3" xfId="32833"/>
    <cellStyle name="常规 6 5 2 2 4 2 2" xfId="32834"/>
    <cellStyle name="常规 6 5 2 2 4 3" xfId="32835"/>
    <cellStyle name="常规 6 5 2 3 3" xfId="32836"/>
    <cellStyle name="常规 6 5 3 2 2" xfId="32837"/>
    <cellStyle name="常规 6 5 3 2 2 2" xfId="32838"/>
    <cellStyle name="常规 6 5 3 2 3" xfId="32839"/>
    <cellStyle name="常规 6 5 3 3 2" xfId="32840"/>
    <cellStyle name="常规 6 5 3 3 3" xfId="32841"/>
    <cellStyle name="常规 6 5 4" xfId="32842"/>
    <cellStyle name="常规 6 5 4 2" xfId="32843"/>
    <cellStyle name="常规 6 5 4 2 2" xfId="32844"/>
    <cellStyle name="常规 6 5 4 3" xfId="32845"/>
    <cellStyle name="常规 6 5 5" xfId="32846"/>
    <cellStyle name="常规 6 5 5 2" xfId="32847"/>
    <cellStyle name="常规 6 5 5 2 2" xfId="32848"/>
    <cellStyle name="常规 6 5 5 3" xfId="32849"/>
    <cellStyle name="常规 6 5 6" xfId="32850"/>
    <cellStyle name="常规 6 5 6 2" xfId="32851"/>
    <cellStyle name="常规 6 5 7" xfId="32852"/>
    <cellStyle name="常规 6 6" xfId="32853"/>
    <cellStyle name="常规 6 6 2" xfId="32854"/>
    <cellStyle name="常规 6 6 2 2" xfId="32855"/>
    <cellStyle name="常规 6 6 2 2 2 3" xfId="32856"/>
    <cellStyle name="常规 6 6 2 2 3 2" xfId="32857"/>
    <cellStyle name="常规 6 6 2 2 3 2 2" xfId="32858"/>
    <cellStyle name="常规 6 6 2 2 3 3" xfId="32859"/>
    <cellStyle name="常规 6 6 2 2 4 2" xfId="32860"/>
    <cellStyle name="常规 6 6 2 2 4 2 2" xfId="32861"/>
    <cellStyle name="常规 6 6 2 2 4 3" xfId="32862"/>
    <cellStyle name="常规 6 6 2 2 5" xfId="32863"/>
    <cellStyle name="常规 6 6 2 2 5 2" xfId="32864"/>
    <cellStyle name="常规 6 6 2 3 2" xfId="32865"/>
    <cellStyle name="常规 6 6 2 3 3" xfId="32866"/>
    <cellStyle name="常规 6 6 3" xfId="32867"/>
    <cellStyle name="常规 6 6 3 2" xfId="32868"/>
    <cellStyle name="常规 6 6 3 3" xfId="32869"/>
    <cellStyle name="常规 6 6 3 3 2" xfId="32870"/>
    <cellStyle name="常规 6 6 3 3 2 2" xfId="32871"/>
    <cellStyle name="常规 6 6 3 4 2 2" xfId="32872"/>
    <cellStyle name="常规 6 6 3 4 3" xfId="32873"/>
    <cellStyle name="常规 6 6 4" xfId="32874"/>
    <cellStyle name="常规 6 6 4 2" xfId="32875"/>
    <cellStyle name="常规 6 6 4 2 2" xfId="32876"/>
    <cellStyle name="计算 2 3 2 2 2" xfId="32877"/>
    <cellStyle name="常规 6 6 4 3" xfId="32878"/>
    <cellStyle name="常规 6 6 5" xfId="32879"/>
    <cellStyle name="常规 6 6 5 2" xfId="32880"/>
    <cellStyle name="常规 6 6 5 2 2" xfId="32881"/>
    <cellStyle name="计算 2 3 2 3 2" xfId="32882"/>
    <cellStyle name="常规 6 6 5 3" xfId="32883"/>
    <cellStyle name="常规 6 6 6" xfId="32884"/>
    <cellStyle name="常规 6 6 6 2" xfId="32885"/>
    <cellStyle name="常规 6 6 7" xfId="32886"/>
    <cellStyle name="常规 6 7 2 2" xfId="32887"/>
    <cellStyle name="常规 6 7 2 2 2" xfId="32888"/>
    <cellStyle name="常规 6 7 2 2 2 2" xfId="32889"/>
    <cellStyle name="常规 6 7 2 2 3" xfId="32890"/>
    <cellStyle name="常规 6 7 2 2 4" xfId="32891"/>
    <cellStyle name="常规 6 7 2 3" xfId="32892"/>
    <cellStyle name="常规 6 7 2 3 2" xfId="32893"/>
    <cellStyle name="常规 6 7 2 3 3" xfId="32894"/>
    <cellStyle name="常规 6 7 2 3 4" xfId="32895"/>
    <cellStyle name="常规 6 7 2 4 3" xfId="32896"/>
    <cellStyle name="常规 6 7 2 7" xfId="32897"/>
    <cellStyle name="常规 6 7 3" xfId="32898"/>
    <cellStyle name="常规 6 7 3 2" xfId="32899"/>
    <cellStyle name="常规 6 7 3 2 2" xfId="32900"/>
    <cellStyle name="常规 6 7 3 3" xfId="32901"/>
    <cellStyle name="常规 6 7 4" xfId="32902"/>
    <cellStyle name="常规 6 7 4 2" xfId="32903"/>
    <cellStyle name="常规 6 7 4 2 2" xfId="32904"/>
    <cellStyle name="计算 2 3 3 2 2" xfId="32905"/>
    <cellStyle name="常规 6 7 4 3" xfId="32906"/>
    <cellStyle name="常规 6 7 5" xfId="32907"/>
    <cellStyle name="常规 6 7 5 2" xfId="32908"/>
    <cellStyle name="常规 6 8 2 2" xfId="32909"/>
    <cellStyle name="常规 6 8 2 2 2" xfId="32910"/>
    <cellStyle name="常规 6 8 2 3" xfId="32911"/>
    <cellStyle name="常规 6 8 3 2" xfId="32912"/>
    <cellStyle name="常规 6 8 3 2 2" xfId="32913"/>
    <cellStyle name="常规 6 8 4" xfId="32914"/>
    <cellStyle name="常规 6 8 4 2" xfId="32915"/>
    <cellStyle name="计算 2 3 4 2 2" xfId="32916"/>
    <cellStyle name="常规 6 8 4 3" xfId="32917"/>
    <cellStyle name="常规 6 8 5" xfId="32918"/>
    <cellStyle name="常规 6 8 5 2" xfId="32919"/>
    <cellStyle name="常规 6 9 2" xfId="32920"/>
    <cellStyle name="常规 6 9 2 2" xfId="32921"/>
    <cellStyle name="常规 6 9 3" xfId="32922"/>
    <cellStyle name="常规 6 9 4" xfId="32923"/>
    <cellStyle name="常规 7 2 2" xfId="32924"/>
    <cellStyle name="常规 7 2 2 10" xfId="32925"/>
    <cellStyle name="常规 7 2 2 11" xfId="32926"/>
    <cellStyle name="常规 7 2 2 2" xfId="32927"/>
    <cellStyle name="常规 7 2 2 2 2 4" xfId="32928"/>
    <cellStyle name="常规 7 2 2 2 2 5" xfId="32929"/>
    <cellStyle name="常规 7 2 2 2 2 5 2" xfId="32930"/>
    <cellStyle name="常规 7 2 2 2 3 4 2 2" xfId="32931"/>
    <cellStyle name="常规 7 2 2 2 3 5 2" xfId="32932"/>
    <cellStyle name="常规 7 2 2 2 3 7" xfId="32933"/>
    <cellStyle name="常规 7 2 2 3" xfId="32934"/>
    <cellStyle name="常规 7 2 2 3 2 2 2" xfId="32935"/>
    <cellStyle name="常规 7 2 2 3 2 2 2 2" xfId="32936"/>
    <cellStyle name="常规 7 2 2 3 2 2 2 2 2" xfId="32937"/>
    <cellStyle name="常规 7 2 2 3 2 2 2 3" xfId="32938"/>
    <cellStyle name="常规 7 2 2 3 2 3 2" xfId="32939"/>
    <cellStyle name="常规 7 2 2 3 2 4" xfId="32940"/>
    <cellStyle name="常规 7 2 2 3 2 4 2" xfId="32941"/>
    <cellStyle name="常规 7 2 2 3 2 4 2 2" xfId="32942"/>
    <cellStyle name="常规 7 2 2 3 2 5" xfId="32943"/>
    <cellStyle name="常规 7 2 2 3 2 5 2" xfId="32944"/>
    <cellStyle name="常规 7 2 2 3 2 6" xfId="32945"/>
    <cellStyle name="常规 7 2 2 3 3 2 2" xfId="32946"/>
    <cellStyle name="常规 7 2 2 3 3 2 2 2" xfId="32947"/>
    <cellStyle name="常规 7 2 2 3 3 3" xfId="32948"/>
    <cellStyle name="常规 7 2 2 3 3 3 2" xfId="32949"/>
    <cellStyle name="常规 7 2 2 3 3 4" xfId="32950"/>
    <cellStyle name="常规 7 2 2 3 3 4 2" xfId="32951"/>
    <cellStyle name="常规 7 2 2 3 3 4 2 2" xfId="32952"/>
    <cellStyle name="常规 7 2 2 3 3 5" xfId="32953"/>
    <cellStyle name="常规 7 2 2 3 3 5 2" xfId="32954"/>
    <cellStyle name="常规 7 2 2 3 3 6" xfId="32955"/>
    <cellStyle name="常规 7 2 2 3 4 2 2" xfId="32956"/>
    <cellStyle name="常规 7 2 2 3 5 2 2" xfId="32957"/>
    <cellStyle name="常规 7 2 2 4 2 2 2 2" xfId="32958"/>
    <cellStyle name="常规 7 2 2 4 2 2 2 2 2" xfId="32959"/>
    <cellStyle name="常规 7 2 2 4 2 2 2 3" xfId="32960"/>
    <cellStyle name="常规 7 2 2 4 2 3 2" xfId="32961"/>
    <cellStyle name="常规 7 2 2 4 2 4" xfId="32962"/>
    <cellStyle name="常规 7 2 2 4 2 4 2" xfId="32963"/>
    <cellStyle name="常规 7 2 2 4 2 5" xfId="32964"/>
    <cellStyle name="常规 7 2 2 4 2 5 2" xfId="32965"/>
    <cellStyle name="常规 7 2 2 4 2 6" xfId="32966"/>
    <cellStyle name="常规 7 2 2 4 3 2 2" xfId="32967"/>
    <cellStyle name="常规 7 2 2 4 3 2 2 2" xfId="32968"/>
    <cellStyle name="常规 7 2 2 4 3 3" xfId="32969"/>
    <cellStyle name="常规 7 2 2 4 3 3 2" xfId="32970"/>
    <cellStyle name="常规 7 2 2 4 3 3 2 2" xfId="32971"/>
    <cellStyle name="常规 7 2 2 4 3 4" xfId="32972"/>
    <cellStyle name="常规 7 2 2 4 3 4 2" xfId="32973"/>
    <cellStyle name="常规 7 2 2 4 3 4 2 2" xfId="32974"/>
    <cellStyle name="常规 7 2 2 4 3 5" xfId="32975"/>
    <cellStyle name="常规 7 2 2 4 3 5 2" xfId="32976"/>
    <cellStyle name="常规 7 2 2 4 4 2 2" xfId="32977"/>
    <cellStyle name="常规 7 2 2 4 5 2 2" xfId="32978"/>
    <cellStyle name="常规 7 2 2 5 2 2 2 2" xfId="32979"/>
    <cellStyle name="常规 7 2 2 5 2 2 3" xfId="32980"/>
    <cellStyle name="常规 7 2 2 5 4 2 2" xfId="32981"/>
    <cellStyle name="常规 7 2 2 6 3 2 2" xfId="32982"/>
    <cellStyle name="常规 7 2 2 6 4 2 2" xfId="32983"/>
    <cellStyle name="常规 7 2 2 6 5 2" xfId="32984"/>
    <cellStyle name="常规 7 2 2 8" xfId="32985"/>
    <cellStyle name="常规 7 2 2 9 2" xfId="32986"/>
    <cellStyle name="常规 7 2 3 2 2 2 2" xfId="32987"/>
    <cellStyle name="常规 7 2 3 2 2 3 2" xfId="32988"/>
    <cellStyle name="常规 7 2 3 2 2 3 2 2" xfId="32989"/>
    <cellStyle name="常规 7 2 3 2 2 4" xfId="32990"/>
    <cellStyle name="常规 7 2 3 2 2 4 2" xfId="32991"/>
    <cellStyle name="常规 7 2 3 2 3 2 2" xfId="32992"/>
    <cellStyle name="常规 7 2 3 2 3 4" xfId="32993"/>
    <cellStyle name="常规 7 2 3 2 4 2 2" xfId="32994"/>
    <cellStyle name="常规 7 2 3 2 4 3" xfId="32995"/>
    <cellStyle name="常规 7 2 3 3" xfId="32996"/>
    <cellStyle name="常规 7 2 3 3 2 2 2" xfId="32997"/>
    <cellStyle name="常规 7 2 3 3 2 3" xfId="32998"/>
    <cellStyle name="常规 7 2 3 3 3" xfId="32999"/>
    <cellStyle name="常规 7 2 3 3 3 2 2" xfId="33000"/>
    <cellStyle name="常规 7 2 3 3 3 3" xfId="33001"/>
    <cellStyle name="常规 7 2 3 3 4 2 2" xfId="33002"/>
    <cellStyle name="常规 7 2 3 4 3" xfId="33003"/>
    <cellStyle name="常规 7 2 3 6" xfId="33004"/>
    <cellStyle name="常规 7 2 3 7" xfId="33005"/>
    <cellStyle name="常规 7 2 3 8" xfId="33006"/>
    <cellStyle name="常规 7 2 4 2 2" xfId="33007"/>
    <cellStyle name="常规 7 2 4 2 2 3 2 2" xfId="33008"/>
    <cellStyle name="常规 7 2 4 2 2 3 3" xfId="33009"/>
    <cellStyle name="常规 7 2 4 2 2 4 2" xfId="33010"/>
    <cellStyle name="常规 7 2 4 2 2 5 2" xfId="33011"/>
    <cellStyle name="常规 7 2 4 3" xfId="33012"/>
    <cellStyle name="常规 7 2 4 3 2" xfId="33013"/>
    <cellStyle name="常规 7 2 4 3 3" xfId="33014"/>
    <cellStyle name="常规 7 2 4 3 3 2 2" xfId="33015"/>
    <cellStyle name="常规 7 2 4 3 4" xfId="33016"/>
    <cellStyle name="常规 7 2 4 3 4 2 2" xfId="33017"/>
    <cellStyle name="常规 7 2 4 4 3" xfId="33018"/>
    <cellStyle name="常规 7 2 4 6" xfId="33019"/>
    <cellStyle name="常规 7 2 4 7" xfId="33020"/>
    <cellStyle name="常规 7 2 5 2" xfId="33021"/>
    <cellStyle name="常规 7 2 5 2 2" xfId="33022"/>
    <cellStyle name="常规 7 2 5 2 3" xfId="33023"/>
    <cellStyle name="常规 7 2 5 2 3 2 2" xfId="33024"/>
    <cellStyle name="常规 7 2 5 2 5 2" xfId="33025"/>
    <cellStyle name="常规 7 2 5 3" xfId="33026"/>
    <cellStyle name="常规 7 2 5 3 2" xfId="33027"/>
    <cellStyle name="常规 7 2 5 3 3" xfId="33028"/>
    <cellStyle name="常规 7 2 5 3 4" xfId="33029"/>
    <cellStyle name="常规 7 2 5 4 3" xfId="33030"/>
    <cellStyle name="常规 7 2 5 6" xfId="33031"/>
    <cellStyle name="常规 7 2 6" xfId="33032"/>
    <cellStyle name="常规 7 2 6 2" xfId="33033"/>
    <cellStyle name="常规 7 2 6 2 2" xfId="33034"/>
    <cellStyle name="常规 7 2 6 2 3" xfId="33035"/>
    <cellStyle name="常规 7 2 6 3" xfId="33036"/>
    <cellStyle name="常规 7 2 6 3 2" xfId="33037"/>
    <cellStyle name="常规 7 2 6 3 3" xfId="33038"/>
    <cellStyle name="常规 7 2 6 4 2" xfId="33039"/>
    <cellStyle name="常规 7 2 6 4 3" xfId="33040"/>
    <cellStyle name="常规 7 2 6 5" xfId="33041"/>
    <cellStyle name="常规 7 2 6 5 2" xfId="33042"/>
    <cellStyle name="常规 7 2 7" xfId="33043"/>
    <cellStyle name="常规 7 2 7 2" xfId="33044"/>
    <cellStyle name="常规 7 2 7 2 2" xfId="33045"/>
    <cellStyle name="常规 7 2 7 3" xfId="33046"/>
    <cellStyle name="常规 7 2 8" xfId="33047"/>
    <cellStyle name="常规 7 2 9" xfId="33048"/>
    <cellStyle name="常规 7 3 10" xfId="33049"/>
    <cellStyle name="常规 7 3 11" xfId="33050"/>
    <cellStyle name="常规 7 3 2 2 2 2 2" xfId="33051"/>
    <cellStyle name="常规 7 3 2 2 2 2 3" xfId="33052"/>
    <cellStyle name="常规 7 3 2 2 2 3" xfId="33053"/>
    <cellStyle name="常规 7 3 2 2 2 3 2 2" xfId="33054"/>
    <cellStyle name="常规 7 3 2 2 2 3 3" xfId="33055"/>
    <cellStyle name="常规 7 3 2 2 2 4" xfId="33056"/>
    <cellStyle name="常规 7 3 2 2 2 4 2 2" xfId="33057"/>
    <cellStyle name="常规 7 3 2 3 2 2" xfId="33058"/>
    <cellStyle name="常规 7 3 2 3 2 3" xfId="33059"/>
    <cellStyle name="常规 7 3 2 3 3 3" xfId="33060"/>
    <cellStyle name="常规 7 3 2 3 4 2 2" xfId="33061"/>
    <cellStyle name="常规 7 3 2 6" xfId="33062"/>
    <cellStyle name="常规 7 3 2 7" xfId="33063"/>
    <cellStyle name="常规 7 3 2 8" xfId="33064"/>
    <cellStyle name="常规 7 3 3 2 2 2" xfId="33065"/>
    <cellStyle name="常规 7 3 3 2 2 2 2" xfId="33066"/>
    <cellStyle name="常规 7 3 3 2 2 2 3" xfId="33067"/>
    <cellStyle name="常规 7 3 3 2 2 3" xfId="33068"/>
    <cellStyle name="常规 7 3 3 2 2 3 2" xfId="33069"/>
    <cellStyle name="常规 7 3 3 2 2 3 3" xfId="33070"/>
    <cellStyle name="常规 7 3 3 2 2 4" xfId="33071"/>
    <cellStyle name="常规 7 3 3 2 2 4 2" xfId="33072"/>
    <cellStyle name="常规 7 3 3 2 2 4 2 2" xfId="33073"/>
    <cellStyle name="常规 7 3 3 2 2 4 3" xfId="33074"/>
    <cellStyle name="常规 7 3 3 2 3" xfId="33075"/>
    <cellStyle name="常规 7 3 3 2 4 2 2" xfId="33076"/>
    <cellStyle name="常规 7 3 3 3" xfId="33077"/>
    <cellStyle name="常规 7 3 3 3 2 2" xfId="33078"/>
    <cellStyle name="常规 7 3 3 3 2 3" xfId="33079"/>
    <cellStyle name="常规 7 3 3 3 3" xfId="33080"/>
    <cellStyle name="常规 7 3 3 3 3 2" xfId="33081"/>
    <cellStyle name="常规 7 3 3 3 3 3" xfId="33082"/>
    <cellStyle name="常规 7 3 3 3 4 2 2" xfId="33083"/>
    <cellStyle name="常规 7 3 3 4 2 2" xfId="33084"/>
    <cellStyle name="常规 7 3 3 4 3" xfId="33085"/>
    <cellStyle name="常规 7 3 3 6" xfId="33086"/>
    <cellStyle name="常规 7 3 3 7" xfId="33087"/>
    <cellStyle name="常规 7 3 3 8" xfId="33088"/>
    <cellStyle name="常规 7 3 4 2" xfId="33089"/>
    <cellStyle name="常规 7 3 4 2 2" xfId="33090"/>
    <cellStyle name="常规 7 3 4 2 2 2 2 2" xfId="33091"/>
    <cellStyle name="常规 7 3 4 2 2 2 3" xfId="33092"/>
    <cellStyle name="常规 7 3 4 2 2 3 2" xfId="33093"/>
    <cellStyle name="常规 7 3 4 2 2 3 2 2" xfId="33094"/>
    <cellStyle name="常规 7 3 4 2 2 3 3" xfId="33095"/>
    <cellStyle name="常规 7 3 4 2 2 4 2" xfId="33096"/>
    <cellStyle name="常规 7 3 4 2 2 4 2 2" xfId="33097"/>
    <cellStyle name="常规 7 3 4 2 2 4 3" xfId="33098"/>
    <cellStyle name="常规 7 3 4 2 2 5 2" xfId="33099"/>
    <cellStyle name="常规 7 3 4 2 3" xfId="33100"/>
    <cellStyle name="常规 7 3 4 2 3 2 2" xfId="33101"/>
    <cellStyle name="常规 7 3 4 2 3 4" xfId="33102"/>
    <cellStyle name="常规 7 3 4 2 4 2 2" xfId="33103"/>
    <cellStyle name="常规 7 3 4 2 4 3" xfId="33104"/>
    <cellStyle name="常规 7 3 4 3" xfId="33105"/>
    <cellStyle name="常规 7 3 4 3 2" xfId="33106"/>
    <cellStyle name="常规 7 3 4 3 3" xfId="33107"/>
    <cellStyle name="常规 7 3 4 3 3 2 2" xfId="33108"/>
    <cellStyle name="常规 7 3 4 3 4 2 2" xfId="33109"/>
    <cellStyle name="常规 7 3 4 4 3" xfId="33110"/>
    <cellStyle name="常规 7 3 4 5 2" xfId="33111"/>
    <cellStyle name="常规 7 3 4 5 2 2" xfId="33112"/>
    <cellStyle name="常规 7 3 4 5 3" xfId="33113"/>
    <cellStyle name="常规 7 3 4 6" xfId="33114"/>
    <cellStyle name="常规 7 3 4 6 2" xfId="33115"/>
    <cellStyle name="常规 7 3 4 7" xfId="33116"/>
    <cellStyle name="常规 7 3 5 2" xfId="33117"/>
    <cellStyle name="常规 7 3 5 2 2" xfId="33118"/>
    <cellStyle name="常规 7 3 5 2 2 2 2" xfId="33119"/>
    <cellStyle name="常规 7 3 5 2 3" xfId="33120"/>
    <cellStyle name="常规 7 3 5 2 3 2" xfId="33121"/>
    <cellStyle name="常规 7 3 5 2 3 2 2" xfId="33122"/>
    <cellStyle name="常规 7 3 5 2 3 3" xfId="33123"/>
    <cellStyle name="常规 7 3 5 2 4 2 2" xfId="33124"/>
    <cellStyle name="常规 7 3 5 2 4 3" xfId="33125"/>
    <cellStyle name="常规 7 3 5 3" xfId="33126"/>
    <cellStyle name="常规 7 3 5 3 2" xfId="33127"/>
    <cellStyle name="常规 7 3 5 3 2 2" xfId="33128"/>
    <cellStyle name="常规 7 3 5 3 3" xfId="33129"/>
    <cellStyle name="常规 7 3 5 4 2" xfId="33130"/>
    <cellStyle name="常规 7 3 5 4 2 2" xfId="33131"/>
    <cellStyle name="常规 7 3 5 4 3" xfId="33132"/>
    <cellStyle name="常规 7 3 5 5" xfId="33133"/>
    <cellStyle name="常规 7 3 5 5 2" xfId="33134"/>
    <cellStyle name="常规 7 3 5 6" xfId="33135"/>
    <cellStyle name="常规 7 3 6" xfId="33136"/>
    <cellStyle name="常规 7 3 6 2" xfId="33137"/>
    <cellStyle name="常规 7 3 6 2 2" xfId="33138"/>
    <cellStyle name="常规 7 3 6 2 3" xfId="33139"/>
    <cellStyle name="常规 7 3 6 3" xfId="33140"/>
    <cellStyle name="常规 7 3 6 3 2" xfId="33141"/>
    <cellStyle name="常规 7 3 6 3 2 2" xfId="33142"/>
    <cellStyle name="常规 7 3 6 3 3" xfId="33143"/>
    <cellStyle name="常规 7 3 6 4" xfId="33144"/>
    <cellStyle name="常规 7 3 6 4 2" xfId="33145"/>
    <cellStyle name="常规 7 3 6 4 2 2" xfId="33146"/>
    <cellStyle name="常规 7 3 6 4 3" xfId="33147"/>
    <cellStyle name="常规 7 3 6 5" xfId="33148"/>
    <cellStyle name="常规 7 3 6 5 2" xfId="33149"/>
    <cellStyle name="常规 7 3 6 7" xfId="33150"/>
    <cellStyle name="常规 7 3 7" xfId="33151"/>
    <cellStyle name="常规 7 3 7 2" xfId="33152"/>
    <cellStyle name="常规 7 3 7 2 2" xfId="33153"/>
    <cellStyle name="常规 7 3 7 3" xfId="33154"/>
    <cellStyle name="常规 7 4" xfId="33155"/>
    <cellStyle name="常规 7 4 2 2 2 3" xfId="33156"/>
    <cellStyle name="常规 7 4 3 4 2 2" xfId="33157"/>
    <cellStyle name="常规 7 4 3 4 3" xfId="33158"/>
    <cellStyle name="常规 7 4 5" xfId="33159"/>
    <cellStyle name="常规 7 4 6" xfId="33160"/>
    <cellStyle name="常规 7 4 6 2" xfId="33161"/>
    <cellStyle name="常规 7 4 7" xfId="33162"/>
    <cellStyle name="常规 7 5" xfId="33163"/>
    <cellStyle name="常规 7 5 2" xfId="33164"/>
    <cellStyle name="常规 7 5 2 2 2 2 2" xfId="33165"/>
    <cellStyle name="常规 7 5 2 4 2 2" xfId="33166"/>
    <cellStyle name="常规 7 5 3 4 2 2" xfId="33167"/>
    <cellStyle name="常规 7 5 3 4 3" xfId="33168"/>
    <cellStyle name="常规 7 5 4" xfId="33169"/>
    <cellStyle name="常规 7 5 5" xfId="33170"/>
    <cellStyle name="常规 7 5 6" xfId="33171"/>
    <cellStyle name="常规 7 5 7" xfId="33172"/>
    <cellStyle name="常规 7 6" xfId="33173"/>
    <cellStyle name="常规 7 6 2" xfId="33174"/>
    <cellStyle name="常规 7 6 2 3 2" xfId="33175"/>
    <cellStyle name="常规 7 6 2 3 2 2" xfId="33176"/>
    <cellStyle name="常规 7 6 2 3 3" xfId="33177"/>
    <cellStyle name="常规 7 6 2 3 4" xfId="33178"/>
    <cellStyle name="常规 7 6 2 4" xfId="33179"/>
    <cellStyle name="常规 7 6 2 4 2" xfId="33180"/>
    <cellStyle name="常规 7 6 2 4 2 2" xfId="33181"/>
    <cellStyle name="常规 7 6 2 4 3" xfId="33182"/>
    <cellStyle name="常规 7 6 2 5" xfId="33183"/>
    <cellStyle name="常规 7 6 2 5 2" xfId="33184"/>
    <cellStyle name="常规 7 6 2 6" xfId="33185"/>
    <cellStyle name="常规 7 6 2 7" xfId="33186"/>
    <cellStyle name="常规 7 6 3" xfId="33187"/>
    <cellStyle name="常规 7 6 3 2" xfId="33188"/>
    <cellStyle name="常规 7 6 3 2 2" xfId="33189"/>
    <cellStyle name="常规 7 6 3 3" xfId="33190"/>
    <cellStyle name="常规 7 6 3 4" xfId="33191"/>
    <cellStyle name="常规 7 6 4" xfId="33192"/>
    <cellStyle name="常规 7 6 4 2" xfId="33193"/>
    <cellStyle name="常规 7 6 4 2 2" xfId="33194"/>
    <cellStyle name="计算 2 4 2 2 2" xfId="33195"/>
    <cellStyle name="常规 7 6 4 3" xfId="33196"/>
    <cellStyle name="常规 7 6 5" xfId="33197"/>
    <cellStyle name="常规 7 6 5 2" xfId="33198"/>
    <cellStyle name="常规 7 6 6" xfId="33199"/>
    <cellStyle name="常规 7 6 7" xfId="33200"/>
    <cellStyle name="常规 7 7" xfId="33201"/>
    <cellStyle name="常规 7 7 2" xfId="33202"/>
    <cellStyle name="常规 7 7 2 2" xfId="33203"/>
    <cellStyle name="常规 7 7 2 2 2" xfId="33204"/>
    <cellStyle name="常规 7 7 2 3" xfId="33205"/>
    <cellStyle name="常规 7 7 2 4" xfId="33206"/>
    <cellStyle name="常规 7 7 3" xfId="33207"/>
    <cellStyle name="常规 7 7 3 2" xfId="33208"/>
    <cellStyle name="常规 7 7 3 2 2" xfId="33209"/>
    <cellStyle name="常规 7 7 3 3" xfId="33210"/>
    <cellStyle name="常规 7 7 3 4" xfId="33211"/>
    <cellStyle name="常规 7 7 4" xfId="33212"/>
    <cellStyle name="常规 7 7 4 2" xfId="33213"/>
    <cellStyle name="常规 7 7 4 2 2" xfId="33214"/>
    <cellStyle name="计算 2 4 3 2 2" xfId="33215"/>
    <cellStyle name="常规 7 7 4 3" xfId="33216"/>
    <cellStyle name="常规 7 7 5" xfId="33217"/>
    <cellStyle name="常规 7 7 5 2" xfId="33218"/>
    <cellStyle name="常规 7 7 6" xfId="33219"/>
    <cellStyle name="常规 7 7 7" xfId="33220"/>
    <cellStyle name="常规 7 8" xfId="33221"/>
    <cellStyle name="常规 7 8 2" xfId="33222"/>
    <cellStyle name="常规 7 8 2 2" xfId="33223"/>
    <cellStyle name="常规 7 8 3" xfId="33224"/>
    <cellStyle name="常规 7 8 4" xfId="33225"/>
    <cellStyle name="常规 7 9" xfId="33226"/>
    <cellStyle name="常规 7 9 2" xfId="33227"/>
    <cellStyle name="常规 7 9 2 2" xfId="33228"/>
    <cellStyle name="常规 7 9 3" xfId="33229"/>
    <cellStyle name="常规 8" xfId="33230"/>
    <cellStyle name="常规 8 10" xfId="33231"/>
    <cellStyle name="常规 8 11" xfId="33232"/>
    <cellStyle name="常规 8 2" xfId="33233"/>
    <cellStyle name="常规 8 2 10" xfId="33234"/>
    <cellStyle name="常规 8 2 11" xfId="33235"/>
    <cellStyle name="常规 8 2 2" xfId="33236"/>
    <cellStyle name="常规 8 2 2 2" xfId="33237"/>
    <cellStyle name="常规 8 2 2 2 2" xfId="33238"/>
    <cellStyle name="常规 8 2 2 2 2 2" xfId="33239"/>
    <cellStyle name="常规 8 2 2 2 2 2 2" xfId="33240"/>
    <cellStyle name="常规 8 2 2 2 2 2 2 2" xfId="33241"/>
    <cellStyle name="常规 8 2 2 2 2 2 3" xfId="33242"/>
    <cellStyle name="常规 8 2 2 2 2 3" xfId="33243"/>
    <cellStyle name="常规 8 2 2 2 2 3 2" xfId="33244"/>
    <cellStyle name="常规 8 2 2 2 2 3 2 2" xfId="33245"/>
    <cellStyle name="常规 8 2 2 2 2 3 3" xfId="33246"/>
    <cellStyle name="常规 8 2 2 2 2 4" xfId="33247"/>
    <cellStyle name="常规 8 2 2 2 2 4 2" xfId="33248"/>
    <cellStyle name="常规 8 2 2 2 2 4 2 2" xfId="33249"/>
    <cellStyle name="常规 8 2 2 2 2 4 3" xfId="33250"/>
    <cellStyle name="常规 8 2 2 2 2 5" xfId="33251"/>
    <cellStyle name="常规 8 2 2 2 2 5 2" xfId="33252"/>
    <cellStyle name="常规 8 2 2 2 2 6" xfId="33253"/>
    <cellStyle name="常规 8 2 2 2 2 7" xfId="33254"/>
    <cellStyle name="常规 8 2 2 2 3" xfId="33255"/>
    <cellStyle name="常规 8 2 2 2 3 2" xfId="33256"/>
    <cellStyle name="常规 8 2 2 2 3 2 2" xfId="33257"/>
    <cellStyle name="常规 8 2 2 2 3 3" xfId="33258"/>
    <cellStyle name="常规 8 2 2 2 3 4" xfId="33259"/>
    <cellStyle name="常规 8 2 2 2 4" xfId="33260"/>
    <cellStyle name="常规 8 2 2 2 4 2" xfId="33261"/>
    <cellStyle name="常规 8 2 2 2 4 2 2" xfId="33262"/>
    <cellStyle name="常规 8 2 2 2 4 3" xfId="33263"/>
    <cellStyle name="常规 8 2 2 2 5" xfId="33264"/>
    <cellStyle name="常规 8 2 2 2 5 2" xfId="33265"/>
    <cellStyle name="常规 8 2 2 2 6" xfId="33266"/>
    <cellStyle name="常规 8 2 2 2 7" xfId="33267"/>
    <cellStyle name="常规 8 2 2 3" xfId="33268"/>
    <cellStyle name="常规 8 2 2 3 2" xfId="33269"/>
    <cellStyle name="常规 8 2 2 3 2 2" xfId="33270"/>
    <cellStyle name="常规 8 2 2 3 2 2 2" xfId="33271"/>
    <cellStyle name="常规 8 2 2 3 2 3" xfId="33272"/>
    <cellStyle name="常规 8 2 2 3 3" xfId="33273"/>
    <cellStyle name="常规 8 2 2 3 3 2" xfId="33274"/>
    <cellStyle name="常规 8 2 2 3 3 2 2" xfId="33275"/>
    <cellStyle name="常规 8 2 2 3 3 3" xfId="33276"/>
    <cellStyle name="常规 8 2 2 3 4" xfId="33277"/>
    <cellStyle name="常规 8 2 2 3 4 2" xfId="33278"/>
    <cellStyle name="常规 8 2 2 3 4 2 2" xfId="33279"/>
    <cellStyle name="常规 8 2 2 3 4 3" xfId="33280"/>
    <cellStyle name="常规 8 2 2 3 5" xfId="33281"/>
    <cellStyle name="常规 8 2 2 3 5 2" xfId="33282"/>
    <cellStyle name="常规 8 2 2 3 6" xfId="33283"/>
    <cellStyle name="常规 8 2 2 3 7" xfId="33284"/>
    <cellStyle name="常规 8 2 2 4" xfId="33285"/>
    <cellStyle name="常规 8 2 2 4 2" xfId="33286"/>
    <cellStyle name="常规 8 2 2 4 2 2" xfId="33287"/>
    <cellStyle name="常规 8 2 2 4 3" xfId="33288"/>
    <cellStyle name="常规 8 2 2 6" xfId="33289"/>
    <cellStyle name="常规 8 2 2 7" xfId="33290"/>
    <cellStyle name="常规 8 2 2 8" xfId="33291"/>
    <cellStyle name="常规 8 2 3" xfId="33292"/>
    <cellStyle name="常规 8 2 3 2" xfId="33293"/>
    <cellStyle name="常规 8 2 3 2 2" xfId="33294"/>
    <cellStyle name="常规 8 2 3 2 2 2" xfId="33295"/>
    <cellStyle name="常规 8 2 3 2 2 2 2" xfId="33296"/>
    <cellStyle name="常规 8 2 3 2 2 2 2 2" xfId="33297"/>
    <cellStyle name="常规 8 2 3 2 2 2 3" xfId="33298"/>
    <cellStyle name="常规 8 2 3 2 2 3" xfId="33299"/>
    <cellStyle name="常规 8 2 3 2 2 3 2" xfId="33300"/>
    <cellStyle name="常规 8 2 3 2 2 3 2 2" xfId="33301"/>
    <cellStyle name="常规 8 2 3 2 2 3 3" xfId="33302"/>
    <cellStyle name="常规 8 2 3 2 2 4" xfId="33303"/>
    <cellStyle name="常规 8 2 3 2 2 4 2" xfId="33304"/>
    <cellStyle name="常规 8 2 3 2 2 4 2 2" xfId="33305"/>
    <cellStyle name="常规 8 2 3 2 2 4 3" xfId="33306"/>
    <cellStyle name="常规 8 2 3 2 2 5" xfId="33307"/>
    <cellStyle name="常规 8 2 3 2 2 5 2" xfId="33308"/>
    <cellStyle name="常规 8 2 3 2 2 6" xfId="33309"/>
    <cellStyle name="常规 8 2 3 2 2 7" xfId="33310"/>
    <cellStyle name="常规 8 2 3 2 3" xfId="33311"/>
    <cellStyle name="常规 8 2 3 2 3 2" xfId="33312"/>
    <cellStyle name="常规 8 2 3 2 3 2 2" xfId="33313"/>
    <cellStyle name="常规 8 2 3 2 3 3" xfId="33314"/>
    <cellStyle name="常规 8 2 3 2 3 4" xfId="33315"/>
    <cellStyle name="常规 8 2 3 2 4" xfId="33316"/>
    <cellStyle name="常规 8 2 3 2 4 2" xfId="33317"/>
    <cellStyle name="常规 8 2 3 2 4 2 2" xfId="33318"/>
    <cellStyle name="常规 8 2 3 2 4 3" xfId="33319"/>
    <cellStyle name="常规 8 2 3 2 5" xfId="33320"/>
    <cellStyle name="常规 8 2 3 2 5 2" xfId="33321"/>
    <cellStyle name="常规 8 2 3 2 6" xfId="33322"/>
    <cellStyle name="常规 8 2 3 2 7" xfId="33323"/>
    <cellStyle name="常规 8 2 3 3 2 2" xfId="33324"/>
    <cellStyle name="常规 8 2 3 3 2 2 2" xfId="33325"/>
    <cellStyle name="常规 8 2 3 3 2 3" xfId="33326"/>
    <cellStyle name="常规 8 2 3 3 3" xfId="33327"/>
    <cellStyle name="常规 8 2 3 3 3 2" xfId="33328"/>
    <cellStyle name="常规 8 2 3 3 3 2 2" xfId="33329"/>
    <cellStyle name="常规 8 2 3 3 3 3" xfId="33330"/>
    <cellStyle name="常规 8 2 3 3 4" xfId="33331"/>
    <cellStyle name="常规 8 2 3 3 4 2" xfId="33332"/>
    <cellStyle name="常规 8 2 3 3 4 2 2" xfId="33333"/>
    <cellStyle name="常规 8 2 3 3 4 3" xfId="33334"/>
    <cellStyle name="常规 8 2 3 3 5" xfId="33335"/>
    <cellStyle name="常规 8 2 3 3 5 2" xfId="33336"/>
    <cellStyle name="常规 8 2 3 3 6" xfId="33337"/>
    <cellStyle name="常规 8 2 3 3 7" xfId="33338"/>
    <cellStyle name="常规 8 2 3 4 2" xfId="33339"/>
    <cellStyle name="常规 8 2 3 4 2 2" xfId="33340"/>
    <cellStyle name="常规 8 2 3 4 3" xfId="33341"/>
    <cellStyle name="常规 8 2 3 5" xfId="33342"/>
    <cellStyle name="常规 8 2 3 6" xfId="33343"/>
    <cellStyle name="常规 8 2 3 7" xfId="33344"/>
    <cellStyle name="常规 8 2 3 8" xfId="33345"/>
    <cellStyle name="常规 8 2 4" xfId="33346"/>
    <cellStyle name="常规 8 2 4 2 2" xfId="33347"/>
    <cellStyle name="常规 8 2 4 2 2 2" xfId="33348"/>
    <cellStyle name="常规 8 2 4 2 2 2 2" xfId="33349"/>
    <cellStyle name="常规 8 2 4 2 2 2 2 2" xfId="33350"/>
    <cellStyle name="常规 8 2 4 2 2 2 3" xfId="33351"/>
    <cellStyle name="常规 8 2 4 2 2 3" xfId="33352"/>
    <cellStyle name="常规 8 2 4 2 2 3 2" xfId="33353"/>
    <cellStyle name="常规 8 2 4 2 2 3 2 2" xfId="33354"/>
    <cellStyle name="常规 8 2 4 2 2 3 3" xfId="33355"/>
    <cellStyle name="常规 8 2 4 2 2 4" xfId="33356"/>
    <cellStyle name="常规 8 2 4 2 2 5" xfId="33357"/>
    <cellStyle name="常规 8 2 4 2 2 6" xfId="33358"/>
    <cellStyle name="常规 8 2 4 2 2 7" xfId="33359"/>
    <cellStyle name="常规 8 2 4 2 3" xfId="33360"/>
    <cellStyle name="常规 8 2 4 2 3 2" xfId="33361"/>
    <cellStyle name="常规 8 2 4 2 3 2 2" xfId="33362"/>
    <cellStyle name="常规 8 2 4 2 3 3" xfId="33363"/>
    <cellStyle name="常规 8 2 4 2 3 4" xfId="33364"/>
    <cellStyle name="常规 8 2 4 2 4" xfId="33365"/>
    <cellStyle name="常规 8 2 4 2 4 2" xfId="33366"/>
    <cellStyle name="常规 8 2 4 2 4 2 2" xfId="33367"/>
    <cellStyle name="常规 8 2 4 2 4 3" xfId="33368"/>
    <cellStyle name="常规 8 2 4 2 5" xfId="33369"/>
    <cellStyle name="常规 8 2 4 2 5 2" xfId="33370"/>
    <cellStyle name="常规 8 2 4 2 6" xfId="33371"/>
    <cellStyle name="常规 8 2 4 2 7" xfId="33372"/>
    <cellStyle name="常规 8 2 4 3 2 2" xfId="33373"/>
    <cellStyle name="常规 8 2 4 3 2 2 2" xfId="33374"/>
    <cellStyle name="常规 8 2 4 3 2 3" xfId="33375"/>
    <cellStyle name="常规 8 2 4 3 3" xfId="33376"/>
    <cellStyle name="常规 8 2 4 3 3 2" xfId="33377"/>
    <cellStyle name="常规 8 2 4 3 3 2 2" xfId="33378"/>
    <cellStyle name="常规 8 2 4 3 3 3" xfId="33379"/>
    <cellStyle name="常规 8 2 4 3 4" xfId="33380"/>
    <cellStyle name="常规 8 2 4 3 4 2" xfId="33381"/>
    <cellStyle name="常规 8 2 4 3 4 2 2" xfId="33382"/>
    <cellStyle name="常规 8 2 4 3 4 3" xfId="33383"/>
    <cellStyle name="常规 8 2 4 3 5" xfId="33384"/>
    <cellStyle name="常规 8 2 4 3 5 2" xfId="33385"/>
    <cellStyle name="常规 8 2 4 3 6" xfId="33386"/>
    <cellStyle name="常规 8 2 4 3 7" xfId="33387"/>
    <cellStyle name="常规 8 2 4 4 2" xfId="33388"/>
    <cellStyle name="常规 8 2 4 4 2 2" xfId="33389"/>
    <cellStyle name="常规 8 2 4 4 3" xfId="33390"/>
    <cellStyle name="常规 8 2 4 5" xfId="33391"/>
    <cellStyle name="常规 8 2 4 5 2" xfId="33392"/>
    <cellStyle name="常规 8 2 4 5 2 2" xfId="33393"/>
    <cellStyle name="常规 8 2 4 5 3" xfId="33394"/>
    <cellStyle name="常规 8 2 4 6" xfId="33395"/>
    <cellStyle name="常规 8 2 4 6 2" xfId="33396"/>
    <cellStyle name="常规 8 2 4 7" xfId="33397"/>
    <cellStyle name="常规 8 2 4 8" xfId="33398"/>
    <cellStyle name="常规 8 2 5" xfId="33399"/>
    <cellStyle name="常规 8 2 5 2" xfId="33400"/>
    <cellStyle name="常规 8 2 5 2 2" xfId="33401"/>
    <cellStyle name="常规 8 2 5 2 2 2" xfId="33402"/>
    <cellStyle name="常规 8 2 5 2 2 2 2" xfId="33403"/>
    <cellStyle name="常规 8 2 5 2 2 3" xfId="33404"/>
    <cellStyle name="常规 8 2 5 2 3" xfId="33405"/>
    <cellStyle name="常规 8 2 5 2 3 2" xfId="33406"/>
    <cellStyle name="常规 8 2 5 2 3 2 2" xfId="33407"/>
    <cellStyle name="常规 8 2 5 2 3 3" xfId="33408"/>
    <cellStyle name="常规 8 2 5 2 4" xfId="33409"/>
    <cellStyle name="常规 8 2 5 2 4 2" xfId="33410"/>
    <cellStyle name="常规 8 2 5 2 4 2 2" xfId="33411"/>
    <cellStyle name="常规 8 2 5 2 4 3" xfId="33412"/>
    <cellStyle name="常规 8 2 5 2 5" xfId="33413"/>
    <cellStyle name="常规 8 2 5 2 5 2" xfId="33414"/>
    <cellStyle name="常规 8 2 5 2 6" xfId="33415"/>
    <cellStyle name="常规 8 2 5 2 7" xfId="33416"/>
    <cellStyle name="常规 8 2 5 3 2" xfId="33417"/>
    <cellStyle name="常规 8 2 5 3 2 2" xfId="33418"/>
    <cellStyle name="常规 8 2 5 3 3" xfId="33419"/>
    <cellStyle name="常规 8 2 5 3 4" xfId="33420"/>
    <cellStyle name="常规 8 2 5 4" xfId="33421"/>
    <cellStyle name="常规 8 2 5 4 2" xfId="33422"/>
    <cellStyle name="常规 8 2 5 4 2 2" xfId="33423"/>
    <cellStyle name="常规 8 2 5 4 3" xfId="33424"/>
    <cellStyle name="常规 8 2 5 5" xfId="33425"/>
    <cellStyle name="常规 8 2 5 5 2" xfId="33426"/>
    <cellStyle name="常规 8 2 5 6" xfId="33427"/>
    <cellStyle name="常规 8 2 5 7" xfId="33428"/>
    <cellStyle name="常规 8 2 6" xfId="33429"/>
    <cellStyle name="常规 8 2 6 2" xfId="33430"/>
    <cellStyle name="常规 8 2 6 2 2" xfId="33431"/>
    <cellStyle name="常规 8 2 6 2 2 2" xfId="33432"/>
    <cellStyle name="常规 8 2 6 2 3" xfId="33433"/>
    <cellStyle name="常规 8 2 6 3" xfId="33434"/>
    <cellStyle name="常规 8 2 6 3 2" xfId="33435"/>
    <cellStyle name="常规 8 2 6 3 2 2" xfId="33436"/>
    <cellStyle name="常规 8 2 6 3 3" xfId="33437"/>
    <cellStyle name="常规 8 2 6 4" xfId="33438"/>
    <cellStyle name="常规 8 2 6 4 2" xfId="33439"/>
    <cellStyle name="常规 8 2 6 4 2 2" xfId="33440"/>
    <cellStyle name="常规 8 2 6 4 3" xfId="33441"/>
    <cellStyle name="常规 8 2 6 5" xfId="33442"/>
    <cellStyle name="常规 8 2 6 5 2" xfId="33443"/>
    <cellStyle name="常规 8 2 6 6" xfId="33444"/>
    <cellStyle name="常规 8 2 6 7" xfId="33445"/>
    <cellStyle name="常规 8 2 7" xfId="33446"/>
    <cellStyle name="常规 8 2 7 2" xfId="33447"/>
    <cellStyle name="常规 8 2 7 2 2" xfId="33448"/>
    <cellStyle name="常规 8 2 7 3" xfId="33449"/>
    <cellStyle name="常规 8 2 8" xfId="33450"/>
    <cellStyle name="常规 8 2 8 2" xfId="33451"/>
    <cellStyle name="常规 8 2 8 2 2" xfId="33452"/>
    <cellStyle name="常规 8 2 8 3" xfId="33453"/>
    <cellStyle name="常规 8 2 9" xfId="33454"/>
    <cellStyle name="常规 8 2 9 2" xfId="33455"/>
    <cellStyle name="常规 8 3" xfId="33456"/>
    <cellStyle name="常规 8 3 2" xfId="33457"/>
    <cellStyle name="常规 8 3 2 2" xfId="33458"/>
    <cellStyle name="常规 8 3 2 2 2 2 2" xfId="33459"/>
    <cellStyle name="常规 8 3 2 2 2 3" xfId="33460"/>
    <cellStyle name="常规 8 3 2 2 3 2" xfId="33461"/>
    <cellStyle name="常规 8 3 2 2 3 2 2" xfId="33462"/>
    <cellStyle name="常规 8 3 2 2 3 3" xfId="33463"/>
    <cellStyle name="常规 8 3 2 2 4 2" xfId="33464"/>
    <cellStyle name="常规 8 3 2 2 4 2 2" xfId="33465"/>
    <cellStyle name="常规 8 3 2 2 4 3" xfId="33466"/>
    <cellStyle name="常规 8 3 2 2 5" xfId="33467"/>
    <cellStyle name="常规 8 3 2 2 5 2" xfId="33468"/>
    <cellStyle name="常规 8 3 2 2 6" xfId="33469"/>
    <cellStyle name="常规 8 3 2 2 7" xfId="33470"/>
    <cellStyle name="常规 8 3 2 3" xfId="33471"/>
    <cellStyle name="常规 8 3 2 4" xfId="33472"/>
    <cellStyle name="常规 8 3 2 6" xfId="33473"/>
    <cellStyle name="常规 8 3 2 7" xfId="33474"/>
    <cellStyle name="常规 8 3 3" xfId="33475"/>
    <cellStyle name="常规 8 3 3 2" xfId="33476"/>
    <cellStyle name="常规 8 3 3 4" xfId="33477"/>
    <cellStyle name="常规 8 3 3 4 2 2" xfId="33478"/>
    <cellStyle name="常规 8 3 3 5" xfId="33479"/>
    <cellStyle name="常规 8 3 3 5 2" xfId="33480"/>
    <cellStyle name="常规 8 3 3 6" xfId="33481"/>
    <cellStyle name="常规 8 3 3 7" xfId="33482"/>
    <cellStyle name="常规 8 3 4" xfId="33483"/>
    <cellStyle name="常规 8 3 4 2" xfId="33484"/>
    <cellStyle name="常规 8 3 4 3" xfId="33485"/>
    <cellStyle name="常规 8 3 5" xfId="33486"/>
    <cellStyle name="常规 8 3 5 2" xfId="33487"/>
    <cellStyle name="常规 8 3 5 3" xfId="33488"/>
    <cellStyle name="常规 8 3 6" xfId="33489"/>
    <cellStyle name="常规 8 3 6 2" xfId="33490"/>
    <cellStyle name="常规 8 3 7" xfId="33491"/>
    <cellStyle name="常规 8 3 8" xfId="33492"/>
    <cellStyle name="常规 8 4" xfId="33493"/>
    <cellStyle name="常规 8 4 2" xfId="33494"/>
    <cellStyle name="常规 8 4 2 2" xfId="33495"/>
    <cellStyle name="常规 8 4 2 2 2 2" xfId="33496"/>
    <cellStyle name="常规 8 4 2 2 2 2 2" xfId="33497"/>
    <cellStyle name="常规 8 4 2 2 2 3" xfId="33498"/>
    <cellStyle name="常规 8 4 2 2 3 2" xfId="33499"/>
    <cellStyle name="常规 8 4 2 2 3 2 2" xfId="33500"/>
    <cellStyle name="常规 8 4 2 2 3 3" xfId="33501"/>
    <cellStyle name="常规 8 4 2 2 4" xfId="33502"/>
    <cellStyle name="常规 8 4 2 2 4 2" xfId="33503"/>
    <cellStyle name="常规 8 4 2 2 4 2 2" xfId="33504"/>
    <cellStyle name="常规 8 4 2 2 4 3" xfId="33505"/>
    <cellStyle name="常规 8 4 2 2 5" xfId="33506"/>
    <cellStyle name="常规 8 4 2 2 5 2" xfId="33507"/>
    <cellStyle name="常规 8 4 2 2 6" xfId="33508"/>
    <cellStyle name="常规 8 4 2 2 7" xfId="33509"/>
    <cellStyle name="常规 8 4 2 3" xfId="33510"/>
    <cellStyle name="常规 8 4 2 3 2 2" xfId="33511"/>
    <cellStyle name="常规 8 4 2 3 4" xfId="33512"/>
    <cellStyle name="常规 8 4 2 4" xfId="33513"/>
    <cellStyle name="常规 8 4 2 4 2" xfId="33514"/>
    <cellStyle name="常规 8 4 2 4 2 2" xfId="33515"/>
    <cellStyle name="常规 8 4 2 5" xfId="33516"/>
    <cellStyle name="常规 8 4 2 5 2" xfId="33517"/>
    <cellStyle name="常规 8 4 2 6" xfId="33518"/>
    <cellStyle name="常规 8 4 2 7" xfId="33519"/>
    <cellStyle name="常规 8 4 3" xfId="33520"/>
    <cellStyle name="常规 8 4 3 2" xfId="33521"/>
    <cellStyle name="常规 8 4 3 2 2 2" xfId="33522"/>
    <cellStyle name="常规 8 4 3 3 2" xfId="33523"/>
    <cellStyle name="常规 8 4 3 3 2 2" xfId="33524"/>
    <cellStyle name="常规 8 4 3 3 3" xfId="33525"/>
    <cellStyle name="常规 8 4 3 4" xfId="33526"/>
    <cellStyle name="常规 8 4 3 4 2" xfId="33527"/>
    <cellStyle name="常规 8 4 3 4 2 2" xfId="33528"/>
    <cellStyle name="常规 8 4 3 5" xfId="33529"/>
    <cellStyle name="常规 8 4 3 5 2" xfId="33530"/>
    <cellStyle name="常规 8 4 3 6" xfId="33531"/>
    <cellStyle name="常规 8 4 3 7" xfId="33532"/>
    <cellStyle name="常规 8 4 4" xfId="33533"/>
    <cellStyle name="常规 8 4 4 2" xfId="33534"/>
    <cellStyle name="常规 8 4 4 3" xfId="33535"/>
    <cellStyle name="常规 8 4 5" xfId="33536"/>
    <cellStyle name="常规 8 4 5 2" xfId="33537"/>
    <cellStyle name="常规 8 4 5 2 2" xfId="33538"/>
    <cellStyle name="常规 8 4 5 3" xfId="33539"/>
    <cellStyle name="常规 8 4 6" xfId="33540"/>
    <cellStyle name="常规 8 4 6 2" xfId="33541"/>
    <cellStyle name="常规 8 4 7" xfId="33542"/>
    <cellStyle name="常规 8 4 8" xfId="33543"/>
    <cellStyle name="常规 8 5" xfId="33544"/>
    <cellStyle name="常规 8 5 2" xfId="33545"/>
    <cellStyle name="常规 8 5 2 2 2 2" xfId="33546"/>
    <cellStyle name="常规 8 5 2 3 2 2" xfId="33547"/>
    <cellStyle name="常规 8 5 2 4" xfId="33548"/>
    <cellStyle name="常规 8 5 2 4 2" xfId="33549"/>
    <cellStyle name="常规 8 5 2 4 2 2" xfId="33550"/>
    <cellStyle name="常规 8 5 2 4 3" xfId="33551"/>
    <cellStyle name="常规 8 5 2 5" xfId="33552"/>
    <cellStyle name="常规 8 5 2 5 2" xfId="33553"/>
    <cellStyle name="常规 8 5 2 6" xfId="33554"/>
    <cellStyle name="常规 8 5 2 7" xfId="33555"/>
    <cellStyle name="常规 8 5 3" xfId="33556"/>
    <cellStyle name="常规 8 5 3 2 2" xfId="33557"/>
    <cellStyle name="常规 8 5 3 3" xfId="33558"/>
    <cellStyle name="常规 8 5 3 4" xfId="33559"/>
    <cellStyle name="常规 8 6" xfId="33560"/>
    <cellStyle name="常规 8 6 2" xfId="33561"/>
    <cellStyle name="常规 8 6 2 2" xfId="33562"/>
    <cellStyle name="常规 8 6 3" xfId="33563"/>
    <cellStyle name="常规 8 6 3 2" xfId="33564"/>
    <cellStyle name="常规 8 6 3 2 2" xfId="33565"/>
    <cellStyle name="常规 8 6 3 3" xfId="33566"/>
    <cellStyle name="常规 8 7" xfId="33567"/>
    <cellStyle name="常规 8 7 2" xfId="33568"/>
    <cellStyle name="常规 8 7 2 2" xfId="33569"/>
    <cellStyle name="常规 8 7 3" xfId="33570"/>
    <cellStyle name="常规 8 8" xfId="33571"/>
    <cellStyle name="常规 8 8 2" xfId="33572"/>
    <cellStyle name="常规 8 8 2 2" xfId="33573"/>
    <cellStyle name="常规 8 8 3" xfId="33574"/>
    <cellStyle name="常规 8 9" xfId="33575"/>
    <cellStyle name="常规 8 9 2" xfId="33576"/>
    <cellStyle name="常规 9" xfId="33577"/>
    <cellStyle name="常规 9 10" xfId="33578"/>
    <cellStyle name="常规 9 10 2" xfId="33579"/>
    <cellStyle name="常规 9 11" xfId="33580"/>
    <cellStyle name="常规 9 11 2" xfId="33581"/>
    <cellStyle name="常规 9 12" xfId="33582"/>
    <cellStyle name="常规 9 13" xfId="33583"/>
    <cellStyle name="常规 9 2" xfId="33584"/>
    <cellStyle name="常规 9 2 10" xfId="33585"/>
    <cellStyle name="常规 9 2 11" xfId="33586"/>
    <cellStyle name="常规 9 2 2" xfId="33587"/>
    <cellStyle name="常规 9 2 2 2" xfId="33588"/>
    <cellStyle name="常规 9 2 2 2 2" xfId="33589"/>
    <cellStyle name="常规 9 2 2 2 2 2" xfId="33590"/>
    <cellStyle name="常规 9 2 2 2 2 2 2" xfId="33591"/>
    <cellStyle name="常规 9 2 2 2 2 2 2 2" xfId="33592"/>
    <cellStyle name="常规 9 2 2 2 2 2 3" xfId="33593"/>
    <cellStyle name="常规 9 2 2 2 2 2 3 2" xfId="33594"/>
    <cellStyle name="常规 9 2 2 2 2 2 4" xfId="33595"/>
    <cellStyle name="常规 9 2 2 2 2 3" xfId="33596"/>
    <cellStyle name="常规 9 2 2 2 2 3 2" xfId="33597"/>
    <cellStyle name="常规 9 2 2 2 2 3 2 2" xfId="33598"/>
    <cellStyle name="常规 9 2 2 2 2 3 3" xfId="33599"/>
    <cellStyle name="常规 9 2 2 2 2 3 3 2" xfId="33600"/>
    <cellStyle name="常规 9 2 2 2 2 3 4" xfId="33601"/>
    <cellStyle name="常规 9 2 2 2 2 4" xfId="33602"/>
    <cellStyle name="常规 9 2 2 2 2 4 2" xfId="33603"/>
    <cellStyle name="常规 9 2 2 2 2 5" xfId="33604"/>
    <cellStyle name="常规 9 2 2 2 2 5 2" xfId="33605"/>
    <cellStyle name="常规 9 2 2 2 2 6" xfId="33606"/>
    <cellStyle name="常规 9 2 2 2 2 7" xfId="33607"/>
    <cellStyle name="常规 9 2 2 2 3" xfId="33608"/>
    <cellStyle name="常规 9 2 2 2 3 2" xfId="33609"/>
    <cellStyle name="常规 9 2 2 2 3 2 2" xfId="33610"/>
    <cellStyle name="常规 9 2 2 2 3 3" xfId="33611"/>
    <cellStyle name="常规 9 2 2 2 3 3 2" xfId="33612"/>
    <cellStyle name="常规 9 2 2 2 3 4" xfId="33613"/>
    <cellStyle name="常规 9 2 2 2 3 5" xfId="33614"/>
    <cellStyle name="常规 9 2 2 2 4" xfId="33615"/>
    <cellStyle name="常规 9 2 2 2 4 2" xfId="33616"/>
    <cellStyle name="常规 9 2 2 2 4 2 2" xfId="33617"/>
    <cellStyle name="常规 9 2 2 2 4 3" xfId="33618"/>
    <cellStyle name="常规 9 2 2 2 4 3 2" xfId="33619"/>
    <cellStyle name="常规 9 2 2 2 4 4" xfId="33620"/>
    <cellStyle name="常规 9 2 2 2 5" xfId="33621"/>
    <cellStyle name="常规 9 2 2 2 5 2" xfId="33622"/>
    <cellStyle name="常规 9 2 2 2 6" xfId="33623"/>
    <cellStyle name="常规 9 2 2 2 6 2" xfId="33624"/>
    <cellStyle name="常规 9 2 2 2 7" xfId="33625"/>
    <cellStyle name="常规 9 2 2 2 8" xfId="33626"/>
    <cellStyle name="常规 9 2 2 3" xfId="33627"/>
    <cellStyle name="常规 9 2 2 3 2" xfId="33628"/>
    <cellStyle name="常规 9 2 2 3 2 2" xfId="33629"/>
    <cellStyle name="常规 9 2 2 3 2 2 2" xfId="33630"/>
    <cellStyle name="常规 9 2 2 3 2 3" xfId="33631"/>
    <cellStyle name="常规 9 2 2 3 2 3 2" xfId="33632"/>
    <cellStyle name="常规 9 2 2 3 2 4" xfId="33633"/>
    <cellStyle name="常规 9 2 2 3 3" xfId="33634"/>
    <cellStyle name="常规 9 2 2 3 3 2" xfId="33635"/>
    <cellStyle name="常规 9 2 2 3 3 2 2" xfId="33636"/>
    <cellStyle name="常规 9 2 2 3 3 3" xfId="33637"/>
    <cellStyle name="常规 9 2 2 3 3 3 2" xfId="33638"/>
    <cellStyle name="常规 9 2 2 3 3 4" xfId="33639"/>
    <cellStyle name="常规 9 2 2 3 4" xfId="33640"/>
    <cellStyle name="常规 9 2 2 3 4 2" xfId="33641"/>
    <cellStyle name="常规 9 2 2 3 5" xfId="33642"/>
    <cellStyle name="常规 9 2 2 3 5 2" xfId="33643"/>
    <cellStyle name="常规 9 2 2 3 6" xfId="33644"/>
    <cellStyle name="常规 9 2 2 3 7" xfId="33645"/>
    <cellStyle name="常规 9 2 2 4" xfId="33646"/>
    <cellStyle name="常规 9 2 2 4 2" xfId="33647"/>
    <cellStyle name="常规 9 2 2 4 2 2" xfId="33648"/>
    <cellStyle name="常规 9 2 2 4 3" xfId="33649"/>
    <cellStyle name="常规 9 2 2 4 3 2" xfId="33650"/>
    <cellStyle name="常规 9 2 2 4 4" xfId="33651"/>
    <cellStyle name="常规 9 2 2 4 5" xfId="33652"/>
    <cellStyle name="常规 9 2 2 5" xfId="33653"/>
    <cellStyle name="常规 9 2 2 5 2" xfId="33654"/>
    <cellStyle name="常规 9 2 2 5 2 2" xfId="33655"/>
    <cellStyle name="常规 9 2 2 5 3" xfId="33656"/>
    <cellStyle name="常规 9 2 2 5 3 2" xfId="33657"/>
    <cellStyle name="常规 9 2 2 5 4" xfId="33658"/>
    <cellStyle name="常规 9 2 2 5 5" xfId="33659"/>
    <cellStyle name="常规 9 2 2 6" xfId="33660"/>
    <cellStyle name="常规 9 2 2 6 2" xfId="33661"/>
    <cellStyle name="常规 9 2 2 7" xfId="33662"/>
    <cellStyle name="常规 9 2 2 7 2" xfId="33663"/>
    <cellStyle name="常规 9 2 2 8" xfId="33664"/>
    <cellStyle name="常规 9 2 2 9" xfId="33665"/>
    <cellStyle name="常规 9 2 3" xfId="33666"/>
    <cellStyle name="常规 9 2 3 2" xfId="33667"/>
    <cellStyle name="常规 9 2 3 2 2" xfId="33668"/>
    <cellStyle name="常规 9 2 3 2 2 2" xfId="33669"/>
    <cellStyle name="常规 9 2 3 2 2 2 2" xfId="33670"/>
    <cellStyle name="常规 9 2 3 2 2 2 2 2" xfId="33671"/>
    <cellStyle name="常规 9 2 3 2 2 2 3" xfId="33672"/>
    <cellStyle name="常规 9 2 3 2 2 2 3 2" xfId="33673"/>
    <cellStyle name="常规 9 2 3 2 2 2 4" xfId="33674"/>
    <cellStyle name="常规 9 2 3 2 2 3" xfId="33675"/>
    <cellStyle name="常规 9 2 3 2 2 3 2" xfId="33676"/>
    <cellStyle name="常规 9 2 3 2 2 3 3" xfId="33677"/>
    <cellStyle name="常规 9 2 3 2 2 3 4" xfId="33678"/>
    <cellStyle name="常规 9 2 3 2 2 4" xfId="33679"/>
    <cellStyle name="常规 9 2 3 2 2 4 2" xfId="33680"/>
    <cellStyle name="常规 9 2 3 2 2 5" xfId="33681"/>
    <cellStyle name="常规 9 2 3 2 2 5 2" xfId="33682"/>
    <cellStyle name="常规 9 2 3 2 2 6" xfId="33683"/>
    <cellStyle name="常规 9 2 3 2 2 7" xfId="33684"/>
    <cellStyle name="常规 9 2 3 2 3" xfId="33685"/>
    <cellStyle name="常规 9 2 3 2 3 2" xfId="33686"/>
    <cellStyle name="常规 9 2 3 2 3 2 2" xfId="33687"/>
    <cellStyle name="常规 9 2 3 2 3 3" xfId="33688"/>
    <cellStyle name="常规 9 2 3 2 3 3 2" xfId="33689"/>
    <cellStyle name="常规 9 2 3 2 3 4" xfId="33690"/>
    <cellStyle name="常规 9 2 3 2 3 5" xfId="33691"/>
    <cellStyle name="常规 9 2 3 2 4" xfId="33692"/>
    <cellStyle name="常规 9 2 3 2 4 2" xfId="33693"/>
    <cellStyle name="常规 9 2 3 2 4 2 2" xfId="33694"/>
    <cellStyle name="常规 9 2 3 2 4 3" xfId="33695"/>
    <cellStyle name="常规 9 2 3 2 4 3 2" xfId="33696"/>
    <cellStyle name="常规 9 2 3 2 6 2" xfId="33697"/>
    <cellStyle name="常规 9 2 3 2 7" xfId="33698"/>
    <cellStyle name="常规 9 2 3 2 8" xfId="33699"/>
    <cellStyle name="常规 9 2 3 3 2" xfId="33700"/>
    <cellStyle name="常规 9 2 3 3 2 2" xfId="33701"/>
    <cellStyle name="常规 9 2 3 3 2 2 2" xfId="33702"/>
    <cellStyle name="常规 9 2 3 3 2 3" xfId="33703"/>
    <cellStyle name="常规 9 2 3 3 2 3 2" xfId="33704"/>
    <cellStyle name="常规 9 2 3 3 2 4" xfId="33705"/>
    <cellStyle name="常规 9 2 3 3 3" xfId="33706"/>
    <cellStyle name="常规 9 2 3 3 3 2" xfId="33707"/>
    <cellStyle name="常规 9 2 3 3 3 2 2" xfId="33708"/>
    <cellStyle name="常规 9 2 3 3 3 3" xfId="33709"/>
    <cellStyle name="常规 9 2 3 3 3 3 2" xfId="33710"/>
    <cellStyle name="常规 9 2 3 3 3 4" xfId="33711"/>
    <cellStyle name="常规 9 2 3 3 4" xfId="33712"/>
    <cellStyle name="常规 9 2 3 3 4 2" xfId="33713"/>
    <cellStyle name="常规 9 2 3 3 5 2" xfId="33714"/>
    <cellStyle name="常规 9 2 3 3 6" xfId="33715"/>
    <cellStyle name="常规 9 2 3 3 7" xfId="33716"/>
    <cellStyle name="常规 9 2 3 4" xfId="33717"/>
    <cellStyle name="常规 9 2 3 4 2" xfId="33718"/>
    <cellStyle name="常规 9 2 3 4 2 2" xfId="33719"/>
    <cellStyle name="常规 9 2 3 4 3" xfId="33720"/>
    <cellStyle name="常规 9 2 3 4 3 2" xfId="33721"/>
    <cellStyle name="常规 9 2 3 4 4" xfId="33722"/>
    <cellStyle name="常规 9 2 3 4 5" xfId="33723"/>
    <cellStyle name="常规 9 2 4" xfId="33724"/>
    <cellStyle name="常规 9 2 4 2" xfId="33725"/>
    <cellStyle name="常规 9 2 4 2 2" xfId="33726"/>
    <cellStyle name="常规 9 2 4 2 2 2" xfId="33727"/>
    <cellStyle name="常规 9 2 4 2 2 2 2" xfId="33728"/>
    <cellStyle name="常规 9 2 4 2 2 3" xfId="33729"/>
    <cellStyle name="常规 9 2 4 2 2 3 2" xfId="33730"/>
    <cellStyle name="常规 9 2 4 2 2 4" xfId="33731"/>
    <cellStyle name="常规 9 2 4 2 3" xfId="33732"/>
    <cellStyle name="常规 9 2 4 2 3 2" xfId="33733"/>
    <cellStyle name="常规 9 2 4 2 3 2 2" xfId="33734"/>
    <cellStyle name="常规 9 2 4 2 3 3" xfId="33735"/>
    <cellStyle name="常规 9 2 4 2 3 3 2" xfId="33736"/>
    <cellStyle name="常规 9 2 4 2 3 4" xfId="33737"/>
    <cellStyle name="常规 9 2 4 2 4" xfId="33738"/>
    <cellStyle name="常规 9 2 4 2 4 2" xfId="33739"/>
    <cellStyle name="常规 9 2 4 2 7" xfId="33740"/>
    <cellStyle name="常规 9 2 4 3" xfId="33741"/>
    <cellStyle name="常规 9 2 4 3 2" xfId="33742"/>
    <cellStyle name="常规 9 2 4 3 2 2" xfId="33743"/>
    <cellStyle name="常规 9 2 4 3 3" xfId="33744"/>
    <cellStyle name="常规 9 2 4 3 3 2" xfId="33745"/>
    <cellStyle name="常规 9 2 4 3 4" xfId="33746"/>
    <cellStyle name="常规 9 2 4 4" xfId="33747"/>
    <cellStyle name="常规 9 2 4 4 2" xfId="33748"/>
    <cellStyle name="常规 9 2 4 4 2 2" xfId="33749"/>
    <cellStyle name="常规 9 2 4 4 3" xfId="33750"/>
    <cellStyle name="常规 9 2 4 4 3 2" xfId="33751"/>
    <cellStyle name="常规 9 2 4 4 4" xfId="33752"/>
    <cellStyle name="常规 9 2 5" xfId="33753"/>
    <cellStyle name="常规 9 2 5 2" xfId="33754"/>
    <cellStyle name="常规 9 2 5 2 2" xfId="33755"/>
    <cellStyle name="常规 9 2 5 2 2 2" xfId="33756"/>
    <cellStyle name="常规 9 2 5 2 3" xfId="33757"/>
    <cellStyle name="常规 9 2 5 2 3 2" xfId="33758"/>
    <cellStyle name="常规 9 2 5 2 4" xfId="33759"/>
    <cellStyle name="常规 9 2 5 3" xfId="33760"/>
    <cellStyle name="常规 9 2 5 3 2" xfId="33761"/>
    <cellStyle name="常规 9 2 5 3 2 2" xfId="33762"/>
    <cellStyle name="常规 9 2 5 3 3" xfId="33763"/>
    <cellStyle name="常规 9 2 5 3 3 2" xfId="33764"/>
    <cellStyle name="常规 9 2 5 3 4" xfId="33765"/>
    <cellStyle name="常规 9 2 5 4" xfId="33766"/>
    <cellStyle name="常规 9 2 5 4 2" xfId="33767"/>
    <cellStyle name="常规 9 2 6 2 2" xfId="33768"/>
    <cellStyle name="常规 9 2 6 3" xfId="33769"/>
    <cellStyle name="常规 9 2 6 3 2" xfId="33770"/>
    <cellStyle name="常规 9 2 6 4" xfId="33771"/>
    <cellStyle name="常规 9 2 7 2" xfId="33772"/>
    <cellStyle name="常规 9 2 7 2 2" xfId="33773"/>
    <cellStyle name="常规 9 2 7 3" xfId="33774"/>
    <cellStyle name="常规 9 2 7 3 2" xfId="33775"/>
    <cellStyle name="常规 9 2 7 4" xfId="33776"/>
    <cellStyle name="常规 9 2 8 2" xfId="33777"/>
    <cellStyle name="常规 9 3" xfId="33778"/>
    <cellStyle name="常规 9 3 2" xfId="33779"/>
    <cellStyle name="常规 9 3 2 2" xfId="33780"/>
    <cellStyle name="常规 9 3 2 2 2 2 2" xfId="33781"/>
    <cellStyle name="常规 9 3 2 2 2 3" xfId="33782"/>
    <cellStyle name="常规 9 3 2 2 2 3 2" xfId="33783"/>
    <cellStyle name="常规 9 3 2 2 2 4" xfId="33784"/>
    <cellStyle name="常规 9 3 2 2 5" xfId="33785"/>
    <cellStyle name="常规 9 3 2 2 6" xfId="33786"/>
    <cellStyle name="常规 9 3 2 2 7" xfId="33787"/>
    <cellStyle name="常规 9 3 2 3" xfId="33788"/>
    <cellStyle name="常规 9 3 2 3 5" xfId="33789"/>
    <cellStyle name="常规 9 3 2 4" xfId="33790"/>
    <cellStyle name="常规 9 3 2 4 2 2" xfId="33791"/>
    <cellStyle name="常规 9 3 2 4 3 2" xfId="33792"/>
    <cellStyle name="常规 9 3 2 4 4" xfId="33793"/>
    <cellStyle name="常规 9 3 2 5" xfId="33794"/>
    <cellStyle name="常规 9 3 2 6" xfId="33795"/>
    <cellStyle name="常规 9 3 2 7" xfId="33796"/>
    <cellStyle name="常规 9 3 2 8" xfId="33797"/>
    <cellStyle name="常规 9 3 3" xfId="33798"/>
    <cellStyle name="常规 9 3 3 3 2 2" xfId="33799"/>
    <cellStyle name="常规 9 3 3 3 3 2" xfId="33800"/>
    <cellStyle name="常规 9 3 3 3 4" xfId="33801"/>
    <cellStyle name="常规 9 3 3 4 2" xfId="33802"/>
    <cellStyle name="常规 9 3 4" xfId="33803"/>
    <cellStyle name="常规 9 3 4 3" xfId="33804"/>
    <cellStyle name="常规 9 3 4 4" xfId="33805"/>
    <cellStyle name="常规 9 3 5" xfId="33806"/>
    <cellStyle name="常规 9 3 5 2 2" xfId="33807"/>
    <cellStyle name="常规 9 3 5 3" xfId="33808"/>
    <cellStyle name="常规 9 3 5 3 2" xfId="33809"/>
    <cellStyle name="常规 9 3 5 4" xfId="33810"/>
    <cellStyle name="常规 9 3 7 2" xfId="33811"/>
    <cellStyle name="常规 9 3 8" xfId="33812"/>
    <cellStyle name="检查单元格 2 2 2 2 4 2 2" xfId="33813"/>
    <cellStyle name="常规 9 4" xfId="33814"/>
    <cellStyle name="常规 9 4 2" xfId="33815"/>
    <cellStyle name="常规 9 4 2 2" xfId="33816"/>
    <cellStyle name="常规 9 4 2 2 2 2" xfId="33817"/>
    <cellStyle name="常规 9 4 2 2 2 2 2" xfId="33818"/>
    <cellStyle name="常规 9 4 2 2 2 3" xfId="33819"/>
    <cellStyle name="常规 9 4 2 2 2 3 2" xfId="33820"/>
    <cellStyle name="常规 9 4 2 2 2 4" xfId="33821"/>
    <cellStyle name="常规 9 4 2 2 3 2" xfId="33822"/>
    <cellStyle name="常规 9 4 2 2 3 2 2" xfId="33823"/>
    <cellStyle name="常规 9 4 2 2 3 3" xfId="33824"/>
    <cellStyle name="常规 9 4 2 2 3 3 2" xfId="33825"/>
    <cellStyle name="常规 9 4 2 2 3 4" xfId="33826"/>
    <cellStyle name="常规 9 4 2 2 4" xfId="33827"/>
    <cellStyle name="常规 9 4 2 2 4 2" xfId="33828"/>
    <cellStyle name="常规 9 4 2 2 5" xfId="33829"/>
    <cellStyle name="常规 9 4 2 2 5 2" xfId="33830"/>
    <cellStyle name="常规 9 4 2 2 6" xfId="33831"/>
    <cellStyle name="常规 9 4 2 2 7" xfId="33832"/>
    <cellStyle name="常规 9 4 2 3" xfId="33833"/>
    <cellStyle name="常规 9 4 2 3 2" xfId="33834"/>
    <cellStyle name="常规 9 4 2 3 2 2" xfId="33835"/>
    <cellStyle name="常规 9 4 2 3 3" xfId="33836"/>
    <cellStyle name="常规 9 4 2 3 3 2" xfId="33837"/>
    <cellStyle name="常规 9 4 2 3 4" xfId="33838"/>
    <cellStyle name="常规 9 4 2 3 5" xfId="33839"/>
    <cellStyle name="常规 9 4 2 4" xfId="33840"/>
    <cellStyle name="常规 9 4 2 4 3 2" xfId="33841"/>
    <cellStyle name="常规 9 4 2 4 4" xfId="33842"/>
    <cellStyle name="常规 9 4 2 5" xfId="33843"/>
    <cellStyle name="常规 9 4 2 6" xfId="33844"/>
    <cellStyle name="常规 9 4 2 6 2" xfId="33845"/>
    <cellStyle name="常规 9 4 2 7" xfId="33846"/>
    <cellStyle name="常规 9 4 2 8" xfId="33847"/>
    <cellStyle name="常规 9 4 3" xfId="33848"/>
    <cellStyle name="常规 9 4 3 2 2 2" xfId="33849"/>
    <cellStyle name="常规 9 4 3 2 3 2" xfId="33850"/>
    <cellStyle name="常规 9 4 3 2 4" xfId="33851"/>
    <cellStyle name="常规 9 4 3 3" xfId="33852"/>
    <cellStyle name="常规 9 4 3 3 2" xfId="33853"/>
    <cellStyle name="常规 9 4 3 3 2 2" xfId="33854"/>
    <cellStyle name="常规 9 4 3 3 3" xfId="33855"/>
    <cellStyle name="常规 9 4 3 3 3 2" xfId="33856"/>
    <cellStyle name="常规 9 4 3 3 4" xfId="33857"/>
    <cellStyle name="常规 9 4 3 4" xfId="33858"/>
    <cellStyle name="常规 9 4 3 6" xfId="33859"/>
    <cellStyle name="常规 9 4 3 7" xfId="33860"/>
    <cellStyle name="常规 9 4 4" xfId="33861"/>
    <cellStyle name="常规 9 4 4 2 2" xfId="33862"/>
    <cellStyle name="常规 9 4 4 3" xfId="33863"/>
    <cellStyle name="常规 9 4 4 3 2" xfId="33864"/>
    <cellStyle name="常规 9 4 4 4" xfId="33865"/>
    <cellStyle name="常规 9 4 5" xfId="33866"/>
    <cellStyle name="常规 9 4 5 2" xfId="33867"/>
    <cellStyle name="常规 9 4 5 2 2" xfId="33868"/>
    <cellStyle name="常规 9 4 5 3" xfId="33869"/>
    <cellStyle name="常规 9 4 5 3 2" xfId="33870"/>
    <cellStyle name="常规 9 4 5 4" xfId="33871"/>
    <cellStyle name="常规 9 4 6 2" xfId="33872"/>
    <cellStyle name="常规 9 4 7" xfId="33873"/>
    <cellStyle name="常规 9 4 7 2" xfId="33874"/>
    <cellStyle name="常规 9 4 8" xfId="33875"/>
    <cellStyle name="常规 9 5" xfId="33876"/>
    <cellStyle name="常规 9 5 2" xfId="33877"/>
    <cellStyle name="常规 9 5 2 2 2 2" xfId="33878"/>
    <cellStyle name="常规 9 5 2 2 3 2" xfId="33879"/>
    <cellStyle name="常规 9 5 2 2 4" xfId="33880"/>
    <cellStyle name="常规 9 5 2 3 2" xfId="33881"/>
    <cellStyle name="常规 9 5 2 3 2 2" xfId="33882"/>
    <cellStyle name="常规 9 5 2 3 3" xfId="33883"/>
    <cellStyle name="常规 9 5 2 3 3 2" xfId="33884"/>
    <cellStyle name="常规 9 5 2 3 4" xfId="33885"/>
    <cellStyle name="常规 9 5 2 4" xfId="33886"/>
    <cellStyle name="常规 9 5 2 5" xfId="33887"/>
    <cellStyle name="常规 9 5 2 6" xfId="33888"/>
    <cellStyle name="常规 9 5 2 7" xfId="33889"/>
    <cellStyle name="常规 9 5 3" xfId="33890"/>
    <cellStyle name="常规 9 5 3 2" xfId="33891"/>
    <cellStyle name="常规 9 5 3 3" xfId="33892"/>
    <cellStyle name="常规 9 5 3 3 2" xfId="33893"/>
    <cellStyle name="常规 9 5 3 4" xfId="33894"/>
    <cellStyle name="常规 9 6" xfId="33895"/>
    <cellStyle name="常规 9 6 2" xfId="33896"/>
    <cellStyle name="常规 9 6 2 2" xfId="33897"/>
    <cellStyle name="常规 9 6 2 2 2" xfId="33898"/>
    <cellStyle name="常规 9 6 2 3" xfId="33899"/>
    <cellStyle name="常规 9 6 2 3 2" xfId="33900"/>
    <cellStyle name="常规 9 6 2 4" xfId="33901"/>
    <cellStyle name="常规 9 6 3" xfId="33902"/>
    <cellStyle name="常规 9 6 3 2" xfId="33903"/>
    <cellStyle name="常规 9 6 3 2 2" xfId="33904"/>
    <cellStyle name="常规 9 6 3 3" xfId="33905"/>
    <cellStyle name="常规 9 6 3 3 2" xfId="33906"/>
    <cellStyle name="常规 9 6 3 4" xfId="33907"/>
    <cellStyle name="常规 9 7" xfId="33908"/>
    <cellStyle name="常规 9 7 2" xfId="33909"/>
    <cellStyle name="常规 9 7 2 2" xfId="33910"/>
    <cellStyle name="常规 9 7 3" xfId="33911"/>
    <cellStyle name="常规 9 7 3 2" xfId="33912"/>
    <cellStyle name="常规 9 8" xfId="33913"/>
    <cellStyle name="常规 9 8 2" xfId="33914"/>
    <cellStyle name="常规 9 8 2 2" xfId="33915"/>
    <cellStyle name="常规 9 8 3" xfId="33916"/>
    <cellStyle name="常规 9 8 3 2" xfId="33917"/>
    <cellStyle name="常规 9 9" xfId="33918"/>
    <cellStyle name="常规 9 9 2" xfId="33919"/>
    <cellStyle name="常规 9 9 2 2" xfId="33920"/>
    <cellStyle name="常规 9 9 3" xfId="33921"/>
    <cellStyle name="常规 9 9 3 2" xfId="33922"/>
    <cellStyle name="好 2" xfId="33923"/>
    <cellStyle name="好 2 2" xfId="33924"/>
    <cellStyle name="好 2 2 2" xfId="33925"/>
    <cellStyle name="好 2 2 2 2" xfId="33926"/>
    <cellStyle name="好 2 2 2 2 2" xfId="33927"/>
    <cellStyle name="好 2 2 2 2 2 2" xfId="33928"/>
    <cellStyle name="好 2 2 2 2 2 2 2" xfId="33929"/>
    <cellStyle name="好 2 2 2 2 2 3" xfId="33930"/>
    <cellStyle name="好 2 2 2 2 3" xfId="33931"/>
    <cellStyle name="好 2 2 2 2 3 2" xfId="33932"/>
    <cellStyle name="好 2 2 2 2 3 2 2" xfId="33933"/>
    <cellStyle name="好 2 2 2 2 3 3" xfId="33934"/>
    <cellStyle name="好 2 2 2 2 4" xfId="33935"/>
    <cellStyle name="好 2 2 2 2 4 2" xfId="33936"/>
    <cellStyle name="好 2 2 2 2 4 2 2" xfId="33937"/>
    <cellStyle name="好 2 2 2 2 4 3" xfId="33938"/>
    <cellStyle name="好 2 2 2 2 5" xfId="33939"/>
    <cellStyle name="好 2 2 2 2 5 2" xfId="33940"/>
    <cellStyle name="好 2 2 2 2 6" xfId="33941"/>
    <cellStyle name="好 2 2 2 3" xfId="33942"/>
    <cellStyle name="好 2 2 2 3 2" xfId="33943"/>
    <cellStyle name="好 2 2 2 3 2 2" xfId="33944"/>
    <cellStyle name="好 2 2 2 3 3" xfId="33945"/>
    <cellStyle name="好 2 2 2 4" xfId="33946"/>
    <cellStyle name="好 2 2 2 4 2" xfId="33947"/>
    <cellStyle name="好 2 2 2 4 2 2" xfId="33948"/>
    <cellStyle name="好 2 2 2 4 3" xfId="33949"/>
    <cellStyle name="好 2 2 2 5" xfId="33950"/>
    <cellStyle name="好 2 2 2 5 2" xfId="33951"/>
    <cellStyle name="好 2 2 2 6" xfId="33952"/>
    <cellStyle name="好 2 2 3" xfId="33953"/>
    <cellStyle name="好 2 2 3 2" xfId="33954"/>
    <cellStyle name="好 2 2 3 2 2" xfId="33955"/>
    <cellStyle name="好 2 2 3 2 2 2" xfId="33956"/>
    <cellStyle name="好 2 2 3 2 3" xfId="33957"/>
    <cellStyle name="好 2 2 3 3" xfId="33958"/>
    <cellStyle name="好 2 2 3 3 2" xfId="33959"/>
    <cellStyle name="好 2 2 3 3 2 2" xfId="33960"/>
    <cellStyle name="好 2 2 3 3 3" xfId="33961"/>
    <cellStyle name="好 2 2 3 4" xfId="33962"/>
    <cellStyle name="好 2 2 3 4 2" xfId="33963"/>
    <cellStyle name="好 2 2 3 4 2 2" xfId="33964"/>
    <cellStyle name="好 2 2 3 4 3" xfId="33965"/>
    <cellStyle name="好 2 2 3 5" xfId="33966"/>
    <cellStyle name="好 2 2 3 5 2" xfId="33967"/>
    <cellStyle name="好 2 2 3 6" xfId="33968"/>
    <cellStyle name="好 2 2 4" xfId="33969"/>
    <cellStyle name="好 2 2 4 2" xfId="33970"/>
    <cellStyle name="好 2 2 4 2 2" xfId="33971"/>
    <cellStyle name="好 2 2 4 3" xfId="33972"/>
    <cellStyle name="好 2 2 5" xfId="33973"/>
    <cellStyle name="好 2 2 5 2" xfId="33974"/>
    <cellStyle name="好 2 2 5 2 2" xfId="33975"/>
    <cellStyle name="好 2 2 5 3" xfId="33976"/>
    <cellStyle name="好 2 2 6" xfId="33977"/>
    <cellStyle name="好 2 2 6 2" xfId="33978"/>
    <cellStyle name="好 2 2 7" xfId="33979"/>
    <cellStyle name="好 2 3" xfId="33980"/>
    <cellStyle name="好 2 3 2" xfId="33981"/>
    <cellStyle name="好 2 3 2 2" xfId="33982"/>
    <cellStyle name="好 2 3 2 2 2" xfId="33983"/>
    <cellStyle name="好 2 3 2 2 2 2" xfId="33984"/>
    <cellStyle name="好 2 3 2 2 3" xfId="33985"/>
    <cellStyle name="好 2 3 2 2 3 2" xfId="33986"/>
    <cellStyle name="好 2 3 2 2 4" xfId="33987"/>
    <cellStyle name="好 2 3 2 3" xfId="33988"/>
    <cellStyle name="好 2 3 2 3 2" xfId="33989"/>
    <cellStyle name="好 2 3 2 3 2 2" xfId="33990"/>
    <cellStyle name="好 2 3 2 3 3" xfId="33991"/>
    <cellStyle name="好 2 3 2 3 3 2" xfId="33992"/>
    <cellStyle name="好 2 3 2 3 4" xfId="33993"/>
    <cellStyle name="好 2 3 2 4" xfId="33994"/>
    <cellStyle name="好 2 3 2 4 2" xfId="33995"/>
    <cellStyle name="好 2 3 2 5" xfId="33996"/>
    <cellStyle name="好 2 3 2 5 2" xfId="33997"/>
    <cellStyle name="好 2 3 2 6" xfId="33998"/>
    <cellStyle name="好 2 3 3" xfId="33999"/>
    <cellStyle name="好 2 3 3 2" xfId="34000"/>
    <cellStyle name="好 2 3 3 2 2" xfId="34001"/>
    <cellStyle name="好 2 3 3 3" xfId="34002"/>
    <cellStyle name="好 2 3 3 3 2" xfId="34003"/>
    <cellStyle name="好 2 3 3 4" xfId="34004"/>
    <cellStyle name="好 2 3 4" xfId="34005"/>
    <cellStyle name="好 2 3 4 2" xfId="34006"/>
    <cellStyle name="好 2 3 4 2 2" xfId="34007"/>
    <cellStyle name="好 2 3 4 3" xfId="34008"/>
    <cellStyle name="好 2 3 4 3 2" xfId="34009"/>
    <cellStyle name="好 2 3 4 4" xfId="34010"/>
    <cellStyle name="好 2 3 5" xfId="34011"/>
    <cellStyle name="好 2 3 5 2" xfId="34012"/>
    <cellStyle name="好 2 3 6" xfId="34013"/>
    <cellStyle name="好 2 3 6 2" xfId="34014"/>
    <cellStyle name="好 2 3 7" xfId="34015"/>
    <cellStyle name="好 2 4" xfId="34016"/>
    <cellStyle name="好 2 4 2" xfId="34017"/>
    <cellStyle name="好 2 4 2 2" xfId="34018"/>
    <cellStyle name="好 2 4 2 2 2" xfId="34019"/>
    <cellStyle name="好 2 4 2 3" xfId="34020"/>
    <cellStyle name="好 2 4 2 3 2" xfId="34021"/>
    <cellStyle name="好 2 4 2 4" xfId="34022"/>
    <cellStyle name="好 2 4 3" xfId="34023"/>
    <cellStyle name="好 2 4 3 2" xfId="34024"/>
    <cellStyle name="好 2 4 3 2 2" xfId="34025"/>
    <cellStyle name="好 2 4 3 3" xfId="34026"/>
    <cellStyle name="好 2 4 3 3 2" xfId="34027"/>
    <cellStyle name="好 2 4 3 4" xfId="34028"/>
    <cellStyle name="好 2 4 4" xfId="34029"/>
    <cellStyle name="好 2 4 4 2" xfId="34030"/>
    <cellStyle name="好 2 4 5" xfId="34031"/>
    <cellStyle name="好 2 4 5 2" xfId="34032"/>
    <cellStyle name="好 2 4 6" xfId="34033"/>
    <cellStyle name="好 2 5" xfId="34034"/>
    <cellStyle name="好 2 5 2" xfId="34035"/>
    <cellStyle name="好 2 5 2 2" xfId="34036"/>
    <cellStyle name="好 2 5 3" xfId="34037"/>
    <cellStyle name="好 2 5 3 2" xfId="34038"/>
    <cellStyle name="好 2 5 4" xfId="34039"/>
    <cellStyle name="好 2 6 2 2" xfId="34040"/>
    <cellStyle name="好 2 6 3" xfId="34041"/>
    <cellStyle name="好 2 6 3 2" xfId="34042"/>
    <cellStyle name="好 2 8 2" xfId="34043"/>
    <cellStyle name="好 2 9" xfId="34044"/>
    <cellStyle name="汇总 2" xfId="34045"/>
    <cellStyle name="汇总 2 2" xfId="34046"/>
    <cellStyle name="汇总 2 2 2" xfId="34047"/>
    <cellStyle name="汇总 2 2 2 2" xfId="34048"/>
    <cellStyle name="汇总 2 2 2 2 2" xfId="34049"/>
    <cellStyle name="汇总 2 2 2 2 2 2" xfId="34050"/>
    <cellStyle name="汇总 2 2 2 2 2 2 2" xfId="34051"/>
    <cellStyle name="汇总 2 2 2 2 2 2 3" xfId="34052"/>
    <cellStyle name="汇总 2 2 2 2 3" xfId="34053"/>
    <cellStyle name="汇总 2 2 2 2 3 2" xfId="34054"/>
    <cellStyle name="汇总 2 2 2 2 3 2 2" xfId="34055"/>
    <cellStyle name="汇总 2 2 2 2 3 2 3" xfId="34056"/>
    <cellStyle name="汇总 2 2 2 2 4" xfId="34057"/>
    <cellStyle name="汇总 2 2 2 2 4 2" xfId="34058"/>
    <cellStyle name="汇总 2 2 2 2 4 2 2" xfId="34059"/>
    <cellStyle name="汇总 2 2 2 2 4 2 3" xfId="34060"/>
    <cellStyle name="汇总 2 2 2 2 5" xfId="34061"/>
    <cellStyle name="汇总 2 2 2 2 5 2" xfId="34062"/>
    <cellStyle name="汇总 2 2 2 2 6" xfId="34063"/>
    <cellStyle name="汇总 2 2 2 2 7" xfId="34064"/>
    <cellStyle name="汇总 2 2 2 3" xfId="34065"/>
    <cellStyle name="汇总 2 2 2 3 2" xfId="34066"/>
    <cellStyle name="汇总 2 2 2 3 2 2" xfId="34067"/>
    <cellStyle name="汇总 2 2 2 3 3" xfId="34068"/>
    <cellStyle name="汇总 2 2 2 3 4" xfId="34069"/>
    <cellStyle name="汇总 2 2 2 4" xfId="34070"/>
    <cellStyle name="汇总 2 2 2 4 2" xfId="34071"/>
    <cellStyle name="汇总 2 2 2 4 2 2" xfId="34072"/>
    <cellStyle name="汇总 2 2 2 4 3" xfId="34073"/>
    <cellStyle name="汇总 2 2 2 4 4" xfId="34074"/>
    <cellStyle name="汇总 2 2 2 5" xfId="34075"/>
    <cellStyle name="汇总 2 2 2 5 2" xfId="34076"/>
    <cellStyle name="汇总 2 2 2 5 3" xfId="34077"/>
    <cellStyle name="汇总 2 2 2 6" xfId="34078"/>
    <cellStyle name="汇总 2 2 2 7" xfId="34079"/>
    <cellStyle name="汇总 2 2 3" xfId="34080"/>
    <cellStyle name="汇总 2 2 3 2" xfId="34081"/>
    <cellStyle name="汇总 2 2 3 2 2" xfId="34082"/>
    <cellStyle name="汇总 2 2 3 2 2 2" xfId="34083"/>
    <cellStyle name="汇总 2 2 3 2 3" xfId="34084"/>
    <cellStyle name="汇总 2 2 3 2 4" xfId="34085"/>
    <cellStyle name="汇总 2 2 3 3" xfId="34086"/>
    <cellStyle name="汇总 2 2 3 3 2" xfId="34087"/>
    <cellStyle name="汇总 2 2 3 3 2 2" xfId="34088"/>
    <cellStyle name="汇总 2 2 3 3 3" xfId="34089"/>
    <cellStyle name="汇总 2 2 3 3 4" xfId="34090"/>
    <cellStyle name="汇总 2 2 3 4" xfId="34091"/>
    <cellStyle name="汇总 2 2 3 4 2" xfId="34092"/>
    <cellStyle name="汇总 2 2 3 4 3" xfId="34093"/>
    <cellStyle name="汇总 2 2 3 4 4" xfId="34094"/>
    <cellStyle name="汇总 2 2 3 5" xfId="34095"/>
    <cellStyle name="汇总 2 2 3 5 2" xfId="34096"/>
    <cellStyle name="汇总 2 2 3 5 3" xfId="34097"/>
    <cellStyle name="汇总 2 2 3 6" xfId="34098"/>
    <cellStyle name="汇总 2 2 3 7" xfId="34099"/>
    <cellStyle name="汇总 2 2 4" xfId="34100"/>
    <cellStyle name="汇总 2 2 4 2" xfId="34101"/>
    <cellStyle name="汇总 2 2 4 2 2" xfId="34102"/>
    <cellStyle name="汇总 2 2 4 2 3" xfId="34103"/>
    <cellStyle name="汇总 2 2 4 3" xfId="34104"/>
    <cellStyle name="汇总 2 2 4 4" xfId="34105"/>
    <cellStyle name="汇总 2 2 5" xfId="34106"/>
    <cellStyle name="汇总 2 2 5 2" xfId="34107"/>
    <cellStyle name="汇总 2 2 5 2 3" xfId="34108"/>
    <cellStyle name="汇总 2 2 5 3" xfId="34109"/>
    <cellStyle name="汇总 2 2 5 4" xfId="34110"/>
    <cellStyle name="汇总 2 2 6" xfId="34111"/>
    <cellStyle name="汇总 2 2 6 2" xfId="34112"/>
    <cellStyle name="汇总 2 2 6 3" xfId="34113"/>
    <cellStyle name="汇总 2 2 7" xfId="34114"/>
    <cellStyle name="汇总 2 2 8" xfId="34115"/>
    <cellStyle name="汇总 2 3" xfId="34116"/>
    <cellStyle name="汇总 2 3 2" xfId="34117"/>
    <cellStyle name="汇总 2 3 2 2" xfId="34118"/>
    <cellStyle name="汇总 2 3 2 2 2" xfId="34119"/>
    <cellStyle name="汇总 2 3 2 2 2 2" xfId="34120"/>
    <cellStyle name="汇总 2 3 2 2 3" xfId="34121"/>
    <cellStyle name="汇总 2 3 2 2 3 2" xfId="34122"/>
    <cellStyle name="汇总 2 3 2 2 4" xfId="34123"/>
    <cellStyle name="汇总 2 3 2 3" xfId="34124"/>
    <cellStyle name="汇总 2 3 2 3 2" xfId="34125"/>
    <cellStyle name="汇总 2 3 2 3 2 2" xfId="34126"/>
    <cellStyle name="汇总 2 3 2 3 3" xfId="34127"/>
    <cellStyle name="汇总 2 3 2 3 3 2" xfId="34128"/>
    <cellStyle name="汇总 2 3 2 3 4" xfId="34129"/>
    <cellStyle name="汇总 2 3 2 4" xfId="34130"/>
    <cellStyle name="汇总 2 3 2 4 2" xfId="34131"/>
    <cellStyle name="汇总 2 3 2 5" xfId="34132"/>
    <cellStyle name="汇总 2 3 2 5 2" xfId="34133"/>
    <cellStyle name="汇总 2 3 2 6" xfId="34134"/>
    <cellStyle name="汇总 2 3 3" xfId="34135"/>
    <cellStyle name="汇总 2 3 3 2" xfId="34136"/>
    <cellStyle name="汇总 2 3 3 2 2" xfId="34137"/>
    <cellStyle name="汇总 2 3 3 3" xfId="34138"/>
    <cellStyle name="汇总 2 3 3 3 2" xfId="34139"/>
    <cellStyle name="汇总 2 3 3 4" xfId="34140"/>
    <cellStyle name="汇总 2 3 4" xfId="34141"/>
    <cellStyle name="汇总 2 3 4 2" xfId="34142"/>
    <cellStyle name="汇总 2 3 4 2 2" xfId="34143"/>
    <cellStyle name="汇总 2 3 4 3" xfId="34144"/>
    <cellStyle name="汇总 2 3 4 3 2" xfId="34145"/>
    <cellStyle name="汇总 2 3 4 4" xfId="34146"/>
    <cellStyle name="汇总 2 3 5" xfId="34147"/>
    <cellStyle name="汇总 2 3 5 2" xfId="34148"/>
    <cellStyle name="汇总 2 3 6" xfId="34149"/>
    <cellStyle name="汇总 2 3 7" xfId="34150"/>
    <cellStyle name="汇总 2 4" xfId="34151"/>
    <cellStyle name="汇总 2 4 2" xfId="34152"/>
    <cellStyle name="汇总 2 4 2 2" xfId="34153"/>
    <cellStyle name="汇总 2 4 2 2 2" xfId="34154"/>
    <cellStyle name="汇总 2 4 2 3" xfId="34155"/>
    <cellStyle name="汇总 2 4 2 3 2" xfId="34156"/>
    <cellStyle name="汇总 2 4 2 4" xfId="34157"/>
    <cellStyle name="汇总 2 4 3" xfId="34158"/>
    <cellStyle name="汇总 2 4 3 2" xfId="34159"/>
    <cellStyle name="汇总 2 4 3 2 2" xfId="34160"/>
    <cellStyle name="汇总 2 4 3 3" xfId="34161"/>
    <cellStyle name="汇总 2 4 3 3 2" xfId="34162"/>
    <cellStyle name="汇总 2 4 3 4" xfId="34163"/>
    <cellStyle name="汇总 2 4 4" xfId="34164"/>
    <cellStyle name="汇总 2 4 4 2" xfId="34165"/>
    <cellStyle name="汇总 2 4 5" xfId="34166"/>
    <cellStyle name="汇总 2 4 5 2" xfId="34167"/>
    <cellStyle name="汇总 2 4 6" xfId="34168"/>
    <cellStyle name="汇总 2 5" xfId="34169"/>
    <cellStyle name="汇总 2 5 2" xfId="34170"/>
    <cellStyle name="汇总 2 5 2 2" xfId="34171"/>
    <cellStyle name="汇总 2 5 3" xfId="34172"/>
    <cellStyle name="汇总 2 5 3 2" xfId="34173"/>
    <cellStyle name="汇总 2 5 4" xfId="34174"/>
    <cellStyle name="汇总 2 6 2" xfId="34175"/>
    <cellStyle name="汇总 2 6 2 2" xfId="34176"/>
    <cellStyle name="汇总 2 6 3" xfId="34177"/>
    <cellStyle name="汇总 2 6 3 2" xfId="34178"/>
    <cellStyle name="汇总 2 6 4" xfId="34179"/>
    <cellStyle name="汇总 2 7" xfId="34180"/>
    <cellStyle name="汇总 2 7 2" xfId="34181"/>
    <cellStyle name="汇总 2 8" xfId="34182"/>
    <cellStyle name="汇总 2 8 2" xfId="34183"/>
    <cellStyle name="汇总 2 9" xfId="34184"/>
    <cellStyle name="计算 2" xfId="34185"/>
    <cellStyle name="计算 2 2" xfId="34186"/>
    <cellStyle name="计算 2 2 2" xfId="34187"/>
    <cellStyle name="计算 2 2 2 2" xfId="34188"/>
    <cellStyle name="计算 2 2 2 2 2 2" xfId="34189"/>
    <cellStyle name="计算 2 2 2 2 2 3" xfId="34190"/>
    <cellStyle name="计算 2 2 2 2 2 4" xfId="34191"/>
    <cellStyle name="计算 2 2 2 2 3 3" xfId="34192"/>
    <cellStyle name="计算 2 2 2 2 3 4" xfId="34193"/>
    <cellStyle name="计算 2 2 2 2 4 2" xfId="34194"/>
    <cellStyle name="计算 2 2 2 2 4 2 2" xfId="34195"/>
    <cellStyle name="计算 2 2 2 2 4 2 3" xfId="34196"/>
    <cellStyle name="计算 2 2 2 2 4 3" xfId="34197"/>
    <cellStyle name="计算 2 2 2 2 4 4" xfId="34198"/>
    <cellStyle name="计算 2 2 2 2 5" xfId="34199"/>
    <cellStyle name="计算 2 2 2 2 5 2" xfId="34200"/>
    <cellStyle name="计算 2 2 2 2 5 3" xfId="34201"/>
    <cellStyle name="计算 2 2 2 2 6" xfId="34202"/>
    <cellStyle name="计算 2 2 2 2 7" xfId="34203"/>
    <cellStyle name="计算 2 2 2 3" xfId="34204"/>
    <cellStyle name="计算 2 2 2 3 2 3" xfId="34205"/>
    <cellStyle name="计算 2 2 2 3 4" xfId="34206"/>
    <cellStyle name="计算 2 2 2 4" xfId="34207"/>
    <cellStyle name="计算 2 2 2 4 2" xfId="34208"/>
    <cellStyle name="计算 2 2 2 4 2 2" xfId="34209"/>
    <cellStyle name="计算 2 2 2 4 2 3" xfId="34210"/>
    <cellStyle name="计算 2 2 2 4 3" xfId="34211"/>
    <cellStyle name="计算 2 2 2 4 4" xfId="34212"/>
    <cellStyle name="计算 2 2 2 5" xfId="34213"/>
    <cellStyle name="计算 2 2 2 5 2" xfId="34214"/>
    <cellStyle name="计算 2 2 2 5 3" xfId="34215"/>
    <cellStyle name="计算 2 2 2 6" xfId="34216"/>
    <cellStyle name="计算 2 2 3" xfId="34217"/>
    <cellStyle name="计算 2 2 3 2" xfId="34218"/>
    <cellStyle name="计算 2 2 3 2 2 2" xfId="34219"/>
    <cellStyle name="计算 2 2 3 2 2 3" xfId="34220"/>
    <cellStyle name="计算 2 2 3 2 4" xfId="34221"/>
    <cellStyle name="计算 2 2 3 3" xfId="34222"/>
    <cellStyle name="计算 2 2 3 3 2" xfId="34223"/>
    <cellStyle name="计算 2 2 3 3 2 2" xfId="34224"/>
    <cellStyle name="计算 2 2 3 3 2 3" xfId="34225"/>
    <cellStyle name="计算 2 2 3 3 3" xfId="34226"/>
    <cellStyle name="计算 2 2 3 3 4" xfId="34227"/>
    <cellStyle name="计算 2 2 3 4" xfId="34228"/>
    <cellStyle name="计算 2 2 3 4 2" xfId="34229"/>
    <cellStyle name="计算 2 2 3 4 2 2" xfId="34230"/>
    <cellStyle name="计算 2 2 3 4 2 3" xfId="34231"/>
    <cellStyle name="计算 2 2 3 4 3" xfId="34232"/>
    <cellStyle name="计算 2 2 3 4 4" xfId="34233"/>
    <cellStyle name="计算 2 2 3 5" xfId="34234"/>
    <cellStyle name="计算 2 2 3 5 2" xfId="34235"/>
    <cellStyle name="计算 2 2 3 5 3" xfId="34236"/>
    <cellStyle name="计算 2 2 3 6" xfId="34237"/>
    <cellStyle name="计算 2 2 3 7" xfId="34238"/>
    <cellStyle name="计算 2 2 4" xfId="34239"/>
    <cellStyle name="计算 2 2 4 2" xfId="34240"/>
    <cellStyle name="计算 2 2 4 2 3" xfId="34241"/>
    <cellStyle name="计算 2 2 4 3" xfId="34242"/>
    <cellStyle name="计算 2 2 5" xfId="34243"/>
    <cellStyle name="计算 2 2 5 2" xfId="34244"/>
    <cellStyle name="计算 2 2 5 2 3" xfId="34245"/>
    <cellStyle name="计算 2 2 5 3" xfId="34246"/>
    <cellStyle name="计算 2 2 5 4" xfId="34247"/>
    <cellStyle name="计算 2 2 6" xfId="34248"/>
    <cellStyle name="计算 2 2 6 2" xfId="34249"/>
    <cellStyle name="计算 2 2 6 3" xfId="34250"/>
    <cellStyle name="计算 2 2 7" xfId="34251"/>
    <cellStyle name="计算 2 2 8" xfId="34252"/>
    <cellStyle name="计算 2 3" xfId="34253"/>
    <cellStyle name="计算 2 3 2" xfId="34254"/>
    <cellStyle name="计算 2 3 2 2" xfId="34255"/>
    <cellStyle name="计算 2 3 2 2 2 2" xfId="34256"/>
    <cellStyle name="计算 2 3 2 2 3" xfId="34257"/>
    <cellStyle name="计算 2 3 2 2 3 2" xfId="34258"/>
    <cellStyle name="计算 2 3 2 2 4" xfId="34259"/>
    <cellStyle name="计算 2 3 2 3" xfId="34260"/>
    <cellStyle name="计算 2 3 2 3 2 2" xfId="34261"/>
    <cellStyle name="计算 2 3 2 3 3" xfId="34262"/>
    <cellStyle name="计算 2 3 2 3 3 2" xfId="34263"/>
    <cellStyle name="计算 2 3 2 3 4" xfId="34264"/>
    <cellStyle name="计算 2 3 2 4" xfId="34265"/>
    <cellStyle name="计算 2 3 2 4 2" xfId="34266"/>
    <cellStyle name="计算 2 3 2 5" xfId="34267"/>
    <cellStyle name="计算 2 3 2 5 2" xfId="34268"/>
    <cellStyle name="计算 2 3 2 6" xfId="34269"/>
    <cellStyle name="计算 2 3 3" xfId="34270"/>
    <cellStyle name="计算 2 3 3 2" xfId="34271"/>
    <cellStyle name="计算 2 3 3 3" xfId="34272"/>
    <cellStyle name="计算 2 3 3 3 2" xfId="34273"/>
    <cellStyle name="计算 2 3 3 4" xfId="34274"/>
    <cellStyle name="计算 2 3 4" xfId="34275"/>
    <cellStyle name="计算 2 3 4 2" xfId="34276"/>
    <cellStyle name="计算 2 3 4 3" xfId="34277"/>
    <cellStyle name="计算 2 3 4 3 2" xfId="34278"/>
    <cellStyle name="计算 2 3 5" xfId="34279"/>
    <cellStyle name="计算 2 3 5 2" xfId="34280"/>
    <cellStyle name="计算 2 3 6" xfId="34281"/>
    <cellStyle name="计算 2 3 6 2" xfId="34282"/>
    <cellStyle name="计算 2 3 7" xfId="34283"/>
    <cellStyle name="计算 2 4" xfId="34284"/>
    <cellStyle name="计算 2 4 2" xfId="34285"/>
    <cellStyle name="计算 2 4 2 2" xfId="34286"/>
    <cellStyle name="计算 2 4 2 3" xfId="34287"/>
    <cellStyle name="计算 2 4 2 3 2" xfId="34288"/>
    <cellStyle name="计算 2 4 2 4" xfId="34289"/>
    <cellStyle name="计算 2 4 3" xfId="34290"/>
    <cellStyle name="计算 2 4 3 2" xfId="34291"/>
    <cellStyle name="计算 2 4 3 3" xfId="34292"/>
    <cellStyle name="计算 2 4 3 3 2" xfId="34293"/>
    <cellStyle name="计算 2 4 3 4" xfId="34294"/>
    <cellStyle name="计算 2 4 4" xfId="34295"/>
    <cellStyle name="计算 2 4 4 2" xfId="34296"/>
    <cellStyle name="计算 2 4 5" xfId="34297"/>
    <cellStyle name="计算 2 4 5 2" xfId="34298"/>
    <cellStyle name="计算 2 4 6" xfId="34299"/>
    <cellStyle name="计算 2 5" xfId="34300"/>
    <cellStyle name="计算 2 5 2" xfId="34301"/>
    <cellStyle name="计算 2 5 2 2" xfId="34302"/>
    <cellStyle name="计算 2 5 3" xfId="34303"/>
    <cellStyle name="计算 2 5 3 2" xfId="34304"/>
    <cellStyle name="计算 2 5 4" xfId="34305"/>
    <cellStyle name="计算 2 6" xfId="34306"/>
    <cellStyle name="计算 2 6 2" xfId="34307"/>
    <cellStyle name="计算 2 6 2 2" xfId="34308"/>
    <cellStyle name="计算 2 6 3" xfId="34309"/>
    <cellStyle name="计算 2 6 3 2" xfId="34310"/>
    <cellStyle name="计算 2 6 4" xfId="34311"/>
    <cellStyle name="计算 2 7" xfId="34312"/>
    <cellStyle name="计算 2 7 2" xfId="34313"/>
    <cellStyle name="计算 2 8" xfId="34314"/>
    <cellStyle name="计算 2 8 2" xfId="34315"/>
    <cellStyle name="计算 2 9" xfId="34316"/>
    <cellStyle name="检查单元格 2" xfId="34317"/>
    <cellStyle name="检查单元格 2 2" xfId="34318"/>
    <cellStyle name="检查单元格 2 2 2" xfId="34319"/>
    <cellStyle name="检查单元格 2 2 2 2" xfId="34320"/>
    <cellStyle name="检查单元格 2 2 2 2 2" xfId="34321"/>
    <cellStyle name="检查单元格 2 2 2 2 2 2" xfId="34322"/>
    <cellStyle name="检查单元格 2 2 2 2 2 2 2" xfId="34323"/>
    <cellStyle name="检查单元格 2 2 2 2 2 3" xfId="34324"/>
    <cellStyle name="检查单元格 2 2 2 2 3" xfId="34325"/>
    <cellStyle name="检查单元格 2 2 2 2 3 2" xfId="34326"/>
    <cellStyle name="检查单元格 2 2 2 2 3 2 2" xfId="34327"/>
    <cellStyle name="检查单元格 2 2 2 2 3 3" xfId="34328"/>
    <cellStyle name="检查单元格 2 2 2 2 4" xfId="34329"/>
    <cellStyle name="检查单元格 2 2 2 2 4 2" xfId="34330"/>
    <cellStyle name="检查单元格 2 2 2 2 5" xfId="34331"/>
    <cellStyle name="检查单元格 2 2 2 2 5 2" xfId="34332"/>
    <cellStyle name="检查单元格 2 2 2 2 6" xfId="34333"/>
    <cellStyle name="检查单元格 2 2 2 3" xfId="34334"/>
    <cellStyle name="检查单元格 2 2 2 3 2" xfId="34335"/>
    <cellStyle name="检查单元格 2 2 2 3 2 2" xfId="34336"/>
    <cellStyle name="检查单元格 2 2 2 3 3" xfId="34337"/>
    <cellStyle name="检查单元格 2 2 2 4" xfId="34338"/>
    <cellStyle name="检查单元格 2 2 2 4 2" xfId="34339"/>
    <cellStyle name="检查单元格 2 2 2 4 2 2" xfId="34340"/>
    <cellStyle name="检查单元格 2 2 2 4 3" xfId="34341"/>
    <cellStyle name="检查单元格 2 2 2 5" xfId="34342"/>
    <cellStyle name="检查单元格 2 2 2 5 2" xfId="34343"/>
    <cellStyle name="检查单元格 2 2 3" xfId="34344"/>
    <cellStyle name="检查单元格 2 2 3 2" xfId="34345"/>
    <cellStyle name="检查单元格 2 2 3 2 2" xfId="34346"/>
    <cellStyle name="检查单元格 2 2 3 2 2 2" xfId="34347"/>
    <cellStyle name="检查单元格 2 2 3 2 3" xfId="34348"/>
    <cellStyle name="检查单元格 2 2 3 3" xfId="34349"/>
    <cellStyle name="检查单元格 2 2 3 3 2" xfId="34350"/>
    <cellStyle name="检查单元格 2 2 3 3 2 2" xfId="34351"/>
    <cellStyle name="检查单元格 2 2 3 3 3" xfId="34352"/>
    <cellStyle name="检查单元格 2 2 3 4" xfId="34353"/>
    <cellStyle name="检查单元格 2 2 3 4 2" xfId="34354"/>
    <cellStyle name="检查单元格 2 2 3 4 2 2" xfId="34355"/>
    <cellStyle name="检查单元格 2 2 3 4 3" xfId="34356"/>
    <cellStyle name="检查单元格 2 2 3 5" xfId="34357"/>
    <cellStyle name="检查单元格 2 2 3 5 2" xfId="34358"/>
    <cellStyle name="检查单元格 2 2 3 6" xfId="34359"/>
    <cellStyle name="检查单元格 2 2 4" xfId="34360"/>
    <cellStyle name="检查单元格 2 2 4 2" xfId="34361"/>
    <cellStyle name="检查单元格 2 2 4 2 2" xfId="34362"/>
    <cellStyle name="检查单元格 2 2 4 3" xfId="34363"/>
    <cellStyle name="检查单元格 2 2 5" xfId="34364"/>
    <cellStyle name="检查单元格 2 2 5 2" xfId="34365"/>
    <cellStyle name="检查单元格 2 2 5 2 2" xfId="34366"/>
    <cellStyle name="检查单元格 2 2 5 3" xfId="34367"/>
    <cellStyle name="检查单元格 2 2 6" xfId="34368"/>
    <cellStyle name="检查单元格 2 2 6 2" xfId="34369"/>
    <cellStyle name="检查单元格 2 2 7" xfId="34370"/>
    <cellStyle name="检查单元格 2 3" xfId="34371"/>
    <cellStyle name="检查单元格 2 3 2" xfId="34372"/>
    <cellStyle name="检查单元格 2 3 2 2" xfId="34373"/>
    <cellStyle name="检查单元格 2 3 2 2 2" xfId="34374"/>
    <cellStyle name="检查单元格 2 3 2 2 2 2" xfId="34375"/>
    <cellStyle name="检查单元格 2 3 2 2 3" xfId="34376"/>
    <cellStyle name="检查单元格 2 3 2 3" xfId="34377"/>
    <cellStyle name="检查单元格 2 3 2 3 2" xfId="34378"/>
    <cellStyle name="检查单元格 2 3 2 3 2 2" xfId="34379"/>
    <cellStyle name="检查单元格 2 3 2 3 3" xfId="34380"/>
    <cellStyle name="检查单元格 2 3 2 4" xfId="34381"/>
    <cellStyle name="检查单元格 2 3 2 4 2" xfId="34382"/>
    <cellStyle name="检查单元格 2 3 2 5" xfId="34383"/>
    <cellStyle name="检查单元格 2 3 3" xfId="34384"/>
    <cellStyle name="检查单元格 2 3 3 2" xfId="34385"/>
    <cellStyle name="检查单元格 2 3 3 2 2" xfId="34386"/>
    <cellStyle name="检查单元格 2 3 3 3" xfId="34387"/>
    <cellStyle name="检查单元格 2 3 4" xfId="34388"/>
    <cellStyle name="检查单元格 2 3 4 2" xfId="34389"/>
    <cellStyle name="检查单元格 2 3 4 2 2" xfId="34390"/>
    <cellStyle name="检查单元格 2 3 4 3" xfId="34391"/>
    <cellStyle name="检查单元格 2 3 5" xfId="34392"/>
    <cellStyle name="检查单元格 2 3 5 2" xfId="34393"/>
    <cellStyle name="检查单元格 2 3 6" xfId="34394"/>
    <cellStyle name="检查单元格 2 4" xfId="34395"/>
    <cellStyle name="检查单元格 2 4 2" xfId="34396"/>
    <cellStyle name="检查单元格 2 4 2 2" xfId="34397"/>
    <cellStyle name="检查单元格 2 4 2 2 2" xfId="34398"/>
    <cellStyle name="检查单元格 2 4 2 3" xfId="34399"/>
    <cellStyle name="检查单元格 2 4 3" xfId="34400"/>
    <cellStyle name="检查单元格 2 4 3 2" xfId="34401"/>
    <cellStyle name="检查单元格 2 4 3 2 2" xfId="34402"/>
    <cellStyle name="检查单元格 2 4 3 3" xfId="34403"/>
    <cellStyle name="检查单元格 2 4 4" xfId="34404"/>
    <cellStyle name="检查单元格 2 4 4 2" xfId="34405"/>
    <cellStyle name="检查单元格 2 4 5" xfId="34406"/>
    <cellStyle name="检查单元格 2 5" xfId="34407"/>
    <cellStyle name="检查单元格 2 5 2" xfId="34408"/>
    <cellStyle name="检查单元格 2 5 2 2" xfId="34409"/>
    <cellStyle name="检查单元格 2 5 3" xfId="34410"/>
    <cellStyle name="检查单元格 2 6" xfId="34411"/>
    <cellStyle name="检查单元格 2 6 2" xfId="34412"/>
    <cellStyle name="检查单元格 2 6 2 2" xfId="34413"/>
    <cellStyle name="检查单元格 2 6 3" xfId="34414"/>
    <cellStyle name="检查单元格 2 7" xfId="34415"/>
    <cellStyle name="检查单元格 2 7 2" xfId="34416"/>
    <cellStyle name="检查单元格 2 8" xfId="34417"/>
    <cellStyle name="解释性文本 2 2" xfId="34418"/>
    <cellStyle name="解释性文本 2 2 2" xfId="34419"/>
    <cellStyle name="解释性文本 2 2 2 2" xfId="34420"/>
    <cellStyle name="解释性文本 2 2 2 2 2" xfId="34421"/>
    <cellStyle name="解释性文本 2 2 2 2 2 2" xfId="34422"/>
    <cellStyle name="解释性文本 2 2 2 2 2 2 2" xfId="34423"/>
    <cellStyle name="解释性文本 2 2 2 2 2 3" xfId="34424"/>
    <cellStyle name="解释性文本 2 2 2 2 3" xfId="34425"/>
    <cellStyle name="解释性文本 2 2 2 2 3 2" xfId="34426"/>
    <cellStyle name="解释性文本 2 2 2 2 3 2 2" xfId="34427"/>
    <cellStyle name="解释性文本 2 2 2 2 3 3" xfId="34428"/>
    <cellStyle name="解释性文本 2 2 2 2 4" xfId="34429"/>
    <cellStyle name="解释性文本 2 2 2 2 4 2" xfId="34430"/>
    <cellStyle name="解释性文本 2 2 2 2 4 2 2" xfId="34431"/>
    <cellStyle name="解释性文本 2 2 2 2 4 3" xfId="34432"/>
    <cellStyle name="解释性文本 2 2 2 2 5" xfId="34433"/>
    <cellStyle name="解释性文本 2 2 2 2 5 2" xfId="34434"/>
    <cellStyle name="解释性文本 2 2 2 2 6" xfId="34435"/>
    <cellStyle name="解释性文本 2 2 2 3" xfId="34436"/>
    <cellStyle name="解释性文本 2 2 2 3 2" xfId="34437"/>
    <cellStyle name="解释性文本 2 2 2 3 2 2" xfId="34438"/>
    <cellStyle name="解释性文本 2 2 2 3 3" xfId="34439"/>
    <cellStyle name="解释性文本 2 2 2 4" xfId="34440"/>
    <cellStyle name="解释性文本 2 2 2 4 2" xfId="34441"/>
    <cellStyle name="解释性文本 2 2 2 4 2 2" xfId="34442"/>
    <cellStyle name="解释性文本 2 2 2 4 3" xfId="34443"/>
    <cellStyle name="解释性文本 2 2 2 5" xfId="34444"/>
    <cellStyle name="解释性文本 2 2 2 5 2" xfId="34445"/>
    <cellStyle name="解释性文本 2 2 2 6" xfId="34446"/>
    <cellStyle name="解释性文本 2 2 3" xfId="34447"/>
    <cellStyle name="解释性文本 2 2 3 2" xfId="34448"/>
    <cellStyle name="解释性文本 2 2 3 2 2" xfId="34449"/>
    <cellStyle name="解释性文本 2 2 3 2 2 2" xfId="34450"/>
    <cellStyle name="解释性文本 2 2 3 2 3" xfId="34451"/>
    <cellStyle name="解释性文本 2 2 3 3" xfId="34452"/>
    <cellStyle name="解释性文本 2 2 3 3 2" xfId="34453"/>
    <cellStyle name="解释性文本 2 2 3 3 2 2" xfId="34454"/>
    <cellStyle name="解释性文本 2 2 3 3 3" xfId="34455"/>
    <cellStyle name="解释性文本 2 2 3 4" xfId="34456"/>
    <cellStyle name="解释性文本 2 2 3 4 2" xfId="34457"/>
    <cellStyle name="解释性文本 2 2 3 4 2 2" xfId="34458"/>
    <cellStyle name="解释性文本 2 2 3 4 3" xfId="34459"/>
    <cellStyle name="解释性文本 2 2 3 5" xfId="34460"/>
    <cellStyle name="解释性文本 2 2 3 5 2" xfId="34461"/>
    <cellStyle name="解释性文本 2 2 3 6" xfId="34462"/>
    <cellStyle name="解释性文本 2 2 4" xfId="34463"/>
    <cellStyle name="解释性文本 2 2 4 2" xfId="34464"/>
    <cellStyle name="解释性文本 2 2 4 2 2" xfId="34465"/>
    <cellStyle name="解释性文本 2 2 4 3" xfId="34466"/>
    <cellStyle name="解释性文本 2 2 5" xfId="34467"/>
    <cellStyle name="强调文字颜色 1 2" xfId="34468"/>
    <cellStyle name="解释性文本 2 2 5 2 2" xfId="34469"/>
    <cellStyle name="解释性文本 2 2 6" xfId="34470"/>
    <cellStyle name="解释性文本 2 2 6 2" xfId="34471"/>
    <cellStyle name="解释性文本 2 2 7" xfId="34472"/>
    <cellStyle name="解释性文本 2 3" xfId="34473"/>
    <cellStyle name="解释性文本 2 3 2" xfId="34474"/>
    <cellStyle name="解释性文本 2 3 2 2" xfId="34475"/>
    <cellStyle name="解释性文本 2 3 2 2 3 2" xfId="34476"/>
    <cellStyle name="解释性文本 2 3 2 2 4" xfId="34477"/>
    <cellStyle name="解释性文本 2 3 2 3" xfId="34478"/>
    <cellStyle name="解释性文本 2 3 2 3 3 2" xfId="34479"/>
    <cellStyle name="解释性文本 2 3 2 3 4" xfId="34480"/>
    <cellStyle name="解释性文本 2 3 2 4" xfId="34481"/>
    <cellStyle name="解释性文本 2 3 2 4 2" xfId="34482"/>
    <cellStyle name="解释性文本 2 3 2 5" xfId="34483"/>
    <cellStyle name="解释性文本 2 3 2 6" xfId="34484"/>
    <cellStyle name="解释性文本 2 3 3" xfId="34485"/>
    <cellStyle name="解释性文本 2 3 3 2" xfId="34486"/>
    <cellStyle name="解释性文本 2 3 3 2 2" xfId="34487"/>
    <cellStyle name="解释性文本 2 3 3 3" xfId="34488"/>
    <cellStyle name="解释性文本 2 3 3 3 2" xfId="34489"/>
    <cellStyle name="解释性文本 2 3 3 4" xfId="34490"/>
    <cellStyle name="解释性文本 2 3 4" xfId="34491"/>
    <cellStyle name="解释性文本 2 3 4 2" xfId="34492"/>
    <cellStyle name="解释性文本 2 3 4 2 2" xfId="34493"/>
    <cellStyle name="解释性文本 2 3 4 3" xfId="34494"/>
    <cellStyle name="解释性文本 2 3 4 3 2" xfId="34495"/>
    <cellStyle name="解释性文本 2 3 4 4" xfId="34496"/>
    <cellStyle name="解释性文本 2 3 5" xfId="34497"/>
    <cellStyle name="解释性文本 2 3 5 2" xfId="34498"/>
    <cellStyle name="解释性文本 2 3 6" xfId="34499"/>
    <cellStyle name="解释性文本 2 3 6 2" xfId="34500"/>
    <cellStyle name="解释性文本 2 3 7" xfId="34501"/>
    <cellStyle name="解释性文本 2 4" xfId="34502"/>
    <cellStyle name="解释性文本 2 4 2" xfId="34503"/>
    <cellStyle name="解释性文本 2 4 2 2" xfId="34504"/>
    <cellStyle name="解释性文本 2 4 2 3" xfId="34505"/>
    <cellStyle name="解释性文本 2 4 2 4" xfId="34506"/>
    <cellStyle name="解释性文本 2 4 3" xfId="34507"/>
    <cellStyle name="解释性文本 2 4 3 2" xfId="34508"/>
    <cellStyle name="解释性文本 2 4 3 2 2" xfId="34509"/>
    <cellStyle name="解释性文本 2 4 3 3" xfId="34510"/>
    <cellStyle name="解释性文本 2 4 3 3 2" xfId="34511"/>
    <cellStyle name="解释性文本 2 4 3 4" xfId="34512"/>
    <cellStyle name="解释性文本 2 4 4" xfId="34513"/>
    <cellStyle name="解释性文本 2 4 4 2" xfId="34514"/>
    <cellStyle name="解释性文本 2 4 5" xfId="34515"/>
    <cellStyle name="解释性文本 2 4 5 2" xfId="34516"/>
    <cellStyle name="解释性文本 2 4 6" xfId="34517"/>
    <cellStyle name="解释性文本 2 5" xfId="34518"/>
    <cellStyle name="解释性文本 2 5 2" xfId="34519"/>
    <cellStyle name="解释性文本 2 5 2 2" xfId="34520"/>
    <cellStyle name="解释性文本 2 5 3" xfId="34521"/>
    <cellStyle name="解释性文本 2 5 3 2" xfId="34522"/>
    <cellStyle name="解释性文本 2 5 4" xfId="34523"/>
    <cellStyle name="解释性文本 2 6" xfId="34524"/>
    <cellStyle name="解释性文本 2 6 2 2" xfId="34525"/>
    <cellStyle name="解释性文本 2 6 3" xfId="34526"/>
    <cellStyle name="解释性文本 2 6 3 2" xfId="34527"/>
    <cellStyle name="解释性文本 2 7" xfId="34528"/>
    <cellStyle name="解释性文本 2 7 2" xfId="34529"/>
    <cellStyle name="解释性文本 2 8" xfId="34530"/>
    <cellStyle name="解释性文本 2 8 2" xfId="34531"/>
    <cellStyle name="解释性文本 2 9" xfId="34532"/>
    <cellStyle name="警告文本 2" xfId="34533"/>
    <cellStyle name="警告文本 2 2" xfId="34534"/>
    <cellStyle name="警告文本 2 2 2" xfId="34535"/>
    <cellStyle name="警告文本 2 2 2 2" xfId="34536"/>
    <cellStyle name="警告文本 2 2 2 2 2" xfId="34537"/>
    <cellStyle name="警告文本 2 2 2 2 2 2" xfId="34538"/>
    <cellStyle name="警告文本 2 2 2 2 2 2 2" xfId="34539"/>
    <cellStyle name="警告文本 2 2 2 2 2 3" xfId="34540"/>
    <cellStyle name="警告文本 2 2 2 2 3" xfId="34541"/>
    <cellStyle name="警告文本 2 2 2 2 3 2" xfId="34542"/>
    <cellStyle name="警告文本 2 2 2 2 3 2 2" xfId="34543"/>
    <cellStyle name="警告文本 2 2 2 2 3 3" xfId="34544"/>
    <cellStyle name="警告文本 2 2 2 2 4" xfId="34545"/>
    <cellStyle name="警告文本 2 2 2 2 4 2" xfId="34546"/>
    <cellStyle name="警告文本 2 2 2 2 4 2 2" xfId="34547"/>
    <cellStyle name="警告文本 2 2 2 2 4 3" xfId="34548"/>
    <cellStyle name="警告文本 2 2 2 2 5" xfId="34549"/>
    <cellStyle name="警告文本 2 2 2 2 5 2" xfId="34550"/>
    <cellStyle name="警告文本 2 2 2 2 6" xfId="34551"/>
    <cellStyle name="警告文本 2 2 2 3" xfId="34552"/>
    <cellStyle name="警告文本 2 2 2 3 2" xfId="34553"/>
    <cellStyle name="警告文本 2 2 2 3 2 2" xfId="34554"/>
    <cellStyle name="警告文本 2 2 2 3 3" xfId="34555"/>
    <cellStyle name="警告文本 2 2 2 4" xfId="34556"/>
    <cellStyle name="警告文本 2 2 2 4 2" xfId="34557"/>
    <cellStyle name="警告文本 2 2 2 4 2 2" xfId="34558"/>
    <cellStyle name="警告文本 2 2 2 5" xfId="34559"/>
    <cellStyle name="警告文本 2 2 2 5 2" xfId="34560"/>
    <cellStyle name="警告文本 2 2 2 6" xfId="34561"/>
    <cellStyle name="警告文本 2 2 3" xfId="34562"/>
    <cellStyle name="警告文本 2 2 3 2" xfId="34563"/>
    <cellStyle name="警告文本 2 2 3 2 2" xfId="34564"/>
    <cellStyle name="警告文本 2 2 3 2 2 2" xfId="34565"/>
    <cellStyle name="警告文本 2 2 3 3" xfId="34566"/>
    <cellStyle name="警告文本 2 2 3 3 2" xfId="34567"/>
    <cellStyle name="警告文本 2 2 3 3 2 2" xfId="34568"/>
    <cellStyle name="警告文本 2 2 3 4" xfId="34569"/>
    <cellStyle name="警告文本 2 2 3 4 2" xfId="34570"/>
    <cellStyle name="警告文本 2 2 3 4 2 2" xfId="34571"/>
    <cellStyle name="警告文本 2 2 3 5 2" xfId="34572"/>
    <cellStyle name="警告文本 2 2 3 6" xfId="34573"/>
    <cellStyle name="警告文本 2 2 4" xfId="34574"/>
    <cellStyle name="警告文本 2 2 4 2" xfId="34575"/>
    <cellStyle name="警告文本 2 2 4 2 2" xfId="34576"/>
    <cellStyle name="警告文本 2 2 4 3" xfId="34577"/>
    <cellStyle name="警告文本 2 2 5" xfId="34578"/>
    <cellStyle name="警告文本 2 2 5 2" xfId="34579"/>
    <cellStyle name="警告文本 2 2 5 2 2" xfId="34580"/>
    <cellStyle name="警告文本 2 2 5 3" xfId="34581"/>
    <cellStyle name="警告文本 2 2 6" xfId="34582"/>
    <cellStyle name="警告文本 2 2 6 2" xfId="34583"/>
    <cellStyle name="警告文本 2 2 7" xfId="34584"/>
    <cellStyle name="警告文本 2 3" xfId="34585"/>
    <cellStyle name="警告文本 2 3 2" xfId="34586"/>
    <cellStyle name="警告文本 2 3 2 2" xfId="34587"/>
    <cellStyle name="警告文本 2 3 2 2 2" xfId="34588"/>
    <cellStyle name="警告文本 2 3 2 2 2 2" xfId="34589"/>
    <cellStyle name="警告文本 2 3 2 2 3" xfId="34590"/>
    <cellStyle name="警告文本 2 3 2 3" xfId="34591"/>
    <cellStyle name="警告文本 2 3 2 3 2" xfId="34592"/>
    <cellStyle name="警告文本 2 3 2 3 2 2" xfId="34593"/>
    <cellStyle name="警告文本 2 3 2 3 3" xfId="34594"/>
    <cellStyle name="警告文本 2 3 2 4" xfId="34595"/>
    <cellStyle name="警告文本 2 3 2 4 2" xfId="34596"/>
    <cellStyle name="警告文本 2 3 2 5" xfId="34597"/>
    <cellStyle name="警告文本 2 3 3" xfId="34598"/>
    <cellStyle name="警告文本 2 3 3 2" xfId="34599"/>
    <cellStyle name="警告文本 2 3 3 2 2" xfId="34600"/>
    <cellStyle name="警告文本 2 3 3 3" xfId="34601"/>
    <cellStyle name="警告文本 2 3 4" xfId="34602"/>
    <cellStyle name="警告文本 2 3 4 2" xfId="34603"/>
    <cellStyle name="警告文本 2 3 4 2 2" xfId="34604"/>
    <cellStyle name="警告文本 2 3 4 3" xfId="34605"/>
    <cellStyle name="警告文本 2 3 5" xfId="34606"/>
    <cellStyle name="警告文本 2 3 5 2" xfId="34607"/>
    <cellStyle name="警告文本 2 3 6" xfId="34608"/>
    <cellStyle name="警告文本 2 4" xfId="34609"/>
    <cellStyle name="警告文本 2 4 2" xfId="34610"/>
    <cellStyle name="警告文本 2 4 2 2" xfId="34611"/>
    <cellStyle name="警告文本 2 4 2 2 2" xfId="34612"/>
    <cellStyle name="警告文本 2 4 2 3" xfId="34613"/>
    <cellStyle name="警告文本 2 4 3" xfId="34614"/>
    <cellStyle name="警告文本 2 4 3 2" xfId="34615"/>
    <cellStyle name="警告文本 2 4 3 2 2" xfId="34616"/>
    <cellStyle name="警告文本 2 4 3 3" xfId="34617"/>
    <cellStyle name="警告文本 2 4 4" xfId="34618"/>
    <cellStyle name="警告文本 2 4 4 2" xfId="34619"/>
    <cellStyle name="警告文本 2 4 5" xfId="34620"/>
    <cellStyle name="警告文本 2 5" xfId="34621"/>
    <cellStyle name="警告文本 2 5 2" xfId="34622"/>
    <cellStyle name="警告文本 2 5 2 2" xfId="34623"/>
    <cellStyle name="警告文本 2 5 3" xfId="34624"/>
    <cellStyle name="警告文本 2 6" xfId="34625"/>
    <cellStyle name="警告文本 2 6 2" xfId="34626"/>
    <cellStyle name="警告文本 2 6 2 2" xfId="34627"/>
    <cellStyle name="警告文本 2 6 3" xfId="34628"/>
    <cellStyle name="警告文本 2 7" xfId="34629"/>
    <cellStyle name="警告文本 2 7 2" xfId="34630"/>
    <cellStyle name="警告文本 2 8" xfId="34631"/>
    <cellStyle name="链接单元格 2" xfId="34632"/>
    <cellStyle name="链接单元格 2 2" xfId="34633"/>
    <cellStyle name="链接单元格 2 2 2" xfId="34634"/>
    <cellStyle name="链接单元格 2 2 2 2" xfId="34635"/>
    <cellStyle name="链接单元格 2 2 2 2 2" xfId="34636"/>
    <cellStyle name="链接单元格 2 2 2 2 2 2 2" xfId="34637"/>
    <cellStyle name="链接单元格 2 2 2 2 2 3" xfId="34638"/>
    <cellStyle name="链接单元格 2 2 2 2 3" xfId="34639"/>
    <cellStyle name="链接单元格 2 2 2 2 3 2 2" xfId="34640"/>
    <cellStyle name="链接单元格 2 2 2 2 3 3" xfId="34641"/>
    <cellStyle name="链接单元格 2 2 2 2 4" xfId="34642"/>
    <cellStyle name="链接单元格 2 2 2 2 4 2 2" xfId="34643"/>
    <cellStyle name="链接单元格 2 2 2 2 4 3" xfId="34644"/>
    <cellStyle name="链接单元格 2 2 2 2 5" xfId="34645"/>
    <cellStyle name="链接单元格 2 2 2 2 5 2" xfId="34646"/>
    <cellStyle name="链接单元格 2 2 2 2 6" xfId="34647"/>
    <cellStyle name="链接单元格 2 2 2 3" xfId="34648"/>
    <cellStyle name="链接单元格 2 2 2 3 2" xfId="34649"/>
    <cellStyle name="链接单元格 2 2 2 3 2 2" xfId="34650"/>
    <cellStyle name="链接单元格 2 2 2 3 3" xfId="34651"/>
    <cellStyle name="链接单元格 2 2 2 4" xfId="34652"/>
    <cellStyle name="链接单元格 2 2 2 4 2" xfId="34653"/>
    <cellStyle name="链接单元格 2 2 2 4 2 2" xfId="34654"/>
    <cellStyle name="链接单元格 2 2 2 4 3" xfId="34655"/>
    <cellStyle name="链接单元格 2 2 2 5 2" xfId="34656"/>
    <cellStyle name="链接单元格 2 2 2 6" xfId="34657"/>
    <cellStyle name="链接单元格 2 2 3" xfId="34658"/>
    <cellStyle name="链接单元格 2 2 3 2" xfId="34659"/>
    <cellStyle name="链接单元格 2 2 3 2 2" xfId="34660"/>
    <cellStyle name="链接单元格 2 2 3 2 2 2" xfId="34661"/>
    <cellStyle name="链接单元格 2 2 3 2 3" xfId="34662"/>
    <cellStyle name="链接单元格 2 2 3 3" xfId="34663"/>
    <cellStyle name="链接单元格 2 2 3 3 2" xfId="34664"/>
    <cellStyle name="链接单元格 2 2 3 3 2 2" xfId="34665"/>
    <cellStyle name="链接单元格 2 2 3 3 3" xfId="34666"/>
    <cellStyle name="链接单元格 2 2 3 4" xfId="34667"/>
    <cellStyle name="链接单元格 2 2 3 4 2" xfId="34668"/>
    <cellStyle name="链接单元格 2 2 3 4 2 2" xfId="34669"/>
    <cellStyle name="链接单元格 2 2 3 4 3" xfId="34670"/>
    <cellStyle name="链接单元格 2 2 3 5 2" xfId="34671"/>
    <cellStyle name="链接单元格 2 2 3 6" xfId="34672"/>
    <cellStyle name="链接单元格 2 2 4" xfId="34673"/>
    <cellStyle name="链接单元格 2 2 4 2" xfId="34674"/>
    <cellStyle name="链接单元格 2 2 4 2 2" xfId="34675"/>
    <cellStyle name="链接单元格 2 2 4 3" xfId="34676"/>
    <cellStyle name="链接单元格 2 3" xfId="34677"/>
    <cellStyle name="链接单元格 2 3 2" xfId="34678"/>
    <cellStyle name="链接单元格 2 3 2 2" xfId="34679"/>
    <cellStyle name="链接单元格 2 3 2 2 2" xfId="34680"/>
    <cellStyle name="链接单元格 2 3 2 2 3" xfId="34681"/>
    <cellStyle name="链接单元格 2 3 2 2 4" xfId="34682"/>
    <cellStyle name="链接单元格 2 3 2 3" xfId="34683"/>
    <cellStyle name="链接单元格 2 3 2 3 2" xfId="34684"/>
    <cellStyle name="链接单元格 2 3 2 3 2 2" xfId="34685"/>
    <cellStyle name="链接单元格 2 3 2 3 3" xfId="34686"/>
    <cellStyle name="链接单元格 2 3 2 3 3 2" xfId="34687"/>
    <cellStyle name="链接单元格 2 3 2 3 4" xfId="34688"/>
    <cellStyle name="链接单元格 2 3 2 4" xfId="34689"/>
    <cellStyle name="链接单元格 2 3 2 4 2" xfId="34690"/>
    <cellStyle name="链接单元格 2 3 2 5 2" xfId="34691"/>
    <cellStyle name="链接单元格 2 3 2 6" xfId="34692"/>
    <cellStyle name="链接单元格 2 3 3" xfId="34693"/>
    <cellStyle name="链接单元格 2 3 3 2" xfId="34694"/>
    <cellStyle name="链接单元格 2 3 3 2 2" xfId="34695"/>
    <cellStyle name="链接单元格 2 3 3 3" xfId="34696"/>
    <cellStyle name="链接单元格 2 3 3 3 2" xfId="34697"/>
    <cellStyle name="链接单元格 2 3 3 4" xfId="34698"/>
    <cellStyle name="链接单元格 2 3 4" xfId="34699"/>
    <cellStyle name="链接单元格 2 3 4 2" xfId="34700"/>
    <cellStyle name="链接单元格 2 3 4 2 2" xfId="34701"/>
    <cellStyle name="链接单元格 2 3 4 3" xfId="34702"/>
    <cellStyle name="链接单元格 2 3 4 3 2" xfId="34703"/>
    <cellStyle name="链接单元格 2 3 4 4" xfId="34704"/>
    <cellStyle name="链接单元格 2 4" xfId="34705"/>
    <cellStyle name="链接单元格 2 4 2" xfId="34706"/>
    <cellStyle name="链接单元格 2 4 2 2" xfId="34707"/>
    <cellStyle name="链接单元格 2 4 2 2 2" xfId="34708"/>
    <cellStyle name="链接单元格 2 4 2 3" xfId="34709"/>
    <cellStyle name="链接单元格 2 4 2 3 2" xfId="34710"/>
    <cellStyle name="链接单元格 2 4 2 4" xfId="34711"/>
    <cellStyle name="链接单元格 2 4 3" xfId="34712"/>
    <cellStyle name="链接单元格 2 4 3 2" xfId="34713"/>
    <cellStyle name="链接单元格 2 4 3 2 2" xfId="34714"/>
    <cellStyle name="链接单元格 2 4 3 3" xfId="34715"/>
    <cellStyle name="链接单元格 2 4 3 3 2" xfId="34716"/>
    <cellStyle name="链接单元格 2 4 3 4" xfId="34717"/>
    <cellStyle name="链接单元格 2 4 4" xfId="34718"/>
    <cellStyle name="链接单元格 2 4 4 2" xfId="34719"/>
    <cellStyle name="链接单元格 2 5" xfId="34720"/>
    <cellStyle name="链接单元格 2 5 2" xfId="34721"/>
    <cellStyle name="链接单元格 2 5 2 2" xfId="34722"/>
    <cellStyle name="链接单元格 2 5 3" xfId="34723"/>
    <cellStyle name="链接单元格 2 5 3 2" xfId="34724"/>
    <cellStyle name="链接单元格 2 5 4" xfId="34725"/>
    <cellStyle name="链接单元格 2 6" xfId="34726"/>
    <cellStyle name="链接单元格 2 6 2" xfId="34727"/>
    <cellStyle name="链接单元格 2 6 2 2" xfId="34728"/>
    <cellStyle name="链接单元格 2 6 3" xfId="34729"/>
    <cellStyle name="链接单元格 2 6 3 2" xfId="34730"/>
    <cellStyle name="链接单元格 2 6 4" xfId="34731"/>
    <cellStyle name="链接单元格 2 7" xfId="34732"/>
    <cellStyle name="链接单元格 2 7 2" xfId="34733"/>
    <cellStyle name="链接单元格 2 8" xfId="34734"/>
    <cellStyle name="链接单元格 2 8 2" xfId="34735"/>
    <cellStyle name="链接单元格 2 9" xfId="34736"/>
    <cellStyle name="强调文字颜色 1 2 2" xfId="34737"/>
    <cellStyle name="强调文字颜色 1 2 2 2 2" xfId="34738"/>
    <cellStyle name="强调文字颜色 1 2 2 2 2 2" xfId="34739"/>
    <cellStyle name="强调文字颜色 1 2 2 2 2 2 2" xfId="34740"/>
    <cellStyle name="强调文字颜色 1 2 2 2 2 2 2 2" xfId="34741"/>
    <cellStyle name="强调文字颜色 1 2 2 2 2 2 3" xfId="34742"/>
    <cellStyle name="强调文字颜色 1 2 2 2 2 3" xfId="34743"/>
    <cellStyle name="强调文字颜色 1 2 2 2 2 3 2" xfId="34744"/>
    <cellStyle name="强调文字颜色 1 2 2 2 2 3 2 2" xfId="34745"/>
    <cellStyle name="强调文字颜色 1 2 2 2 2 3 3" xfId="34746"/>
    <cellStyle name="强调文字颜色 1 2 2 2 2 4" xfId="34747"/>
    <cellStyle name="强调文字颜色 1 2 2 2 2 4 2" xfId="34748"/>
    <cellStyle name="强调文字颜色 1 2 2 2 2 4 2 2" xfId="34749"/>
    <cellStyle name="强调文字颜色 1 2 2 2 2 4 3" xfId="34750"/>
    <cellStyle name="强调文字颜色 1 2 2 2 2 5" xfId="34751"/>
    <cellStyle name="强调文字颜色 1 2 2 2 2 5 2" xfId="34752"/>
    <cellStyle name="强调文字颜色 1 2 2 2 2 6" xfId="34753"/>
    <cellStyle name="强调文字颜色 1 2 2 2 3" xfId="34754"/>
    <cellStyle name="强调文字颜色 1 2 2 2 3 2" xfId="34755"/>
    <cellStyle name="强调文字颜色 1 2 2 2 3 2 2" xfId="34756"/>
    <cellStyle name="强调文字颜色 1 2 2 2 3 3" xfId="34757"/>
    <cellStyle name="强调文字颜色 1 2 2 2 4" xfId="34758"/>
    <cellStyle name="强调文字颜色 1 2 2 2 4 2" xfId="34759"/>
    <cellStyle name="强调文字颜色 1 2 2 2 4 2 2" xfId="34760"/>
    <cellStyle name="强调文字颜色 1 2 2 2 4 3" xfId="34761"/>
    <cellStyle name="强调文字颜色 1 2 2 2 5" xfId="34762"/>
    <cellStyle name="强调文字颜色 1 2 2 2 5 2" xfId="34763"/>
    <cellStyle name="强调文字颜色 1 2 2 2 6" xfId="34764"/>
    <cellStyle name="强调文字颜色 1 2 2 3" xfId="34765"/>
    <cellStyle name="强调文字颜色 1 2 2 3 2" xfId="34766"/>
    <cellStyle name="强调文字颜色 1 2 2 3 2 2" xfId="34767"/>
    <cellStyle name="强调文字颜色 1 2 2 3 2 2 2" xfId="34768"/>
    <cellStyle name="强调文字颜色 1 2 2 3 2 3" xfId="34769"/>
    <cellStyle name="强调文字颜色 1 2 2 3 3" xfId="34770"/>
    <cellStyle name="强调文字颜色 1 2 2 3 3 2 2" xfId="34771"/>
    <cellStyle name="强调文字颜色 1 2 2 3 3 3" xfId="34772"/>
    <cellStyle name="强调文字颜色 1 2 2 3 4" xfId="34773"/>
    <cellStyle name="强调文字颜色 1 2 2 3 5" xfId="34774"/>
    <cellStyle name="强调文字颜色 1 2 2 3 6" xfId="34775"/>
    <cellStyle name="强调文字颜色 1 2 2 4" xfId="34776"/>
    <cellStyle name="强调文字颜色 1 2 2 4 2" xfId="34777"/>
    <cellStyle name="强调文字颜色 1 2 2 4 2 2" xfId="34778"/>
    <cellStyle name="强调文字颜色 1 2 2 4 3" xfId="34779"/>
    <cellStyle name="强调文字颜色 1 2 2 5" xfId="34780"/>
    <cellStyle name="强调文字颜色 1 2 2 5 2" xfId="34781"/>
    <cellStyle name="强调文字颜色 1 2 2 5 2 2" xfId="34782"/>
    <cellStyle name="强调文字颜色 1 2 2 5 3" xfId="34783"/>
    <cellStyle name="强调文字颜色 1 2 2 6" xfId="34784"/>
    <cellStyle name="强调文字颜色 1 2 2 6 2" xfId="34785"/>
    <cellStyle name="强调文字颜色 1 2 2 7" xfId="34786"/>
    <cellStyle name="强调文字颜色 1 2 3" xfId="34787"/>
    <cellStyle name="强调文字颜色 1 2 3 2" xfId="34788"/>
    <cellStyle name="强调文字颜色 1 2 3 2 2" xfId="34789"/>
    <cellStyle name="强调文字颜色 1 2 3 2 2 2" xfId="34790"/>
    <cellStyle name="强调文字颜色 1 2 3 2 2 2 2" xfId="34791"/>
    <cellStyle name="强调文字颜色 1 2 3 2 2 3" xfId="34792"/>
    <cellStyle name="强调文字颜色 1 2 3 2 2 3 2" xfId="34793"/>
    <cellStyle name="强调文字颜色 1 2 3 2 2 4" xfId="34794"/>
    <cellStyle name="强调文字颜色 1 2 3 2 3" xfId="34795"/>
    <cellStyle name="强调文字颜色 1 2 3 2 3 2" xfId="34796"/>
    <cellStyle name="强调文字颜色 1 2 3 2 3 2 2" xfId="34797"/>
    <cellStyle name="强调文字颜色 1 2 3 2 3 3" xfId="34798"/>
    <cellStyle name="强调文字颜色 1 2 3 2 3 3 2" xfId="34799"/>
    <cellStyle name="强调文字颜色 1 2 3 2 3 4" xfId="34800"/>
    <cellStyle name="强调文字颜色 1 2 3 2 4" xfId="34801"/>
    <cellStyle name="强调文字颜色 1 2 3 2 4 2" xfId="34802"/>
    <cellStyle name="强调文字颜色 1 2 3 2 5" xfId="34803"/>
    <cellStyle name="强调文字颜色 1 2 3 2 5 2" xfId="34804"/>
    <cellStyle name="强调文字颜色 1 2 3 2 6" xfId="34805"/>
    <cellStyle name="强调文字颜色 1 2 3 3" xfId="34806"/>
    <cellStyle name="强调文字颜色 1 2 3 3 2" xfId="34807"/>
    <cellStyle name="强调文字颜色 1 2 3 3 2 2" xfId="34808"/>
    <cellStyle name="强调文字颜色 1 2 3 3 3" xfId="34809"/>
    <cellStyle name="强调文字颜色 1 2 3 3 4" xfId="34810"/>
    <cellStyle name="强调文字颜色 1 2 3 4" xfId="34811"/>
    <cellStyle name="强调文字颜色 1 2 3 4 2" xfId="34812"/>
    <cellStyle name="强调文字颜色 1 2 3 4 2 2" xfId="34813"/>
    <cellStyle name="强调文字颜色 1 2 3 4 3" xfId="34814"/>
    <cellStyle name="强调文字颜色 1 2 3 4 3 2" xfId="34815"/>
    <cellStyle name="强调文字颜色 1 2 3 4 4" xfId="34816"/>
    <cellStyle name="强调文字颜色 1 2 3 5" xfId="34817"/>
    <cellStyle name="强调文字颜色 1 2 3 5 2" xfId="34818"/>
    <cellStyle name="强调文字颜色 1 2 3 6" xfId="34819"/>
    <cellStyle name="强调文字颜色 1 2 3 6 2" xfId="34820"/>
    <cellStyle name="强调文字颜色 1 2 3 7" xfId="34821"/>
    <cellStyle name="强调文字颜色 1 2 4" xfId="34822"/>
    <cellStyle name="强调文字颜色 1 2 4 2" xfId="34823"/>
    <cellStyle name="强调文字颜色 1 2 4 2 2" xfId="34824"/>
    <cellStyle name="强调文字颜色 1 2 4 2 2 2" xfId="34825"/>
    <cellStyle name="强调文字颜色 1 2 4 2 3" xfId="34826"/>
    <cellStyle name="强调文字颜色 1 2 4 2 3 2" xfId="34827"/>
    <cellStyle name="强调文字颜色 1 2 4 2 4" xfId="34828"/>
    <cellStyle name="强调文字颜色 1 2 4 3" xfId="34829"/>
    <cellStyle name="强调文字颜色 1 2 4 3 2" xfId="34830"/>
    <cellStyle name="强调文字颜色 1 2 4 3 2 2" xfId="34831"/>
    <cellStyle name="强调文字颜色 1 2 4 3 3" xfId="34832"/>
    <cellStyle name="强调文字颜色 1 2 4 3 4" xfId="34833"/>
    <cellStyle name="强调文字颜色 1 2 4 4" xfId="34834"/>
    <cellStyle name="强调文字颜色 1 2 4 4 2" xfId="34835"/>
    <cellStyle name="强调文字颜色 1 2 4 5" xfId="34836"/>
    <cellStyle name="强调文字颜色 1 2 4 5 2" xfId="34837"/>
    <cellStyle name="强调文字颜色 1 2 4 6" xfId="34838"/>
    <cellStyle name="强调文字颜色 1 2 5" xfId="34839"/>
    <cellStyle name="强调文字颜色 1 2 5 2" xfId="34840"/>
    <cellStyle name="强调文字颜色 1 2 5 2 2" xfId="34841"/>
    <cellStyle name="强调文字颜色 1 2 5 3" xfId="34842"/>
    <cellStyle name="强调文字颜色 1 2 5 3 2" xfId="34843"/>
    <cellStyle name="强调文字颜色 1 2 5 4" xfId="34844"/>
    <cellStyle name="强调文字颜色 1 2 6" xfId="34845"/>
    <cellStyle name="强调文字颜色 1 2 6 2" xfId="34846"/>
    <cellStyle name="强调文字颜色 1 2 6 2 2" xfId="34847"/>
    <cellStyle name="强调文字颜色 1 2 6 3" xfId="34848"/>
    <cellStyle name="强调文字颜色 1 2 6 3 2" xfId="34849"/>
    <cellStyle name="强调文字颜色 1 2 6 4" xfId="34850"/>
    <cellStyle name="强调文字颜色 1 2 7" xfId="34851"/>
    <cellStyle name="强调文字颜色 1 2 7 2" xfId="34852"/>
    <cellStyle name="强调文字颜色 1 2 8 2" xfId="34853"/>
    <cellStyle name="强调文字颜色 2 2" xfId="34854"/>
    <cellStyle name="强调文字颜色 2 2 2" xfId="34855"/>
    <cellStyle name="强调文字颜色 2 2 2 2 2" xfId="34856"/>
    <cellStyle name="强调文字颜色 2 2 2 2 2 2" xfId="34857"/>
    <cellStyle name="强调文字颜色 2 2 2 2 2 2 2" xfId="34858"/>
    <cellStyle name="强调文字颜色 2 2 2 2 2 2 2 2" xfId="34859"/>
    <cellStyle name="强调文字颜色 2 2 2 2 2 2 3" xfId="34860"/>
    <cellStyle name="强调文字颜色 2 2 2 2 2 3" xfId="34861"/>
    <cellStyle name="强调文字颜色 2 2 2 2 2 3 2" xfId="34862"/>
    <cellStyle name="强调文字颜色 2 2 2 2 2 3 2 2" xfId="34863"/>
    <cellStyle name="强调文字颜色 2 2 2 2 2 3 3" xfId="34864"/>
    <cellStyle name="强调文字颜色 2 2 2 2 2 4" xfId="34865"/>
    <cellStyle name="强调文字颜色 2 2 2 2 2 4 2" xfId="34866"/>
    <cellStyle name="强调文字颜色 2 2 2 2 2 4 2 2" xfId="34867"/>
    <cellStyle name="强调文字颜色 2 2 2 2 2 4 3" xfId="34868"/>
    <cellStyle name="强调文字颜色 2 2 2 2 2 5" xfId="34869"/>
    <cellStyle name="强调文字颜色 2 2 2 2 2 5 2" xfId="34870"/>
    <cellStyle name="强调文字颜色 2 2 2 2 2 6" xfId="34871"/>
    <cellStyle name="强调文字颜色 2 2 2 2 3" xfId="34872"/>
    <cellStyle name="强调文字颜色 2 2 2 2 3 2" xfId="34873"/>
    <cellStyle name="强调文字颜色 2 2 2 2 3 2 2" xfId="34874"/>
    <cellStyle name="强调文字颜色 2 2 2 2 3 3" xfId="34875"/>
    <cellStyle name="强调文字颜色 2 2 2 2 4" xfId="34876"/>
    <cellStyle name="强调文字颜色 2 2 2 2 4 2" xfId="34877"/>
    <cellStyle name="强调文字颜色 2 2 2 2 4 2 2" xfId="34878"/>
    <cellStyle name="强调文字颜色 2 2 2 2 4 3" xfId="34879"/>
    <cellStyle name="强调文字颜色 2 2 2 2 5" xfId="34880"/>
    <cellStyle name="强调文字颜色 2 2 2 2 5 2" xfId="34881"/>
    <cellStyle name="强调文字颜色 2 2 2 2 6" xfId="34882"/>
    <cellStyle name="强调文字颜色 2 2 2 3" xfId="34883"/>
    <cellStyle name="强调文字颜色 2 2 2 3 2" xfId="34884"/>
    <cellStyle name="强调文字颜色 2 2 2 3 2 2" xfId="34885"/>
    <cellStyle name="强调文字颜色 2 2 2 3 2 2 2" xfId="34886"/>
    <cellStyle name="强调文字颜色 2 2 2 3 2 3" xfId="34887"/>
    <cellStyle name="强调文字颜色 2 2 2 3 3" xfId="34888"/>
    <cellStyle name="强调文字颜色 2 2 2 3 3 2" xfId="34889"/>
    <cellStyle name="强调文字颜色 2 2 2 3 3 2 2" xfId="34890"/>
    <cellStyle name="强调文字颜色 2 2 2 3 3 3" xfId="34891"/>
    <cellStyle name="强调文字颜色 2 2 2 3 4" xfId="34892"/>
    <cellStyle name="强调文字颜色 2 2 2 3 4 2" xfId="34893"/>
    <cellStyle name="强调文字颜色 2 2 2 3 4 2 2" xfId="34894"/>
    <cellStyle name="强调文字颜色 2 2 2 3 4 3" xfId="34895"/>
    <cellStyle name="强调文字颜色 2 2 2 3 5" xfId="34896"/>
    <cellStyle name="强调文字颜色 2 2 2 3 5 2" xfId="34897"/>
    <cellStyle name="强调文字颜色 2 2 2 3 6" xfId="34898"/>
    <cellStyle name="强调文字颜色 2 2 2 4" xfId="34899"/>
    <cellStyle name="强调文字颜色 2 2 2 4 2" xfId="34900"/>
    <cellStyle name="强调文字颜色 2 2 2 4 2 2" xfId="34901"/>
    <cellStyle name="强调文字颜色 2 2 2 4 3" xfId="34902"/>
    <cellStyle name="强调文字颜色 2 2 2 5" xfId="34903"/>
    <cellStyle name="强调文字颜色 2 2 2 5 2" xfId="34904"/>
    <cellStyle name="强调文字颜色 2 2 2 5 2 2" xfId="34905"/>
    <cellStyle name="强调文字颜色 2 2 2 5 3" xfId="34906"/>
    <cellStyle name="强调文字颜色 2 2 2 6" xfId="34907"/>
    <cellStyle name="强调文字颜色 2 2 2 6 2" xfId="34908"/>
    <cellStyle name="强调文字颜色 2 2 2 7" xfId="34909"/>
    <cellStyle name="强调文字颜色 2 2 3" xfId="34910"/>
    <cellStyle name="强调文字颜色 2 2 3 2" xfId="34911"/>
    <cellStyle name="强调文字颜色 2 2 3 2 2" xfId="34912"/>
    <cellStyle name="强调文字颜色 2 2 3 2 2 2" xfId="34913"/>
    <cellStyle name="强调文字颜色 2 2 3 2 2 2 2" xfId="34914"/>
    <cellStyle name="强调文字颜色 2 2 3 2 2 3" xfId="34915"/>
    <cellStyle name="强调文字颜色 2 2 3 2 2 3 2" xfId="34916"/>
    <cellStyle name="强调文字颜色 2 2 3 2 2 4" xfId="34917"/>
    <cellStyle name="强调文字颜色 2 2 3 2 3" xfId="34918"/>
    <cellStyle name="强调文字颜色 2 2 3 2 3 2" xfId="34919"/>
    <cellStyle name="强调文字颜色 2 2 3 2 3 2 2" xfId="34920"/>
    <cellStyle name="强调文字颜色 2 2 3 2 3 3" xfId="34921"/>
    <cellStyle name="强调文字颜色 2 2 3 2 3 3 2" xfId="34922"/>
    <cellStyle name="强调文字颜色 2 2 3 2 3 4" xfId="34923"/>
    <cellStyle name="强调文字颜色 2 2 3 2 4" xfId="34924"/>
    <cellStyle name="强调文字颜色 2 2 3 2 4 2" xfId="34925"/>
    <cellStyle name="强调文字颜色 2 2 3 2 5" xfId="34926"/>
    <cellStyle name="强调文字颜色 2 2 3 2 5 2" xfId="34927"/>
    <cellStyle name="强调文字颜色 2 2 3 2 6" xfId="34928"/>
    <cellStyle name="强调文字颜色 2 2 3 3" xfId="34929"/>
    <cellStyle name="强调文字颜色 2 2 3 3 2" xfId="34930"/>
    <cellStyle name="强调文字颜色 2 2 3 3 2 2" xfId="34931"/>
    <cellStyle name="强调文字颜色 2 2 3 3 3" xfId="34932"/>
    <cellStyle name="强调文字颜色 2 2 3 3 3 2" xfId="34933"/>
    <cellStyle name="强调文字颜色 2 2 3 3 4" xfId="34934"/>
    <cellStyle name="强调文字颜色 2 2 3 4" xfId="34935"/>
    <cellStyle name="强调文字颜色 2 2 3 4 2" xfId="34936"/>
    <cellStyle name="强调文字颜色 2 2 3 4 2 2" xfId="34937"/>
    <cellStyle name="强调文字颜色 2 2 3 4 3" xfId="34938"/>
    <cellStyle name="强调文字颜色 2 2 3 4 3 2" xfId="34939"/>
    <cellStyle name="强调文字颜色 2 2 3 4 4" xfId="34940"/>
    <cellStyle name="强调文字颜色 2 2 3 5" xfId="34941"/>
    <cellStyle name="强调文字颜色 2 2 3 5 2" xfId="34942"/>
    <cellStyle name="强调文字颜色 2 2 3 6" xfId="34943"/>
    <cellStyle name="强调文字颜色 2 2 3 6 2" xfId="34944"/>
    <cellStyle name="强调文字颜色 2 2 3 7" xfId="34945"/>
    <cellStyle name="强调文字颜色 2 2 4" xfId="34946"/>
    <cellStyle name="强调文字颜色 2 2 4 2" xfId="34947"/>
    <cellStyle name="强调文字颜色 2 2 4 2 2" xfId="34948"/>
    <cellStyle name="强调文字颜色 2 2 4 2 2 2" xfId="34949"/>
    <cellStyle name="强调文字颜色 2 2 4 2 3" xfId="34950"/>
    <cellStyle name="强调文字颜色 2 2 4 2 3 2" xfId="34951"/>
    <cellStyle name="强调文字颜色 2 2 4 2 4" xfId="34952"/>
    <cellStyle name="强调文字颜色 2 2 4 3" xfId="34953"/>
    <cellStyle name="强调文字颜色 2 2 4 3 2" xfId="34954"/>
    <cellStyle name="强调文字颜色 2 2 4 3 2 2" xfId="34955"/>
    <cellStyle name="强调文字颜色 2 2 4 3 3" xfId="34956"/>
    <cellStyle name="强调文字颜色 2 2 4 3 3 2" xfId="34957"/>
    <cellStyle name="强调文字颜色 2 2 4 3 4" xfId="34958"/>
    <cellStyle name="强调文字颜色 2 2 4 4" xfId="34959"/>
    <cellStyle name="强调文字颜色 2 2 4 4 2" xfId="34960"/>
    <cellStyle name="强调文字颜色 2 2 4 5" xfId="34961"/>
    <cellStyle name="强调文字颜色 2 2 4 5 2" xfId="34962"/>
    <cellStyle name="强调文字颜色 2 2 4 6" xfId="34963"/>
    <cellStyle name="强调文字颜色 2 2 5" xfId="34964"/>
    <cellStyle name="强调文字颜色 2 2 5 2" xfId="34965"/>
    <cellStyle name="强调文字颜色 2 2 5 2 2" xfId="34966"/>
    <cellStyle name="强调文字颜色 2 2 5 3" xfId="34967"/>
    <cellStyle name="强调文字颜色 2 2 5 3 2" xfId="34968"/>
    <cellStyle name="强调文字颜色 2 2 5 4" xfId="34969"/>
    <cellStyle name="强调文字颜色 2 2 6" xfId="34970"/>
    <cellStyle name="强调文字颜色 2 2 6 2" xfId="34971"/>
    <cellStyle name="强调文字颜色 2 2 6 2 2" xfId="34972"/>
    <cellStyle name="强调文字颜色 2 2 6 3" xfId="34973"/>
    <cellStyle name="强调文字颜色 2 2 6 3 2" xfId="34974"/>
    <cellStyle name="强调文字颜色 2 2 6 4" xfId="34975"/>
    <cellStyle name="强调文字颜色 2 2 7" xfId="34976"/>
    <cellStyle name="强调文字颜色 2 2 7 2" xfId="34977"/>
    <cellStyle name="强调文字颜色 2 2 8 2" xfId="34978"/>
    <cellStyle name="强调文字颜色 3 2" xfId="34979"/>
    <cellStyle name="强调文字颜色 3 2 2" xfId="34980"/>
    <cellStyle name="强调文字颜色 3 2 2 2" xfId="34981"/>
    <cellStyle name="强调文字颜色 3 2 2 2 2" xfId="34982"/>
    <cellStyle name="强调文字颜色 3 2 2 2 2 2" xfId="34983"/>
    <cellStyle name="强调文字颜色 3 2 2 2 2 2 2" xfId="34984"/>
    <cellStyle name="强调文字颜色 3 2 2 2 2 2 2 2" xfId="34985"/>
    <cellStyle name="强调文字颜色 3 2 2 2 2 2 3" xfId="34986"/>
    <cellStyle name="强调文字颜色 3 2 2 2 2 3" xfId="34987"/>
    <cellStyle name="强调文字颜色 3 2 2 2 2 3 2" xfId="34988"/>
    <cellStyle name="强调文字颜色 3 2 2 2 2 3 2 2" xfId="34989"/>
    <cellStyle name="强调文字颜色 3 2 2 2 2 3 3" xfId="34990"/>
    <cellStyle name="强调文字颜色 3 2 2 2 2 4" xfId="34991"/>
    <cellStyle name="强调文字颜色 3 2 2 2 2 4 2" xfId="34992"/>
    <cellStyle name="强调文字颜色 3 2 2 2 2 4 2 2" xfId="34993"/>
    <cellStyle name="强调文字颜色 3 2 2 2 2 4 3" xfId="34994"/>
    <cellStyle name="强调文字颜色 3 2 2 2 2 5" xfId="34995"/>
    <cellStyle name="强调文字颜色 3 2 2 2 2 5 2" xfId="34996"/>
    <cellStyle name="强调文字颜色 3 2 2 2 2 6" xfId="34997"/>
    <cellStyle name="强调文字颜色 3 2 2 2 3" xfId="34998"/>
    <cellStyle name="强调文字颜色 3 2 2 2 3 2" xfId="34999"/>
    <cellStyle name="强调文字颜色 3 2 2 2 3 2 2" xfId="35000"/>
    <cellStyle name="强调文字颜色 3 2 2 2 3 3" xfId="35001"/>
    <cellStyle name="强调文字颜色 3 2 2 2 4" xfId="35002"/>
    <cellStyle name="强调文字颜色 3 2 2 2 4 2" xfId="35003"/>
    <cellStyle name="强调文字颜色 3 2 2 2 4 2 2" xfId="35004"/>
    <cellStyle name="强调文字颜色 3 2 2 2 4 3" xfId="35005"/>
    <cellStyle name="强调文字颜色 3 2 2 2 5" xfId="35006"/>
    <cellStyle name="强调文字颜色 3 2 2 2 5 2" xfId="35007"/>
    <cellStyle name="强调文字颜色 3 2 2 2 6" xfId="35008"/>
    <cellStyle name="强调文字颜色 3 2 2 3" xfId="35009"/>
    <cellStyle name="强调文字颜色 3 2 2 3 2" xfId="35010"/>
    <cellStyle name="强调文字颜色 3 2 2 3 2 2" xfId="35011"/>
    <cellStyle name="强调文字颜色 3 2 2 3 2 2 2" xfId="35012"/>
    <cellStyle name="强调文字颜色 3 2 2 3 2 3" xfId="35013"/>
    <cellStyle name="强调文字颜色 3 2 2 3 3" xfId="35014"/>
    <cellStyle name="强调文字颜色 3 2 2 3 3 2" xfId="35015"/>
    <cellStyle name="强调文字颜色 3 2 2 3 3 2 2" xfId="35016"/>
    <cellStyle name="强调文字颜色 3 2 2 3 3 3" xfId="35017"/>
    <cellStyle name="强调文字颜色 3 2 2 3 4" xfId="35018"/>
    <cellStyle name="强调文字颜色 3 2 2 3 4 2" xfId="35019"/>
    <cellStyle name="强调文字颜色 3 2 2 3 4 2 2" xfId="35020"/>
    <cellStyle name="强调文字颜色 3 2 2 3 4 3" xfId="35021"/>
    <cellStyle name="强调文字颜色 3 2 2 3 5" xfId="35022"/>
    <cellStyle name="强调文字颜色 3 2 2 3 5 2" xfId="35023"/>
    <cellStyle name="强调文字颜色 3 2 2 3 6" xfId="35024"/>
    <cellStyle name="强调文字颜色 3 2 2 4" xfId="35025"/>
    <cellStyle name="强调文字颜色 3 2 2 4 2" xfId="35026"/>
    <cellStyle name="强调文字颜色 3 2 2 4 2 2" xfId="35027"/>
    <cellStyle name="强调文字颜色 3 2 2 4 3" xfId="35028"/>
    <cellStyle name="强调文字颜色 3 2 2 5" xfId="35029"/>
    <cellStyle name="强调文字颜色 3 2 2 5 2" xfId="35030"/>
    <cellStyle name="强调文字颜色 3 2 2 5 2 2" xfId="35031"/>
    <cellStyle name="强调文字颜色 3 2 2 5 3" xfId="35032"/>
    <cellStyle name="强调文字颜色 3 2 2 6" xfId="35033"/>
    <cellStyle name="强调文字颜色 3 2 2 6 2" xfId="35034"/>
    <cellStyle name="强调文字颜色 3 2 2 7" xfId="35035"/>
    <cellStyle name="强调文字颜色 3 2 3" xfId="35036"/>
    <cellStyle name="强调文字颜色 3 2 3 2" xfId="35037"/>
    <cellStyle name="强调文字颜色 3 2 3 2 2" xfId="35038"/>
    <cellStyle name="强调文字颜色 3 2 3 2 2 2" xfId="35039"/>
    <cellStyle name="强调文字颜色 3 2 3 2 2 2 2" xfId="35040"/>
    <cellStyle name="强调文字颜色 3 2 3 2 2 3" xfId="35041"/>
    <cellStyle name="强调文字颜色 4 2 2 2 2 5" xfId="35042"/>
    <cellStyle name="强调文字颜色 3 2 3 2 2 3 2" xfId="35043"/>
    <cellStyle name="强调文字颜色 3 2 3 2 2 4" xfId="35044"/>
    <cellStyle name="强调文字颜色 3 2 3 2 3" xfId="35045"/>
    <cellStyle name="强调文字颜色 3 2 3 2 3 2" xfId="35046"/>
    <cellStyle name="强调文字颜色 3 2 3 2 3 2 2" xfId="35047"/>
    <cellStyle name="强调文字颜色 3 2 3 2 3 3" xfId="35048"/>
    <cellStyle name="强调文字颜色 3 2 3 2 3 3 2" xfId="35049"/>
    <cellStyle name="强调文字颜色 3 2 3 2 3 4" xfId="35050"/>
    <cellStyle name="强调文字颜色 3 2 3 2 4" xfId="35051"/>
    <cellStyle name="强调文字颜色 3 2 3 2 4 2" xfId="35052"/>
    <cellStyle name="强调文字颜色 3 2 3 2 5" xfId="35053"/>
    <cellStyle name="强调文字颜色 3 2 3 2 5 2" xfId="35054"/>
    <cellStyle name="强调文字颜色 3 2 3 2 6" xfId="35055"/>
    <cellStyle name="强调文字颜色 3 2 3 3" xfId="35056"/>
    <cellStyle name="强调文字颜色 3 2 3 3 2" xfId="35057"/>
    <cellStyle name="强调文字颜色 3 2 3 3 2 2" xfId="35058"/>
    <cellStyle name="强调文字颜色 3 2 3 3 3" xfId="35059"/>
    <cellStyle name="强调文字颜色 3 2 3 3 3 2" xfId="35060"/>
    <cellStyle name="强调文字颜色 3 2 3 3 4" xfId="35061"/>
    <cellStyle name="强调文字颜色 3 2 3 4" xfId="35062"/>
    <cellStyle name="强调文字颜色 3 2 3 4 2" xfId="35063"/>
    <cellStyle name="强调文字颜色 3 2 3 4 2 2" xfId="35064"/>
    <cellStyle name="强调文字颜色 3 2 3 4 3" xfId="35065"/>
    <cellStyle name="强调文字颜色 3 2 3 4 3 2" xfId="35066"/>
    <cellStyle name="强调文字颜色 3 2 3 4 4" xfId="35067"/>
    <cellStyle name="强调文字颜色 3 2 3 5" xfId="35068"/>
    <cellStyle name="强调文字颜色 3 2 3 5 2" xfId="35069"/>
    <cellStyle name="强调文字颜色 3 2 3 6" xfId="35070"/>
    <cellStyle name="强调文字颜色 3 2 3 6 2" xfId="35071"/>
    <cellStyle name="强调文字颜色 3 2 3 7" xfId="35072"/>
    <cellStyle name="强调文字颜色 3 2 4" xfId="35073"/>
    <cellStyle name="强调文字颜色 3 2 4 2" xfId="35074"/>
    <cellStyle name="强调文字颜色 3 2 4 2 2" xfId="35075"/>
    <cellStyle name="强调文字颜色 3 2 4 2 2 2" xfId="35076"/>
    <cellStyle name="强调文字颜色 3 2 4 2 3" xfId="35077"/>
    <cellStyle name="强调文字颜色 3 2 4 2 3 2" xfId="35078"/>
    <cellStyle name="强调文字颜色 3 2 4 2 4" xfId="35079"/>
    <cellStyle name="强调文字颜色 3 2 4 3 2" xfId="35080"/>
    <cellStyle name="强调文字颜色 3 2 4 3 2 2" xfId="35081"/>
    <cellStyle name="强调文字颜色 3 2 4 3 3" xfId="35082"/>
    <cellStyle name="强调文字颜色 3 2 4 3 3 2" xfId="35083"/>
    <cellStyle name="强调文字颜色 3 2 4 3 4" xfId="35084"/>
    <cellStyle name="强调文字颜色 3 2 4 4" xfId="35085"/>
    <cellStyle name="强调文字颜色 3 2 4 4 2" xfId="35086"/>
    <cellStyle name="强调文字颜色 3 2 4 5" xfId="35087"/>
    <cellStyle name="强调文字颜色 3 2 4 5 2" xfId="35088"/>
    <cellStyle name="强调文字颜色 3 2 4 6" xfId="35089"/>
    <cellStyle name="强调文字颜色 3 2 5" xfId="35090"/>
    <cellStyle name="强调文字颜色 3 2 5 2" xfId="35091"/>
    <cellStyle name="强调文字颜色 3 2 5 2 2" xfId="35092"/>
    <cellStyle name="强调文字颜色 3 2 5 3" xfId="35093"/>
    <cellStyle name="强调文字颜色 3 2 5 3 2" xfId="35094"/>
    <cellStyle name="强调文字颜色 3 2 5 4" xfId="35095"/>
    <cellStyle name="强调文字颜色 3 2 6" xfId="35096"/>
    <cellStyle name="强调文字颜色 3 2 6 2" xfId="35097"/>
    <cellStyle name="强调文字颜色 3 2 6 2 2" xfId="35098"/>
    <cellStyle name="强调文字颜色 3 2 6 3" xfId="35099"/>
    <cellStyle name="强调文字颜色 3 2 6 4" xfId="35100"/>
    <cellStyle name="强调文字颜色 3 2 7" xfId="35101"/>
    <cellStyle name="强调文字颜色 3 2 7 2" xfId="35102"/>
    <cellStyle name="强调文字颜色 3 2 8" xfId="35103"/>
    <cellStyle name="强调文字颜色 3 2 8 2" xfId="35104"/>
    <cellStyle name="强调文字颜色 3 2 9" xfId="35105"/>
    <cellStyle name="强调文字颜色 4 2" xfId="35106"/>
    <cellStyle name="强调文字颜色 4 2 2" xfId="35107"/>
    <cellStyle name="强调文字颜色 4 2 2 2" xfId="35108"/>
    <cellStyle name="强调文字颜色 4 2 2 2 2" xfId="35109"/>
    <cellStyle name="强调文字颜色 4 2 2 2 2 2 2 2" xfId="35110"/>
    <cellStyle name="强调文字颜色 4 2 2 2 2 2 3" xfId="35111"/>
    <cellStyle name="强调文字颜色 4 2 2 2 2 3 2" xfId="35112"/>
    <cellStyle name="强调文字颜色 4 2 2 2 2 3 2 2" xfId="35113"/>
    <cellStyle name="强调文字颜色 4 2 2 2 2 3 3" xfId="35114"/>
    <cellStyle name="强调文字颜色 4 2 2 2 2 4" xfId="35115"/>
    <cellStyle name="强调文字颜色 4 2 2 2 2 4 2" xfId="35116"/>
    <cellStyle name="强调文字颜色 4 2 2 2 2 4 2 2" xfId="35117"/>
    <cellStyle name="强调文字颜色 4 2 2 2 2 4 3" xfId="35118"/>
    <cellStyle name="强调文字颜色 4 2 2 2 2 5 2" xfId="35119"/>
    <cellStyle name="强调文字颜色 4 2 2 2 2 6" xfId="35120"/>
    <cellStyle name="强调文字颜色 4 2 2 2 3" xfId="35121"/>
    <cellStyle name="强调文字颜色 4 2 2 2 3 2" xfId="35122"/>
    <cellStyle name="强调文字颜色 4 2 2 2 3 2 2" xfId="35123"/>
    <cellStyle name="强调文字颜色 4 2 2 2 3 3" xfId="35124"/>
    <cellStyle name="强调文字颜色 4 2 2 2 4" xfId="35125"/>
    <cellStyle name="强调文字颜色 4 2 2 2 4 2" xfId="35126"/>
    <cellStyle name="强调文字颜色 4 2 2 2 4 2 2" xfId="35127"/>
    <cellStyle name="强调文字颜色 4 2 2 2 4 3" xfId="35128"/>
    <cellStyle name="强调文字颜色 4 2 2 2 5" xfId="35129"/>
    <cellStyle name="强调文字颜色 4 2 2 2 5 2" xfId="35130"/>
    <cellStyle name="强调文字颜色 4 2 2 2 6" xfId="35131"/>
    <cellStyle name="强调文字颜色 4 2 2 3" xfId="35132"/>
    <cellStyle name="强调文字颜色 4 2 2 3 2" xfId="35133"/>
    <cellStyle name="强调文字颜色 4 2 2 3 2 2" xfId="35134"/>
    <cellStyle name="强调文字颜色 4 2 2 3 2 2 2" xfId="35135"/>
    <cellStyle name="强调文字颜色 4 2 2 3 2 3" xfId="35136"/>
    <cellStyle name="强调文字颜色 4 2 2 3 3" xfId="35137"/>
    <cellStyle name="强调文字颜色 4 2 2 3 3 2" xfId="35138"/>
    <cellStyle name="强调文字颜色 4 2 2 3 3 2 2" xfId="35139"/>
    <cellStyle name="强调文字颜色 4 2 2 3 3 3" xfId="35140"/>
    <cellStyle name="强调文字颜色 4 2 2 3 4" xfId="35141"/>
    <cellStyle name="强调文字颜色 4 2 2 3 4 2" xfId="35142"/>
    <cellStyle name="强调文字颜色 4 2 2 3 4 2 2" xfId="35143"/>
    <cellStyle name="强调文字颜色 4 2 2 3 4 3" xfId="35144"/>
    <cellStyle name="强调文字颜色 4 2 2 3 5" xfId="35145"/>
    <cellStyle name="强调文字颜色 4 2 2 3 5 2" xfId="35146"/>
    <cellStyle name="强调文字颜色 4 2 2 3 6" xfId="35147"/>
    <cellStyle name="强调文字颜色 4 2 2 4" xfId="35148"/>
    <cellStyle name="强调文字颜色 4 2 2 4 2" xfId="35149"/>
    <cellStyle name="强调文字颜色 4 2 2 4 2 2" xfId="35150"/>
    <cellStyle name="强调文字颜色 4 2 2 4 3" xfId="35151"/>
    <cellStyle name="强调文字颜色 4 2 2 5" xfId="35152"/>
    <cellStyle name="强调文字颜色 4 2 2 5 2" xfId="35153"/>
    <cellStyle name="强调文字颜色 4 2 2 5 2 2" xfId="35154"/>
    <cellStyle name="强调文字颜色 4 2 2 5 3" xfId="35155"/>
    <cellStyle name="强调文字颜色 4 2 2 6" xfId="35156"/>
    <cellStyle name="强调文字颜色 4 2 2 6 2" xfId="35157"/>
    <cellStyle name="强调文字颜色 4 2 2 7" xfId="35158"/>
    <cellStyle name="强调文字颜色 4 2 3" xfId="35159"/>
    <cellStyle name="输入 2 2 2 6" xfId="35160"/>
    <cellStyle name="强调文字颜色 4 2 3 2" xfId="35161"/>
    <cellStyle name="强调文字颜色 4 2 3 2 2" xfId="35162"/>
    <cellStyle name="强调文字颜色 4 2 3 2 2 3 2" xfId="35163"/>
    <cellStyle name="强调文字颜色 4 2 3 2 2 4" xfId="35164"/>
    <cellStyle name="强调文字颜色 4 2 3 2 3" xfId="35165"/>
    <cellStyle name="强调文字颜色 4 2 3 2 3 2" xfId="35166"/>
    <cellStyle name="强调文字颜色 4 2 3 2 3 2 2" xfId="35167"/>
    <cellStyle name="强调文字颜色 4 2 3 2 3 3" xfId="35168"/>
    <cellStyle name="强调文字颜色 4 2 3 2 3 3 2" xfId="35169"/>
    <cellStyle name="强调文字颜色 4 2 3 2 3 4" xfId="35170"/>
    <cellStyle name="强调文字颜色 4 2 3 2 4" xfId="35171"/>
    <cellStyle name="强调文字颜色 4 2 3 2 4 2" xfId="35172"/>
    <cellStyle name="强调文字颜色 4 2 3 2 5" xfId="35173"/>
    <cellStyle name="强调文字颜色 4 2 3 2 5 2" xfId="35174"/>
    <cellStyle name="强调文字颜色 4 2 3 2 6" xfId="35175"/>
    <cellStyle name="输入 2 2 2 7" xfId="35176"/>
    <cellStyle name="强调文字颜色 4 2 3 3" xfId="35177"/>
    <cellStyle name="强调文字颜色 4 2 3 3 2" xfId="35178"/>
    <cellStyle name="强调文字颜色 4 2 3 3 2 2" xfId="35179"/>
    <cellStyle name="强调文字颜色 4 2 3 3 3" xfId="35180"/>
    <cellStyle name="强调文字颜色 4 2 3 3 3 2" xfId="35181"/>
    <cellStyle name="强调文字颜色 4 2 3 3 4" xfId="35182"/>
    <cellStyle name="强调文字颜色 4 2 3 4" xfId="35183"/>
    <cellStyle name="强调文字颜色 4 2 3 4 2" xfId="35184"/>
    <cellStyle name="强调文字颜色 4 2 3 4 2 2" xfId="35185"/>
    <cellStyle name="强调文字颜色 4 2 3 4 3" xfId="35186"/>
    <cellStyle name="强调文字颜色 4 2 3 4 3 2" xfId="35187"/>
    <cellStyle name="强调文字颜色 4 2 3 4 4" xfId="35188"/>
    <cellStyle name="强调文字颜色 4 2 3 5" xfId="35189"/>
    <cellStyle name="强调文字颜色 4 2 3 5 2" xfId="35190"/>
    <cellStyle name="强调文字颜色 4 2 3 6" xfId="35191"/>
    <cellStyle name="强调文字颜色 4 2 3 6 2" xfId="35192"/>
    <cellStyle name="强调文字颜色 4 2 3 7" xfId="35193"/>
    <cellStyle name="强调文字颜色 4 2 4" xfId="35194"/>
    <cellStyle name="输入 2 2 3 6" xfId="35195"/>
    <cellStyle name="强调文字颜色 4 2 4 2" xfId="35196"/>
    <cellStyle name="强调文字颜色 4 2 4 2 2" xfId="35197"/>
    <cellStyle name="强调文字颜色 4 2 4 2 2 2" xfId="35198"/>
    <cellStyle name="强调文字颜色 4 2 4 2 3" xfId="35199"/>
    <cellStyle name="强调文字颜色 4 2 4 2 3 2" xfId="35200"/>
    <cellStyle name="强调文字颜色 4 2 4 2 4" xfId="35201"/>
    <cellStyle name="强调文字颜色 4 2 4 3 2" xfId="35202"/>
    <cellStyle name="强调文字颜色 4 2 4 3 2 2" xfId="35203"/>
    <cellStyle name="强调文字颜色 4 2 4 3 3" xfId="35204"/>
    <cellStyle name="强调文字颜色 4 2 4 3 3 2" xfId="35205"/>
    <cellStyle name="强调文字颜色 4 2 4 3 4" xfId="35206"/>
    <cellStyle name="强调文字颜色 4 2 4 4" xfId="35207"/>
    <cellStyle name="强调文字颜色 4 2 4 4 2" xfId="35208"/>
    <cellStyle name="强调文字颜色 4 2 4 5" xfId="35209"/>
    <cellStyle name="强调文字颜色 4 2 4 5 2" xfId="35210"/>
    <cellStyle name="强调文字颜色 4 2 4 6" xfId="35211"/>
    <cellStyle name="强调文字颜色 4 2 5" xfId="35212"/>
    <cellStyle name="强调文字颜色 4 2 5 2" xfId="35213"/>
    <cellStyle name="强调文字颜色 4 2 5 2 2" xfId="35214"/>
    <cellStyle name="强调文字颜色 4 2 5 3" xfId="35215"/>
    <cellStyle name="强调文字颜色 4 2 5 3 2" xfId="35216"/>
    <cellStyle name="强调文字颜色 4 2 5 4" xfId="35217"/>
    <cellStyle name="强调文字颜色 4 2 6" xfId="35218"/>
    <cellStyle name="强调文字颜色 4 2 6 2" xfId="35219"/>
    <cellStyle name="强调文字颜色 4 2 6 2 2" xfId="35220"/>
    <cellStyle name="强调文字颜色 4 2 6 3" xfId="35221"/>
    <cellStyle name="强调文字颜色 4 2 6 4" xfId="35222"/>
    <cellStyle name="强调文字颜色 4 2 7" xfId="35223"/>
    <cellStyle name="强调文字颜色 4 2 7 2" xfId="35224"/>
    <cellStyle name="强调文字颜色 4 2 8" xfId="35225"/>
    <cellStyle name="强调文字颜色 4 2 8 2" xfId="35226"/>
    <cellStyle name="强调文字颜色 4 2 9" xfId="35227"/>
    <cellStyle name="强调文字颜色 5 2" xfId="35228"/>
    <cellStyle name="强调文字颜色 5 2 2" xfId="35229"/>
    <cellStyle name="强调文字颜色 5 2 2 2" xfId="35230"/>
    <cellStyle name="强调文字颜色 5 2 2 2 2" xfId="35231"/>
    <cellStyle name="强调文字颜色 5 2 2 2 2 2" xfId="35232"/>
    <cellStyle name="强调文字颜色 5 2 2 2 2 2 2" xfId="35233"/>
    <cellStyle name="强调文字颜色 5 2 2 2 2 2 2 2" xfId="35234"/>
    <cellStyle name="强调文字颜色 5 2 2 2 2 2 3" xfId="35235"/>
    <cellStyle name="强调文字颜色 5 2 2 2 2 3 2 2" xfId="35236"/>
    <cellStyle name="强调文字颜色 5 2 2 2 2 3 3" xfId="35237"/>
    <cellStyle name="强调文字颜色 5 2 2 2 2 4 2" xfId="35238"/>
    <cellStyle name="强调文字颜色 5 2 2 2 2 4 2 2" xfId="35239"/>
    <cellStyle name="强调文字颜色 5 2 2 2 2 4 3" xfId="35240"/>
    <cellStyle name="强调文字颜色 5 2 2 2 2 5" xfId="35241"/>
    <cellStyle name="强调文字颜色 5 2 2 2 2 5 2" xfId="35242"/>
    <cellStyle name="强调文字颜色 5 2 2 2 2 6" xfId="35243"/>
    <cellStyle name="强调文字颜色 5 2 2 2 3" xfId="35244"/>
    <cellStyle name="强调文字颜色 5 2 2 2 3 2" xfId="35245"/>
    <cellStyle name="强调文字颜色 5 2 2 2 3 2 2" xfId="35246"/>
    <cellStyle name="强调文字颜色 5 2 2 2 4" xfId="35247"/>
    <cellStyle name="强调文字颜色 5 2 2 2 4 2" xfId="35248"/>
    <cellStyle name="强调文字颜色 5 2 2 2 4 2 2" xfId="35249"/>
    <cellStyle name="强调文字颜色 5 2 2 2 5" xfId="35250"/>
    <cellStyle name="强调文字颜色 5 2 2 2 5 2" xfId="35251"/>
    <cellStyle name="强调文字颜色 5 2 2 2 6" xfId="35252"/>
    <cellStyle name="强调文字颜色 5 2 2 3" xfId="35253"/>
    <cellStyle name="强调文字颜色 5 2 2 3 2" xfId="35254"/>
    <cellStyle name="强调文字颜色 5 2 2 3 2 2" xfId="35255"/>
    <cellStyle name="强调文字颜色 5 2 2 3 2 2 2" xfId="35256"/>
    <cellStyle name="强调文字颜色 5 2 2 3 3" xfId="35257"/>
    <cellStyle name="强调文字颜色 5 2 2 3 3 2" xfId="35258"/>
    <cellStyle name="强调文字颜色 5 2 2 3 3 2 2" xfId="35259"/>
    <cellStyle name="强调文字颜色 5 2 2 3 4" xfId="35260"/>
    <cellStyle name="强调文字颜色 5 2 2 3 4 2" xfId="35261"/>
    <cellStyle name="强调文字颜色 5 2 2 3 4 2 2" xfId="35262"/>
    <cellStyle name="强调文字颜色 5 2 2 3 5" xfId="35263"/>
    <cellStyle name="强调文字颜色 5 2 2 3 5 2" xfId="35264"/>
    <cellStyle name="强调文字颜色 5 2 2 3 6" xfId="35265"/>
    <cellStyle name="强调文字颜色 5 2 2 4" xfId="35266"/>
    <cellStyle name="强调文字颜色 5 2 2 4 2" xfId="35267"/>
    <cellStyle name="强调文字颜色 5 2 2 4 2 2" xfId="35268"/>
    <cellStyle name="强调文字颜色 5 2 2 4 3" xfId="35269"/>
    <cellStyle name="强调文字颜色 5 2 2 5" xfId="35270"/>
    <cellStyle name="强调文字颜色 5 2 2 5 2" xfId="35271"/>
    <cellStyle name="强调文字颜色 5 2 2 5 2 2" xfId="35272"/>
    <cellStyle name="强调文字颜色 5 2 2 5 3" xfId="35273"/>
    <cellStyle name="强调文字颜色 5 2 2 6" xfId="35274"/>
    <cellStyle name="强调文字颜色 5 2 2 6 2" xfId="35275"/>
    <cellStyle name="强调文字颜色 5 2 2 7" xfId="35276"/>
    <cellStyle name="强调文字颜色 5 2 3" xfId="35277"/>
    <cellStyle name="强调文字颜色 5 2 3 2" xfId="35278"/>
    <cellStyle name="强调文字颜色 5 2 3 2 2" xfId="35279"/>
    <cellStyle name="强调文字颜色 5 2 3 2 2 2" xfId="35280"/>
    <cellStyle name="强调文字颜色 5 2 3 2 2 2 2" xfId="35281"/>
    <cellStyle name="强调文字颜色 5 2 3 2 2 3" xfId="35282"/>
    <cellStyle name="强调文字颜色 5 2 3 2 2 3 2" xfId="35283"/>
    <cellStyle name="强调文字颜色 5 2 3 2 2 4" xfId="35284"/>
    <cellStyle name="强调文字颜色 5 2 3 2 3" xfId="35285"/>
    <cellStyle name="强调文字颜色 5 2 3 2 3 2" xfId="35286"/>
    <cellStyle name="强调文字颜色 5 2 3 2 3 2 2" xfId="35287"/>
    <cellStyle name="强调文字颜色 5 2 3 2 3 3" xfId="35288"/>
    <cellStyle name="强调文字颜色 5 2 3 2 3 3 2" xfId="35289"/>
    <cellStyle name="强调文字颜色 5 2 3 2 3 4" xfId="35290"/>
    <cellStyle name="强调文字颜色 5 2 3 2 4" xfId="35291"/>
    <cellStyle name="强调文字颜色 5 2 3 2 4 2" xfId="35292"/>
    <cellStyle name="强调文字颜色 5 2 3 2 5" xfId="35293"/>
    <cellStyle name="强调文字颜色 5 2 3 2 5 2" xfId="35294"/>
    <cellStyle name="强调文字颜色 5 2 3 2 6" xfId="35295"/>
    <cellStyle name="强调文字颜色 5 2 3 3" xfId="35296"/>
    <cellStyle name="强调文字颜色 5 2 3 3 2" xfId="35297"/>
    <cellStyle name="强调文字颜色 5 2 3 3 2 2" xfId="35298"/>
    <cellStyle name="强调文字颜色 5 2 3 3 3" xfId="35299"/>
    <cellStyle name="强调文字颜色 5 2 3 3 3 2" xfId="35300"/>
    <cellStyle name="强调文字颜色 5 2 3 3 4" xfId="35301"/>
    <cellStyle name="强调文字颜色 5 2 3 4" xfId="35302"/>
    <cellStyle name="强调文字颜色 5 2 3 4 2" xfId="35303"/>
    <cellStyle name="强调文字颜色 5 2 3 4 2 2" xfId="35304"/>
    <cellStyle name="强调文字颜色 5 2 3 4 3" xfId="35305"/>
    <cellStyle name="强调文字颜色 5 2 3 4 3 2" xfId="35306"/>
    <cellStyle name="强调文字颜色 5 2 3 4 4" xfId="35307"/>
    <cellStyle name="强调文字颜色 5 2 3 5" xfId="35308"/>
    <cellStyle name="强调文字颜色 5 2 3 5 2" xfId="35309"/>
    <cellStyle name="强调文字颜色 5 2 3 6" xfId="35310"/>
    <cellStyle name="强调文字颜色 5 2 3 6 2" xfId="35311"/>
    <cellStyle name="强调文字颜色 5 2 3 7" xfId="35312"/>
    <cellStyle name="强调文字颜色 5 2 4" xfId="35313"/>
    <cellStyle name="强调文字颜色 5 2 4 2" xfId="35314"/>
    <cellStyle name="强调文字颜色 5 2 4 2 2" xfId="35315"/>
    <cellStyle name="强调文字颜色 5 2 4 2 2 2" xfId="35316"/>
    <cellStyle name="强调文字颜色 5 2 4 2 3" xfId="35317"/>
    <cellStyle name="强调文字颜色 5 2 4 2 3 2" xfId="35318"/>
    <cellStyle name="强调文字颜色 5 2 4 2 4" xfId="35319"/>
    <cellStyle name="强调文字颜色 5 2 4 3" xfId="35320"/>
    <cellStyle name="强调文字颜色 5 2 4 3 2" xfId="35321"/>
    <cellStyle name="强调文字颜色 5 2 4 3 2 2" xfId="35322"/>
    <cellStyle name="强调文字颜色 5 2 4 3 3" xfId="35323"/>
    <cellStyle name="强调文字颜色 5 2 4 3 3 2" xfId="35324"/>
    <cellStyle name="强调文字颜色 5 2 4 3 4" xfId="35325"/>
    <cellStyle name="强调文字颜色 5 2 4 4" xfId="35326"/>
    <cellStyle name="强调文字颜色 5 2 4 4 2" xfId="35327"/>
    <cellStyle name="强调文字颜色 5 2 4 5" xfId="35328"/>
    <cellStyle name="强调文字颜色 5 2 4 5 2" xfId="35329"/>
    <cellStyle name="强调文字颜色 5 2 4 6" xfId="35330"/>
    <cellStyle name="强调文字颜色 5 2 5" xfId="35331"/>
    <cellStyle name="强调文字颜色 5 2 5 2" xfId="35332"/>
    <cellStyle name="强调文字颜色 5 2 5 2 2" xfId="35333"/>
    <cellStyle name="强调文字颜色 5 2 5 3" xfId="35334"/>
    <cellStyle name="强调文字颜色 5 2 5 3 2" xfId="35335"/>
    <cellStyle name="强调文字颜色 5 2 5 4" xfId="35336"/>
    <cellStyle name="强调文字颜色 5 2 6" xfId="35337"/>
    <cellStyle name="强调文字颜色 5 2 6 2" xfId="35338"/>
    <cellStyle name="强调文字颜色 5 2 6 2 2" xfId="35339"/>
    <cellStyle name="强调文字颜色 5 2 6 3" xfId="35340"/>
    <cellStyle name="强调文字颜色 5 2 6 3 2" xfId="35341"/>
    <cellStyle name="强调文字颜色 5 2 6 4" xfId="35342"/>
    <cellStyle name="强调文字颜色 5 2 7" xfId="35343"/>
    <cellStyle name="强调文字颜色 5 2 7 2" xfId="35344"/>
    <cellStyle name="强调文字颜色 5 2 8" xfId="35345"/>
    <cellStyle name="强调文字颜色 5 2 8 2" xfId="35346"/>
    <cellStyle name="强调文字颜色 5 2 9" xfId="35347"/>
    <cellStyle name="强调文字颜色 6 2" xfId="35348"/>
    <cellStyle name="强调文字颜色 6 2 2" xfId="35349"/>
    <cellStyle name="强调文字颜色 6 2 2 2" xfId="35350"/>
    <cellStyle name="强调文字颜色 6 2 2 2 2" xfId="35351"/>
    <cellStyle name="强调文字颜色 6 2 2 2 2 2" xfId="35352"/>
    <cellStyle name="强调文字颜色 6 2 2 2 2 2 2" xfId="35353"/>
    <cellStyle name="强调文字颜色 6 2 2 2 2 2 2 2" xfId="35354"/>
    <cellStyle name="强调文字颜色 6 2 2 2 2 2 3" xfId="35355"/>
    <cellStyle name="强调文字颜色 6 2 2 2 2 3" xfId="35356"/>
    <cellStyle name="强调文字颜色 6 2 2 2 2 3 2" xfId="35357"/>
    <cellStyle name="强调文字颜色 6 2 2 2 2 3 2 2" xfId="35358"/>
    <cellStyle name="强调文字颜色 6 2 2 2 2 3 3" xfId="35359"/>
    <cellStyle name="强调文字颜色 6 2 2 2 2 4" xfId="35360"/>
    <cellStyle name="强调文字颜色 6 2 2 2 2 4 2" xfId="35361"/>
    <cellStyle name="强调文字颜色 6 2 2 2 2 4 2 2" xfId="35362"/>
    <cellStyle name="强调文字颜色 6 2 2 2 2 4 3" xfId="35363"/>
    <cellStyle name="强调文字颜色 6 2 2 2 2 5" xfId="35364"/>
    <cellStyle name="强调文字颜色 6 2 2 2 2 5 2" xfId="35365"/>
    <cellStyle name="强调文字颜色 6 2 2 2 2 6" xfId="35366"/>
    <cellStyle name="强调文字颜色 6 2 2 2 3" xfId="35367"/>
    <cellStyle name="强调文字颜色 6 2 2 2 3 2" xfId="35368"/>
    <cellStyle name="强调文字颜色 6 2 2 2 3 2 2" xfId="35369"/>
    <cellStyle name="强调文字颜色 6 2 2 2 3 3" xfId="35370"/>
    <cellStyle name="强调文字颜色 6 2 2 2 4" xfId="35371"/>
    <cellStyle name="强调文字颜色 6 2 2 2 4 2" xfId="35372"/>
    <cellStyle name="强调文字颜色 6 2 2 2 4 2 2" xfId="35373"/>
    <cellStyle name="强调文字颜色 6 2 2 2 4 3" xfId="35374"/>
    <cellStyle name="强调文字颜色 6 2 2 2 5" xfId="35375"/>
    <cellStyle name="强调文字颜色 6 2 2 2 5 2" xfId="35376"/>
    <cellStyle name="强调文字颜色 6 2 2 2 6" xfId="35377"/>
    <cellStyle name="强调文字颜色 6 2 2 3" xfId="35378"/>
    <cellStyle name="强调文字颜色 6 2 2 3 2" xfId="35379"/>
    <cellStyle name="强调文字颜色 6 2 2 3 2 2" xfId="35380"/>
    <cellStyle name="强调文字颜色 6 2 2 3 2 3" xfId="35381"/>
    <cellStyle name="强调文字颜色 6 2 2 3 3" xfId="35382"/>
    <cellStyle name="强调文字颜色 6 2 2 3 3 2" xfId="35383"/>
    <cellStyle name="强调文字颜色 6 2 2 3 3 2 2" xfId="35384"/>
    <cellStyle name="强调文字颜色 6 2 2 3 3 3" xfId="35385"/>
    <cellStyle name="强调文字颜色 6 2 2 3 4" xfId="35386"/>
    <cellStyle name="强调文字颜色 6 2 2 3 4 2" xfId="35387"/>
    <cellStyle name="强调文字颜色 6 2 2 3 4 2 2" xfId="35388"/>
    <cellStyle name="强调文字颜色 6 2 2 3 4 3" xfId="35389"/>
    <cellStyle name="强调文字颜色 6 2 2 3 5" xfId="35390"/>
    <cellStyle name="强调文字颜色 6 2 2 3 5 2" xfId="35391"/>
    <cellStyle name="强调文字颜色 6 2 2 3 6" xfId="35392"/>
    <cellStyle name="强调文字颜色 6 2 2 4" xfId="35393"/>
    <cellStyle name="强调文字颜色 6 2 2 4 2" xfId="35394"/>
    <cellStyle name="强调文字颜色 6 2 2 4 2 2" xfId="35395"/>
    <cellStyle name="强调文字颜色 6 2 2 4 3" xfId="35396"/>
    <cellStyle name="强调文字颜色 6 2 2 5" xfId="35397"/>
    <cellStyle name="强调文字颜色 6 2 2 5 2" xfId="35398"/>
    <cellStyle name="强调文字颜色 6 2 2 5 2 2" xfId="35399"/>
    <cellStyle name="强调文字颜色 6 2 2 5 3" xfId="35400"/>
    <cellStyle name="强调文字颜色 6 2 2 6" xfId="35401"/>
    <cellStyle name="强调文字颜色 6 2 2 6 2" xfId="35402"/>
    <cellStyle name="强调文字颜色 6 2 2 7" xfId="35403"/>
    <cellStyle name="强调文字颜色 6 2 3" xfId="35404"/>
    <cellStyle name="强调文字颜色 6 2 3 2" xfId="35405"/>
    <cellStyle name="强调文字颜色 6 2 3 2 2" xfId="35406"/>
    <cellStyle name="强调文字颜色 6 2 3 2 2 2" xfId="35407"/>
    <cellStyle name="强调文字颜色 6 2 3 2 2 2 2" xfId="35408"/>
    <cellStyle name="强调文字颜色 6 2 3 2 2 3" xfId="35409"/>
    <cellStyle name="强调文字颜色 6 2 3 2 2 3 2" xfId="35410"/>
    <cellStyle name="强调文字颜色 6 2 3 2 2 4" xfId="35411"/>
    <cellStyle name="强调文字颜色 6 2 3 2 3" xfId="35412"/>
    <cellStyle name="强调文字颜色 6 2 3 2 3 2" xfId="35413"/>
    <cellStyle name="强调文字颜色 6 2 3 2 3 2 2" xfId="35414"/>
    <cellStyle name="强调文字颜色 6 2 3 2 3 3" xfId="35415"/>
    <cellStyle name="强调文字颜色 6 2 3 2 3 3 2" xfId="35416"/>
    <cellStyle name="强调文字颜色 6 2 3 2 3 4" xfId="35417"/>
    <cellStyle name="强调文字颜色 6 2 3 2 4" xfId="35418"/>
    <cellStyle name="强调文字颜色 6 2 3 2 4 2" xfId="35419"/>
    <cellStyle name="强调文字颜色 6 2 3 2 5" xfId="35420"/>
    <cellStyle name="强调文字颜色 6 2 3 2 5 2" xfId="35421"/>
    <cellStyle name="强调文字颜色 6 2 3 2 6" xfId="35422"/>
    <cellStyle name="强调文字颜色 6 2 3 3" xfId="35423"/>
    <cellStyle name="强调文字颜色 6 2 3 3 2" xfId="35424"/>
    <cellStyle name="强调文字颜色 6 2 3 3 2 2" xfId="35425"/>
    <cellStyle name="强调文字颜色 6 2 3 3 3" xfId="35426"/>
    <cellStyle name="强调文字颜色 6 2 3 3 3 2" xfId="35427"/>
    <cellStyle name="强调文字颜色 6 2 3 3 4" xfId="35428"/>
    <cellStyle name="强调文字颜色 6 2 3 4" xfId="35429"/>
    <cellStyle name="强调文字颜色 6 2 3 4 2" xfId="35430"/>
    <cellStyle name="强调文字颜色 6 2 3 4 2 2" xfId="35431"/>
    <cellStyle name="强调文字颜色 6 2 3 4 3" xfId="35432"/>
    <cellStyle name="强调文字颜色 6 2 3 4 3 2" xfId="35433"/>
    <cellStyle name="强调文字颜色 6 2 3 4 4" xfId="35434"/>
    <cellStyle name="强调文字颜色 6 2 3 5" xfId="35435"/>
    <cellStyle name="强调文字颜色 6 2 3 5 2" xfId="35436"/>
    <cellStyle name="强调文字颜色 6 2 3 6" xfId="35437"/>
    <cellStyle name="强调文字颜色 6 2 3 6 2" xfId="35438"/>
    <cellStyle name="强调文字颜色 6 2 3 7" xfId="35439"/>
    <cellStyle name="强调文字颜色 6 2 4" xfId="35440"/>
    <cellStyle name="强调文字颜色 6 2 4 2" xfId="35441"/>
    <cellStyle name="强调文字颜色 6 2 4 2 2" xfId="35442"/>
    <cellStyle name="强调文字颜色 6 2 4 2 2 2" xfId="35443"/>
    <cellStyle name="强调文字颜色 6 2 4 2 3" xfId="35444"/>
    <cellStyle name="强调文字颜色 6 2 4 2 3 2" xfId="35445"/>
    <cellStyle name="强调文字颜色 6 2 4 2 4" xfId="35446"/>
    <cellStyle name="强调文字颜色 6 2 4 3" xfId="35447"/>
    <cellStyle name="强调文字颜色 6 2 4 3 2" xfId="35448"/>
    <cellStyle name="强调文字颜色 6 2 4 3 2 2" xfId="35449"/>
    <cellStyle name="强调文字颜色 6 2 4 3 3" xfId="35450"/>
    <cellStyle name="强调文字颜色 6 2 4 3 3 2" xfId="35451"/>
    <cellStyle name="强调文字颜色 6 2 4 3 4" xfId="35452"/>
    <cellStyle name="强调文字颜色 6 2 4 4" xfId="35453"/>
    <cellStyle name="强调文字颜色 6 2 4 4 2" xfId="35454"/>
    <cellStyle name="强调文字颜色 6 2 4 5" xfId="35455"/>
    <cellStyle name="强调文字颜色 6 2 4 5 2" xfId="35456"/>
    <cellStyle name="强调文字颜色 6 2 4 6" xfId="35457"/>
    <cellStyle name="强调文字颜色 6 2 5" xfId="35458"/>
    <cellStyle name="强调文字颜色 6 2 5 2" xfId="35459"/>
    <cellStyle name="强调文字颜色 6 2 5 2 2" xfId="35460"/>
    <cellStyle name="强调文字颜色 6 2 5 3" xfId="35461"/>
    <cellStyle name="强调文字颜色 6 2 5 3 2" xfId="35462"/>
    <cellStyle name="强调文字颜色 6 2 6" xfId="35463"/>
    <cellStyle name="强调文字颜色 6 2 6 2" xfId="35464"/>
    <cellStyle name="强调文字颜色 6 2 6 2 2" xfId="35465"/>
    <cellStyle name="强调文字颜色 6 2 6 3" xfId="35466"/>
    <cellStyle name="强调文字颜色 6 2 6 3 2" xfId="35467"/>
    <cellStyle name="强调文字颜色 6 2 6 4" xfId="35468"/>
    <cellStyle name="强调文字颜色 6 2 7" xfId="35469"/>
    <cellStyle name="强调文字颜色 6 2 7 2" xfId="35470"/>
    <cellStyle name="强调文字颜色 6 2 8" xfId="35471"/>
    <cellStyle name="强调文字颜色 6 2 8 2" xfId="35472"/>
    <cellStyle name="强调文字颜色 6 2 9" xfId="35473"/>
    <cellStyle name="适中 2" xfId="35474"/>
    <cellStyle name="适中 2 2" xfId="35475"/>
    <cellStyle name="适中 2 2 2" xfId="35476"/>
    <cellStyle name="适中 2 2 2 2" xfId="35477"/>
    <cellStyle name="适中 2 2 2 2 2" xfId="35478"/>
    <cellStyle name="适中 2 2 2 2 2 2" xfId="35479"/>
    <cellStyle name="适中 2 2 2 2 2 2 2" xfId="35480"/>
    <cellStyle name="适中 2 2 2 2 2 3" xfId="35481"/>
    <cellStyle name="适中 2 2 2 2 3" xfId="35482"/>
    <cellStyle name="适中 2 2 2 2 3 2" xfId="35483"/>
    <cellStyle name="适中 2 2 2 2 3 2 2" xfId="35484"/>
    <cellStyle name="适中 2 2 2 2 3 3" xfId="35485"/>
    <cellStyle name="适中 2 2 2 2 4" xfId="35486"/>
    <cellStyle name="适中 2 2 2 2 4 2" xfId="35487"/>
    <cellStyle name="适中 2 2 2 2 4 2 2" xfId="35488"/>
    <cellStyle name="适中 2 2 2 2 4 3" xfId="35489"/>
    <cellStyle name="适中 2 2 2 2 5" xfId="35490"/>
    <cellStyle name="适中 2 2 2 2 5 2" xfId="35491"/>
    <cellStyle name="适中 2 2 2 2 6" xfId="35492"/>
    <cellStyle name="适中 2 2 2 3" xfId="35493"/>
    <cellStyle name="适中 2 2 2 3 2" xfId="35494"/>
    <cellStyle name="适中 2 2 2 3 2 2" xfId="35495"/>
    <cellStyle name="适中 2 2 2 3 3" xfId="35496"/>
    <cellStyle name="适中 2 2 2 4" xfId="35497"/>
    <cellStyle name="适中 2 2 2 4 2" xfId="35498"/>
    <cellStyle name="适中 2 2 2 4 2 2" xfId="35499"/>
    <cellStyle name="适中 2 2 2 4 3" xfId="35500"/>
    <cellStyle name="适中 2 2 2 5" xfId="35501"/>
    <cellStyle name="适中 2 2 2 5 2" xfId="35502"/>
    <cellStyle name="适中 2 2 2 6" xfId="35503"/>
    <cellStyle name="适中 2 2 3" xfId="35504"/>
    <cellStyle name="适中 2 2 3 2" xfId="35505"/>
    <cellStyle name="适中 2 2 3 2 2" xfId="35506"/>
    <cellStyle name="适中 2 2 3 2 2 2" xfId="35507"/>
    <cellStyle name="适中 2 2 3 2 3" xfId="35508"/>
    <cellStyle name="适中 2 2 3 3" xfId="35509"/>
    <cellStyle name="适中 2 2 3 3 2" xfId="35510"/>
    <cellStyle name="适中 2 2 3 3 2 2" xfId="35511"/>
    <cellStyle name="适中 2 2 3 3 3" xfId="35512"/>
    <cellStyle name="适中 2 2 3 4" xfId="35513"/>
    <cellStyle name="适中 2 2 3 4 2" xfId="35514"/>
    <cellStyle name="适中 2 2 3 4 2 2" xfId="35515"/>
    <cellStyle name="适中 2 2 3 4 3" xfId="35516"/>
    <cellStyle name="适中 2 2 3 5" xfId="35517"/>
    <cellStyle name="适中 2 2 3 6" xfId="35518"/>
    <cellStyle name="适中 2 3" xfId="35519"/>
    <cellStyle name="适中 2 3 2" xfId="35520"/>
    <cellStyle name="适中 2 3 2 2" xfId="35521"/>
    <cellStyle name="适中 2 3 2 2 2" xfId="35522"/>
    <cellStyle name="适中 2 3 2 2 2 2" xfId="35523"/>
    <cellStyle name="适中 2 3 2 2 3" xfId="35524"/>
    <cellStyle name="适中 2 3 2 2 3 2" xfId="35525"/>
    <cellStyle name="适中 2 3 2 2 4" xfId="35526"/>
    <cellStyle name="适中 2 3 2 3" xfId="35527"/>
    <cellStyle name="适中 2 3 2 3 2" xfId="35528"/>
    <cellStyle name="适中 2 3 2 3 2 2" xfId="35529"/>
    <cellStyle name="适中 2 3 2 3 3" xfId="35530"/>
    <cellStyle name="适中 2 3 2 3 3 2" xfId="35531"/>
    <cellStyle name="适中 2 3 2 3 4" xfId="35532"/>
    <cellStyle name="适中 2 3 2 4" xfId="35533"/>
    <cellStyle name="适中 2 3 2 4 2" xfId="35534"/>
    <cellStyle name="适中 2 3 2 5" xfId="35535"/>
    <cellStyle name="适中 2 3 2 5 2" xfId="35536"/>
    <cellStyle name="适中 2 3 2 6" xfId="35537"/>
    <cellStyle name="适中 2 3 3" xfId="35538"/>
    <cellStyle name="适中 2 3 3 2" xfId="35539"/>
    <cellStyle name="适中 2 3 3 2 2" xfId="35540"/>
    <cellStyle name="适中 2 3 3 3" xfId="35541"/>
    <cellStyle name="适中 2 3 3 3 2" xfId="35542"/>
    <cellStyle name="适中 2 3 3 4" xfId="35543"/>
    <cellStyle name="适中 2 3 4 2 2" xfId="35544"/>
    <cellStyle name="适中 2 3 4 3" xfId="35545"/>
    <cellStyle name="适中 2 3 4 3 2" xfId="35546"/>
    <cellStyle name="适中 2 3 4 4" xfId="35547"/>
    <cellStyle name="适中 2 3 5 2" xfId="35548"/>
    <cellStyle name="适中 2 3 6" xfId="35549"/>
    <cellStyle name="适中 2 3 6 2" xfId="35550"/>
    <cellStyle name="适中 2 3 7" xfId="35551"/>
    <cellStyle name="适中 2 4" xfId="35552"/>
    <cellStyle name="适中 2 4 2" xfId="35553"/>
    <cellStyle name="适中 2 4 2 2" xfId="35554"/>
    <cellStyle name="适中 2 4 2 2 2" xfId="35555"/>
    <cellStyle name="适中 2 4 2 3" xfId="35556"/>
    <cellStyle name="适中 2 4 2 3 2" xfId="35557"/>
    <cellStyle name="适中 2 4 2 4" xfId="35558"/>
    <cellStyle name="适中 2 4 3" xfId="35559"/>
    <cellStyle name="适中 2 4 3 2" xfId="35560"/>
    <cellStyle name="适中 2 4 3 2 2" xfId="35561"/>
    <cellStyle name="适中 2 4 3 3" xfId="35562"/>
    <cellStyle name="适中 2 4 3 3 2" xfId="35563"/>
    <cellStyle name="适中 2 4 3 4" xfId="35564"/>
    <cellStyle name="适中 2 4 5 2" xfId="35565"/>
    <cellStyle name="适中 2 4 6" xfId="35566"/>
    <cellStyle name="适中 2 5" xfId="35567"/>
    <cellStyle name="适中 2 5 2" xfId="35568"/>
    <cellStyle name="适中 2 5 2 2" xfId="35569"/>
    <cellStyle name="适中 2 5 3" xfId="35570"/>
    <cellStyle name="适中 2 6" xfId="35571"/>
    <cellStyle name="适中 2 6 2" xfId="35572"/>
    <cellStyle name="适中 2 6 2 2" xfId="35573"/>
    <cellStyle name="适中 2 6 3" xfId="35574"/>
    <cellStyle name="适中 2 6 3 2" xfId="35575"/>
    <cellStyle name="适中 2 8 2" xfId="35576"/>
    <cellStyle name="输出 2" xfId="35577"/>
    <cellStyle name="输出 2 2" xfId="35578"/>
    <cellStyle name="输出 2 2 2" xfId="35579"/>
    <cellStyle name="输出 2 2 2 2" xfId="35580"/>
    <cellStyle name="输出 2 2 2 2 2" xfId="35581"/>
    <cellStyle name="输出 2 2 2 2 2 2" xfId="35582"/>
    <cellStyle name="输出 2 2 2 2 2 2 2" xfId="35583"/>
    <cellStyle name="输出 2 2 2 2 2 3" xfId="35584"/>
    <cellStyle name="输出 2 2 2 2 3 3" xfId="35585"/>
    <cellStyle name="输出 2 2 2 2 4 2" xfId="35586"/>
    <cellStyle name="输出 2 2 2 2 4 2 2" xfId="35587"/>
    <cellStyle name="输出 2 2 2 2 4 3" xfId="35588"/>
    <cellStyle name="输出 2 2 2 2 5" xfId="35589"/>
    <cellStyle name="输出 2 2 2 2 5 2" xfId="35590"/>
    <cellStyle name="输出 2 2 2 2 6" xfId="35591"/>
    <cellStyle name="输出 2 2 2 3" xfId="35592"/>
    <cellStyle name="输出 2 2 2 3 2" xfId="35593"/>
    <cellStyle name="输出 2 2 2 3 2 2" xfId="35594"/>
    <cellStyle name="输出 2 2 2 4" xfId="35595"/>
    <cellStyle name="输出 2 2 2 4 2" xfId="35596"/>
    <cellStyle name="输出 2 2 2 4 2 2" xfId="35597"/>
    <cellStyle name="输出 2 2 2 5" xfId="35598"/>
    <cellStyle name="输出 2 2 2 5 2" xfId="35599"/>
    <cellStyle name="输出 2 2 2 6" xfId="35600"/>
    <cellStyle name="输出 2 2 3" xfId="35601"/>
    <cellStyle name="输出 2 2 3 2" xfId="35602"/>
    <cellStyle name="输出 2 2 3 2 2" xfId="35603"/>
    <cellStyle name="输出 2 2 3 2 2 2" xfId="35604"/>
    <cellStyle name="输出 2 2 3 3" xfId="35605"/>
    <cellStyle name="输出 2 2 3 3 2" xfId="35606"/>
    <cellStyle name="输出 2 2 3 3 2 2" xfId="35607"/>
    <cellStyle name="输出 2 2 3 4" xfId="35608"/>
    <cellStyle name="输出 2 2 3 4 2" xfId="35609"/>
    <cellStyle name="输出 2 2 3 4 2 2" xfId="35610"/>
    <cellStyle name="输出 2 2 3 5" xfId="35611"/>
    <cellStyle name="输出 2 2 3 5 2" xfId="35612"/>
    <cellStyle name="输出 2 2 3 6" xfId="35613"/>
    <cellStyle name="输出 2 2 4" xfId="35614"/>
    <cellStyle name="输出 2 2 4 2" xfId="35615"/>
    <cellStyle name="输出 2 2 4 3" xfId="35616"/>
    <cellStyle name="输出 2 2 5" xfId="35617"/>
    <cellStyle name="输出 2 2 5 2" xfId="35618"/>
    <cellStyle name="输出 2 2 5 2 2" xfId="35619"/>
    <cellStyle name="输出 2 2 5 3" xfId="35620"/>
    <cellStyle name="输出 2 2 6" xfId="35621"/>
    <cellStyle name="输出 2 2 6 2" xfId="35622"/>
    <cellStyle name="输出 2 2 7" xfId="35623"/>
    <cellStyle name="输出 2 3" xfId="35624"/>
    <cellStyle name="输出 2 3 2" xfId="35625"/>
    <cellStyle name="输出 2 3 2 2" xfId="35626"/>
    <cellStyle name="输出 2 3 2 2 2" xfId="35627"/>
    <cellStyle name="输出 2 3 2 2 2 2" xfId="35628"/>
    <cellStyle name="输出 2 3 2 3" xfId="35629"/>
    <cellStyle name="输出 2 3 2 3 2" xfId="35630"/>
    <cellStyle name="输出 2 3 2 3 2 2" xfId="35631"/>
    <cellStyle name="输出 2 3 2 4" xfId="35632"/>
    <cellStyle name="输出 2 3 2 4 2" xfId="35633"/>
    <cellStyle name="输出 2 3 2 5" xfId="35634"/>
    <cellStyle name="输出 2 3 2 5 2" xfId="35635"/>
    <cellStyle name="输出 2 3 2 6" xfId="35636"/>
    <cellStyle name="输出 2 3 3" xfId="35637"/>
    <cellStyle name="输出 2 3 3 2" xfId="35638"/>
    <cellStyle name="输出 2 3 3 2 2" xfId="35639"/>
    <cellStyle name="输出 2 3 3 3" xfId="35640"/>
    <cellStyle name="输出 2 3 3 3 2" xfId="35641"/>
    <cellStyle name="输出 2 3 3 4" xfId="35642"/>
    <cellStyle name="输出 2 3 4" xfId="35643"/>
    <cellStyle name="输出 2 3 4 2" xfId="35644"/>
    <cellStyle name="输出 2 3 4 2 2" xfId="35645"/>
    <cellStyle name="输出 2 3 4 3" xfId="35646"/>
    <cellStyle name="输出 2 3 4 3 2" xfId="35647"/>
    <cellStyle name="输出 2 3 4 4" xfId="35648"/>
    <cellStyle name="输出 2 3 5" xfId="35649"/>
    <cellStyle name="输出 2 3 5 2" xfId="35650"/>
    <cellStyle name="输出 2 3 6" xfId="35651"/>
    <cellStyle name="输出 2 3 6 2" xfId="35652"/>
    <cellStyle name="输出 2 3 7" xfId="35653"/>
    <cellStyle name="输出 2 4" xfId="35654"/>
    <cellStyle name="输出 2 4 2" xfId="35655"/>
    <cellStyle name="输出 2 4 2 2" xfId="35656"/>
    <cellStyle name="输出 2 4 2 2 2" xfId="35657"/>
    <cellStyle name="输出 2 4 2 3" xfId="35658"/>
    <cellStyle name="输出 2 4 2 3 2" xfId="35659"/>
    <cellStyle name="输出 2 4 2 4" xfId="35660"/>
    <cellStyle name="输出 2 4 3" xfId="35661"/>
    <cellStyle name="输出 2 4 3 2" xfId="35662"/>
    <cellStyle name="输出 2 4 3 2 2" xfId="35663"/>
    <cellStyle name="输出 2 4 3 3" xfId="35664"/>
    <cellStyle name="输出 2 4 3 3 2" xfId="35665"/>
    <cellStyle name="输出 2 4 3 4" xfId="35666"/>
    <cellStyle name="输出 2 4 4" xfId="35667"/>
    <cellStyle name="输出 2 4 4 2" xfId="35668"/>
    <cellStyle name="输出 2 4 5" xfId="35669"/>
    <cellStyle name="输出 2 4 5 2" xfId="35670"/>
    <cellStyle name="输出 2 4 6" xfId="35671"/>
    <cellStyle name="输出 2 5" xfId="35672"/>
    <cellStyle name="输出 2 5 2" xfId="35673"/>
    <cellStyle name="输出 2 5 2 2" xfId="35674"/>
    <cellStyle name="输出 2 5 3" xfId="35675"/>
    <cellStyle name="输出 2 5 3 2" xfId="35676"/>
    <cellStyle name="输出 2 5 4" xfId="35677"/>
    <cellStyle name="输出 2 6" xfId="35678"/>
    <cellStyle name="输出 2 6 2" xfId="35679"/>
    <cellStyle name="输出 2 6 2 2" xfId="35680"/>
    <cellStyle name="输出 2 6 3" xfId="35681"/>
    <cellStyle name="输出 2 6 3 2" xfId="35682"/>
    <cellStyle name="输出 2 6 4" xfId="35683"/>
    <cellStyle name="输出 2 7" xfId="35684"/>
    <cellStyle name="输出 2 7 2" xfId="35685"/>
    <cellStyle name="输出 2 8" xfId="35686"/>
    <cellStyle name="输出 2 8 2" xfId="35687"/>
    <cellStyle name="输出 2 9" xfId="35688"/>
    <cellStyle name="输入 2" xfId="35689"/>
    <cellStyle name="输入 2 2" xfId="35690"/>
    <cellStyle name="输入 2 2 2 2 2 2" xfId="35691"/>
    <cellStyle name="输入 2 2 2 2 2 2 2" xfId="35692"/>
    <cellStyle name="输入 2 2 2 2 2 2 3" xfId="35693"/>
    <cellStyle name="输入 2 2 2 2 2 3" xfId="35694"/>
    <cellStyle name="输入 2 2 2 2 2 4" xfId="35695"/>
    <cellStyle name="输入 2 2 2 2 3" xfId="35696"/>
    <cellStyle name="输入 2 2 2 2 3 2" xfId="35697"/>
    <cellStyle name="输入 2 2 2 2 3 2 2" xfId="35698"/>
    <cellStyle name="输入 2 2 2 2 3 2 3" xfId="35699"/>
    <cellStyle name="输入 2 2 2 2 3 3" xfId="35700"/>
    <cellStyle name="输入 2 2 2 2 3 4" xfId="35701"/>
    <cellStyle name="输入 2 2 2 2 4" xfId="35702"/>
    <cellStyle name="输入 2 2 2 2 4 2" xfId="35703"/>
    <cellStyle name="输入 2 2 2 2 4 2 2" xfId="35704"/>
    <cellStyle name="输入 2 2 2 2 4 2 3" xfId="35705"/>
    <cellStyle name="输入 2 2 2 2 4 3" xfId="35706"/>
    <cellStyle name="输入 2 2 2 2 4 4" xfId="35707"/>
    <cellStyle name="输入 2 2 2 2 5" xfId="35708"/>
    <cellStyle name="输入 2 2 2 2 5 2" xfId="35709"/>
    <cellStyle name="输入 2 2 2 2 5 3" xfId="35710"/>
    <cellStyle name="输入 2 2 2 2 6" xfId="35711"/>
    <cellStyle name="输入 2 2 2 2 7" xfId="35712"/>
    <cellStyle name="输入 2 2 2 3 2" xfId="35713"/>
    <cellStyle name="输入 2 2 2 3 2 2" xfId="35714"/>
    <cellStyle name="输入 2 2 2 3 2 3" xfId="35715"/>
    <cellStyle name="输入 2 2 2 3 3" xfId="35716"/>
    <cellStyle name="输入 2 2 2 3 4" xfId="35717"/>
    <cellStyle name="输入 2 2 2 4" xfId="35718"/>
    <cellStyle name="输入 2 2 2 4 2" xfId="35719"/>
    <cellStyle name="输入 2 2 2 4 2 2" xfId="35720"/>
    <cellStyle name="输入 2 2 2 4 2 3" xfId="35721"/>
    <cellStyle name="输入 2 2 2 4 3" xfId="35722"/>
    <cellStyle name="输入 2 2 2 4 4" xfId="35723"/>
    <cellStyle name="输入 2 2 2 5" xfId="35724"/>
    <cellStyle name="输入 2 2 2 5 2" xfId="35725"/>
    <cellStyle name="输入 2 2 2 5 3" xfId="35726"/>
    <cellStyle name="输入 2 2 3 2 2" xfId="35727"/>
    <cellStyle name="输入 2 2 3 2 2 2" xfId="35728"/>
    <cellStyle name="输入 2 2 3 2 2 3" xfId="35729"/>
    <cellStyle name="输入 2 2 3 2 3" xfId="35730"/>
    <cellStyle name="输入 2 2 3 2 4" xfId="35731"/>
    <cellStyle name="输入 2 2 3 3" xfId="35732"/>
    <cellStyle name="输入 2 2 3 3 2" xfId="35733"/>
    <cellStyle name="输入 2 2 3 3 2 2" xfId="35734"/>
    <cellStyle name="输入 2 2 3 3 2 3" xfId="35735"/>
    <cellStyle name="输入 2 2 3 3 3" xfId="35736"/>
    <cellStyle name="输入 2 2 3 3 4" xfId="35737"/>
    <cellStyle name="输入 2 2 3 4" xfId="35738"/>
    <cellStyle name="输入 2 2 3 4 2" xfId="35739"/>
    <cellStyle name="输入 2 2 3 4 2 2" xfId="35740"/>
    <cellStyle name="输入 2 2 3 4 2 3" xfId="35741"/>
    <cellStyle name="输入 2 2 3 4 3" xfId="35742"/>
    <cellStyle name="输入 2 2 3 4 4" xfId="35743"/>
    <cellStyle name="输入 2 2 3 5" xfId="35744"/>
    <cellStyle name="输入 2 2 3 5 2" xfId="35745"/>
    <cellStyle name="输入 2 2 3 5 3" xfId="35746"/>
    <cellStyle name="输入 2 2 4 2" xfId="35747"/>
    <cellStyle name="输入 2 2 4 2 2" xfId="35748"/>
    <cellStyle name="输入 2 2 4 2 3" xfId="35749"/>
    <cellStyle name="输入 2 2 4 3" xfId="35750"/>
    <cellStyle name="输入 2 2 4 4" xfId="35751"/>
    <cellStyle name="输入 2 2 5" xfId="35752"/>
    <cellStyle name="输入 2 2 5 2" xfId="35753"/>
    <cellStyle name="输入 2 2 5 2 2" xfId="35754"/>
    <cellStyle name="输入 2 2 5 2 3" xfId="35755"/>
    <cellStyle name="输入 2 2 5 3" xfId="35756"/>
    <cellStyle name="输入 2 2 5 4" xfId="35757"/>
    <cellStyle name="输入 2 2 6" xfId="35758"/>
    <cellStyle name="输入 2 2 6 2" xfId="35759"/>
    <cellStyle name="输入 2 2 6 3" xfId="35760"/>
    <cellStyle name="输入 2 2 7" xfId="35761"/>
    <cellStyle name="输入 2 3" xfId="35762"/>
    <cellStyle name="输入 2 3 2" xfId="35763"/>
    <cellStyle name="输入 2 3 2 2" xfId="35764"/>
    <cellStyle name="输入 2 3 2 2 2" xfId="35765"/>
    <cellStyle name="输入 2 3 2 2 2 2" xfId="35766"/>
    <cellStyle name="输入 2 3 2 2 3" xfId="35767"/>
    <cellStyle name="输入 2 3 2 2 3 2" xfId="35768"/>
    <cellStyle name="输入 2 3 2 2 4" xfId="35769"/>
    <cellStyle name="输入 2 3 2 3" xfId="35770"/>
    <cellStyle name="输入 2 3 2 3 2" xfId="35771"/>
    <cellStyle name="输入 2 3 2 3 2 2" xfId="35772"/>
    <cellStyle name="输入 2 3 2 3 3" xfId="35773"/>
    <cellStyle name="输入 2 3 2 3 3 2" xfId="35774"/>
    <cellStyle name="输入 2 3 2 3 4" xfId="35775"/>
    <cellStyle name="输入 2 3 2 4" xfId="35776"/>
    <cellStyle name="输入 2 3 2 4 2" xfId="35777"/>
    <cellStyle name="输入 2 3 2 5" xfId="35778"/>
    <cellStyle name="输入 2 3 2 5 2" xfId="35779"/>
    <cellStyle name="输入 2 3 2 6" xfId="35780"/>
    <cellStyle name="输入 2 3 3" xfId="35781"/>
    <cellStyle name="输入 2 3 3 2" xfId="35782"/>
    <cellStyle name="输入 2 3 3 2 2" xfId="35783"/>
    <cellStyle name="输入 2 3 3 3" xfId="35784"/>
    <cellStyle name="输入 2 3 3 3 2" xfId="35785"/>
    <cellStyle name="输入 2 3 3 4" xfId="35786"/>
    <cellStyle name="输入 2 3 4" xfId="35787"/>
    <cellStyle name="输入 2 3 4 2" xfId="35788"/>
    <cellStyle name="输入 2 3 4 2 2" xfId="35789"/>
    <cellStyle name="输入 2 3 4 3" xfId="35790"/>
    <cellStyle name="输入 2 3 4 3 2" xfId="35791"/>
    <cellStyle name="输入 2 3 4 4" xfId="35792"/>
    <cellStyle name="输入 2 3 5" xfId="35793"/>
    <cellStyle name="输入 2 3 5 2" xfId="35794"/>
    <cellStyle name="输入 2 3 6" xfId="35795"/>
    <cellStyle name="输入 2 3 6 2" xfId="35796"/>
    <cellStyle name="输入 2 3 7" xfId="35797"/>
    <cellStyle name="输入 2 4" xfId="35798"/>
    <cellStyle name="输入 2 4 2" xfId="35799"/>
    <cellStyle name="输入 2 4 2 2 2" xfId="35800"/>
    <cellStyle name="输入 2 4 2 3" xfId="35801"/>
    <cellStyle name="输入 2 4 2 3 2" xfId="35802"/>
    <cellStyle name="输入 2 4 2 4" xfId="35803"/>
    <cellStyle name="输入 2 4 3" xfId="35804"/>
    <cellStyle name="输入 2 4 3 2" xfId="35805"/>
    <cellStyle name="输入 2 4 3 2 2" xfId="35806"/>
    <cellStyle name="输入 2 4 3 3" xfId="35807"/>
    <cellStyle name="输入 2 4 3 3 2" xfId="35808"/>
    <cellStyle name="输入 2 4 3 4" xfId="35809"/>
    <cellStyle name="输入 2 4 4" xfId="35810"/>
    <cellStyle name="输入 2 4 4 2" xfId="35811"/>
    <cellStyle name="输入 2 4 5" xfId="35812"/>
    <cellStyle name="输入 2 4 5 2" xfId="35813"/>
    <cellStyle name="输入 2 4 6" xfId="35814"/>
    <cellStyle name="输入 2 5" xfId="35815"/>
    <cellStyle name="输入 2 5 2" xfId="35816"/>
    <cellStyle name="输入 2 5 3" xfId="35817"/>
    <cellStyle name="输入 2 5 3 2" xfId="35818"/>
    <cellStyle name="输入 2 5 4" xfId="35819"/>
    <cellStyle name="输入 2 6" xfId="35820"/>
    <cellStyle name="输入 2 6 2" xfId="35821"/>
    <cellStyle name="输入 2 6 2 2" xfId="35822"/>
    <cellStyle name="输入 2 6 3" xfId="35823"/>
    <cellStyle name="输入 2 6 3 2" xfId="35824"/>
    <cellStyle name="输入 2 6 4" xfId="35825"/>
    <cellStyle name="输入 2 7" xfId="35826"/>
    <cellStyle name="输入 2 7 2" xfId="35827"/>
    <cellStyle name="输入 2 8" xfId="35828"/>
    <cellStyle name="输入 2 8 2" xfId="35829"/>
    <cellStyle name="输入 2 9" xfId="35830"/>
    <cellStyle name="注释 2" xfId="35831"/>
    <cellStyle name="注释 2 10" xfId="35832"/>
    <cellStyle name="注释 2 2" xfId="35833"/>
    <cellStyle name="注释 2 2 2" xfId="35834"/>
    <cellStyle name="注释 2 2 2 2" xfId="35835"/>
    <cellStyle name="注释 2 2 2 2 2" xfId="35836"/>
    <cellStyle name="注释 2 2 2 2 2 2" xfId="35837"/>
    <cellStyle name="注释 2 2 2 2 2 2 2" xfId="35838"/>
    <cellStyle name="注释 2 2 2 2 2 2 2 2" xfId="35839"/>
    <cellStyle name="注释 2 2 2 2 2 2 2 2 2" xfId="35840"/>
    <cellStyle name="注释 2 2 2 2 2 2 2 2 3" xfId="35841"/>
    <cellStyle name="注释 2 2 2 2 2 2 2 3" xfId="35842"/>
    <cellStyle name="注释 2 2 2 2 2 2 2 4" xfId="35843"/>
    <cellStyle name="注释 2 2 2 2 2 2 3" xfId="35844"/>
    <cellStyle name="注释 2 2 2 2 2 2 4" xfId="35845"/>
    <cellStyle name="注释 2 2 2 2 2 2 5" xfId="35846"/>
    <cellStyle name="注释 2 2 2 2 2 2 6" xfId="35847"/>
    <cellStyle name="注释 2 2 2 2 2 3" xfId="35848"/>
    <cellStyle name="注释 2 2 2 2 2 3 2" xfId="35849"/>
    <cellStyle name="注释 2 2 2 2 2 3 2 2" xfId="35850"/>
    <cellStyle name="注释 2 2 2 2 2 3 2 3" xfId="35851"/>
    <cellStyle name="注释 2 2 2 2 2 3 3" xfId="35852"/>
    <cellStyle name="注释 2 2 2 2 2 3 4" xfId="35853"/>
    <cellStyle name="注释 2 2 2 2 2 4" xfId="35854"/>
    <cellStyle name="注释 2 2 2 2 2 4 2" xfId="35855"/>
    <cellStyle name="注释 2 2 2 2 2 4 2 2" xfId="35856"/>
    <cellStyle name="注释 2 2 2 2 2 4 2 3" xfId="35857"/>
    <cellStyle name="注释 2 2 2 2 2 4 3" xfId="35858"/>
    <cellStyle name="注释 2 2 2 2 2 4 4" xfId="35859"/>
    <cellStyle name="注释 2 2 2 2 2 5" xfId="35860"/>
    <cellStyle name="注释 2 2 2 2 2 5 2" xfId="35861"/>
    <cellStyle name="注释 2 2 2 2 2 5 3" xfId="35862"/>
    <cellStyle name="注释 2 2 2 2 2 6" xfId="35863"/>
    <cellStyle name="注释 2 2 2 2 2 7" xfId="35864"/>
    <cellStyle name="注释 2 2 2 2 3" xfId="35865"/>
    <cellStyle name="注释 2 2 2 2 3 2" xfId="35866"/>
    <cellStyle name="注释 2 2 2 2 3 2 2" xfId="35867"/>
    <cellStyle name="注释 2 2 2 2 3 2 2 2" xfId="35868"/>
    <cellStyle name="注释 2 2 2 2 3 2 2 3" xfId="35869"/>
    <cellStyle name="注释 2 2 2 2 3 2 3" xfId="35870"/>
    <cellStyle name="注释 2 2 2 2 3 2 4" xfId="35871"/>
    <cellStyle name="注释 2 2 2 2 3 3" xfId="35872"/>
    <cellStyle name="注释 2 2 2 2 3 3 2 2" xfId="35873"/>
    <cellStyle name="注释 2 2 2 2 3 3 2 3" xfId="35874"/>
    <cellStyle name="注释 2 2 2 2 3 3 3" xfId="35875"/>
    <cellStyle name="注释 2 2 2 2 3 3 4" xfId="35876"/>
    <cellStyle name="注释 2 2 2 2 3 4" xfId="35877"/>
    <cellStyle name="注释 2 2 2 2 3 4 3" xfId="35878"/>
    <cellStyle name="注释 2 2 2 2 3 5" xfId="35879"/>
    <cellStyle name="注释 2 2 2 2 3 6" xfId="35880"/>
    <cellStyle name="注释 2 2 2 2 4" xfId="35881"/>
    <cellStyle name="注释 2 2 2 2 4 2" xfId="35882"/>
    <cellStyle name="注释 2 2 2 2 4 2 2" xfId="35883"/>
    <cellStyle name="注释 2 2 2 2 4 2 3" xfId="35884"/>
    <cellStyle name="注释 2 2 2 2 4 3" xfId="35885"/>
    <cellStyle name="注释 2 2 2 2 4 4" xfId="35886"/>
    <cellStyle name="注释 2 2 2 2 5" xfId="35887"/>
    <cellStyle name="注释 2 2 2 2 5 2" xfId="35888"/>
    <cellStyle name="注释 2 2 2 2 5 2 2" xfId="35889"/>
    <cellStyle name="注释 2 2 2 2 5 2 3" xfId="35890"/>
    <cellStyle name="注释 2 2 2 2 5 3" xfId="35891"/>
    <cellStyle name="注释 2 2 2 2 5 4" xfId="35892"/>
    <cellStyle name="注释 2 2 2 2 6" xfId="35893"/>
    <cellStyle name="注释 2 2 2 2 6 2" xfId="35894"/>
    <cellStyle name="注释 2 2 2 2 6 3" xfId="35895"/>
    <cellStyle name="注释 2 2 2 2 7" xfId="35896"/>
    <cellStyle name="注释 2 2 2 2 8" xfId="35897"/>
    <cellStyle name="注释 2 2 2 3" xfId="35898"/>
    <cellStyle name="注释 2 2 2 3 2" xfId="35899"/>
    <cellStyle name="注释 2 2 2 3 2 2" xfId="35900"/>
    <cellStyle name="注释 2 2 2 3 2 2 2" xfId="35901"/>
    <cellStyle name="注释 2 2 2 3 2 2 2 2" xfId="35902"/>
    <cellStyle name="注释 2 2 2 3 2 2 2 3" xfId="35903"/>
    <cellStyle name="注释 2 2 2 3 2 2 3" xfId="35904"/>
    <cellStyle name="注释 2 2 2 3 2 2 4" xfId="35905"/>
    <cellStyle name="注释 2 2 2 3 2 3" xfId="35906"/>
    <cellStyle name="注释 2 2 2 3 2 3 3" xfId="35907"/>
    <cellStyle name="注释 2 2 2 3 2 4" xfId="35908"/>
    <cellStyle name="注释 2 2 2 3 2 5" xfId="35909"/>
    <cellStyle name="注释 2 2 2 3 3" xfId="35910"/>
    <cellStyle name="注释 2 2 2 3 3 2" xfId="35911"/>
    <cellStyle name="注释 2 2 2 3 3 2 2" xfId="35912"/>
    <cellStyle name="注释 2 2 2 3 3 2 3" xfId="35913"/>
    <cellStyle name="注释 2 2 2 3 3 3" xfId="35914"/>
    <cellStyle name="注释 2 2 2 3 3 4" xfId="35915"/>
    <cellStyle name="注释 2 2 2 3 4" xfId="35916"/>
    <cellStyle name="注释 2 2 2 3 4 2" xfId="35917"/>
    <cellStyle name="注释 2 2 2 3 4 2 2" xfId="35918"/>
    <cellStyle name="注释 2 2 2 3 4 2 3" xfId="35919"/>
    <cellStyle name="注释 2 2 2 3 4 3" xfId="35920"/>
    <cellStyle name="注释 2 2 2 3 4 4" xfId="35921"/>
    <cellStyle name="注释 2 2 2 3 5" xfId="35922"/>
    <cellStyle name="注释 2 2 2 3 5 2" xfId="35923"/>
    <cellStyle name="注释 2 2 2 3 5 3" xfId="35924"/>
    <cellStyle name="注释 2 2 2 3 6" xfId="35925"/>
    <cellStyle name="注释 2 2 2 3 7" xfId="35926"/>
    <cellStyle name="注释 2 2 2 4" xfId="35927"/>
    <cellStyle name="注释 2 2 2 4 2" xfId="35928"/>
    <cellStyle name="注释 2 2 2 4 2 2" xfId="35929"/>
    <cellStyle name="注释 2 2 2 4 2 3" xfId="35930"/>
    <cellStyle name="注释 2 2 2 4 3" xfId="35931"/>
    <cellStyle name="注释 2 2 2 4 4" xfId="35932"/>
    <cellStyle name="注释 2 2 2 5 2" xfId="35933"/>
    <cellStyle name="注释 2 2 2 5 2 2" xfId="35934"/>
    <cellStyle name="注释 2 2 2 5 2 3" xfId="35935"/>
    <cellStyle name="注释 2 2 2 5 3" xfId="35936"/>
    <cellStyle name="注释 2 2 2 5 4" xfId="35937"/>
    <cellStyle name="注释 2 2 2 6" xfId="35938"/>
    <cellStyle name="注释 2 2 2 6 2" xfId="35939"/>
    <cellStyle name="注释 2 2 2 6 3" xfId="35940"/>
    <cellStyle name="注释 2 2 2 7" xfId="35941"/>
    <cellStyle name="注释 2 2 2 8" xfId="35942"/>
    <cellStyle name="注释 2 2 3" xfId="35943"/>
    <cellStyle name="注释 2 2 3 2" xfId="35944"/>
    <cellStyle name="注释 2 2 3 2 2" xfId="35945"/>
    <cellStyle name="注释 2 2 3 2 2 2 2" xfId="35946"/>
    <cellStyle name="注释 2 2 3 2 2 2 2 2" xfId="35947"/>
    <cellStyle name="注释 2 2 3 2 2 2 2 3" xfId="35948"/>
    <cellStyle name="注释 2 2 3 2 2 2 3" xfId="35949"/>
    <cellStyle name="注释 2 2 3 2 2 2 4" xfId="35950"/>
    <cellStyle name="注释 2 2 3 2 2 3" xfId="35951"/>
    <cellStyle name="注释 2 2 3 2 2 3 2" xfId="35952"/>
    <cellStyle name="注释 2 2 3 2 2 3 3" xfId="35953"/>
    <cellStyle name="注释 2 2 3 2 2 4" xfId="35954"/>
    <cellStyle name="注释 2 2 3 2 3" xfId="35955"/>
    <cellStyle name="注释 2 2 3 2 3 2" xfId="35956"/>
    <cellStyle name="注释 2 2 3 2 3 2 2" xfId="35957"/>
    <cellStyle name="注释 2 2 3 2 3 2 3" xfId="35958"/>
    <cellStyle name="注释 2 2 3 2 3 3" xfId="35959"/>
    <cellStyle name="注释 2 2 3 2 4" xfId="35960"/>
    <cellStyle name="注释 2 2 3 2 4 2" xfId="35961"/>
    <cellStyle name="注释 2 2 3 2 4 2 2" xfId="35962"/>
    <cellStyle name="注释 2 2 3 2 4 2 3" xfId="35963"/>
    <cellStyle name="注释 2 2 3 2 4 3" xfId="35964"/>
    <cellStyle name="注释 2 2 3 2 4 4" xfId="35965"/>
    <cellStyle name="注释 2 2 3 2 5" xfId="35966"/>
    <cellStyle name="注释 2 2 3 2 5 2" xfId="35967"/>
    <cellStyle name="注释 2 2 3 2 5 3" xfId="35968"/>
    <cellStyle name="注释 2 2 3 2 6" xfId="35969"/>
    <cellStyle name="注释 2 2 3 2 7" xfId="35970"/>
    <cellStyle name="注释 2 2 3 3" xfId="35971"/>
    <cellStyle name="注释 2 2 3 3 2" xfId="35972"/>
    <cellStyle name="注释 2 2 3 3 2 2" xfId="35973"/>
    <cellStyle name="注释 2 2 3 3 2 2 2" xfId="35974"/>
    <cellStyle name="注释 2 2 3 3 2 2 3" xfId="35975"/>
    <cellStyle name="注释 2 2 3 3 2 3" xfId="35976"/>
    <cellStyle name="注释 2 2 3 3 2 4" xfId="35977"/>
    <cellStyle name="注释 2 2 3 3 3" xfId="35978"/>
    <cellStyle name="注释 2 2 3 3 3 2" xfId="35979"/>
    <cellStyle name="注释 2 2 3 3 3 3" xfId="35980"/>
    <cellStyle name="注释 2 2 3 3 4" xfId="35981"/>
    <cellStyle name="注释 2 2 3 3 5" xfId="35982"/>
    <cellStyle name="注释 2 2 3 4" xfId="35983"/>
    <cellStyle name="注释 2 2 3 4 2" xfId="35984"/>
    <cellStyle name="注释 2 2 3 4 2 2" xfId="35985"/>
    <cellStyle name="注释 2 2 3 4 2 3" xfId="35986"/>
    <cellStyle name="注释 2 2 3 4 3" xfId="35987"/>
    <cellStyle name="注释 2 2 3 4 4" xfId="35988"/>
    <cellStyle name="注释 2 2 3 5" xfId="35989"/>
    <cellStyle name="注释 2 2 3 5 2" xfId="35990"/>
    <cellStyle name="注释 2 2 3 5 2 2" xfId="35991"/>
    <cellStyle name="注释 2 2 3 5 2 3" xfId="35992"/>
    <cellStyle name="注释 2 2 3 5 3" xfId="35993"/>
    <cellStyle name="注释 2 2 3 5 4" xfId="35994"/>
    <cellStyle name="注释 2 2 3 6" xfId="35995"/>
    <cellStyle name="注释 2 2 3 6 2" xfId="35996"/>
    <cellStyle name="注释 2 2 3 6 3" xfId="35997"/>
    <cellStyle name="注释 2 2 3 7" xfId="35998"/>
    <cellStyle name="注释 2 2 3 8" xfId="35999"/>
    <cellStyle name="注释 2 2 4" xfId="36000"/>
    <cellStyle name="注释 2 2 4 2" xfId="36001"/>
    <cellStyle name="注释 2 2 4 2 2" xfId="36002"/>
    <cellStyle name="注释 2 2 4 2 2 2" xfId="36003"/>
    <cellStyle name="注释 2 2 4 2 2 2 2" xfId="36004"/>
    <cellStyle name="注释 2 2 4 2 2 2 3" xfId="36005"/>
    <cellStyle name="注释 2 2 4 2 2 3" xfId="36006"/>
    <cellStyle name="注释 2 2 4 2 2 4" xfId="36007"/>
    <cellStyle name="注释 2 2 4 2 3" xfId="36008"/>
    <cellStyle name="注释 2 2 4 2 3 2" xfId="36009"/>
    <cellStyle name="注释 2 2 4 2 3 3" xfId="36010"/>
    <cellStyle name="注释 2 2 4 2 4" xfId="36011"/>
    <cellStyle name="注释 2 2 4 2 5" xfId="36012"/>
    <cellStyle name="注释 2 2 4 3" xfId="36013"/>
    <cellStyle name="注释 2 2 4 3 2" xfId="36014"/>
    <cellStyle name="注释 2 2 4 3 2 2" xfId="36015"/>
    <cellStyle name="注释 2 2 4 3 2 3" xfId="36016"/>
    <cellStyle name="注释 2 2 4 3 4" xfId="36017"/>
    <cellStyle name="注释 2 2 4 4" xfId="36018"/>
    <cellStyle name="注释 2 2 4 4 2" xfId="36019"/>
    <cellStyle name="注释 2 2 4 4 2 2" xfId="36020"/>
    <cellStyle name="注释 2 2 4 4 2 3" xfId="36021"/>
    <cellStyle name="注释 2 2 4 4 3" xfId="36022"/>
    <cellStyle name="注释 2 2 4 4 4" xfId="36023"/>
    <cellStyle name="注释 2 2 4 5" xfId="36024"/>
    <cellStyle name="注释 2 2 4 5 2" xfId="36025"/>
    <cellStyle name="注释 2 2 4 5 3" xfId="36026"/>
    <cellStyle name="注释 2 2 4 6" xfId="36027"/>
    <cellStyle name="注释 2 2 4 7" xfId="36028"/>
    <cellStyle name="注释 2 2 5" xfId="36029"/>
    <cellStyle name="注释 2 2 5 2" xfId="36030"/>
    <cellStyle name="注释 2 2 5 2 2" xfId="36031"/>
    <cellStyle name="注释 2 2 5 2 3" xfId="36032"/>
    <cellStyle name="注释 2 2 5 3" xfId="36033"/>
    <cellStyle name="注释 2 2 5 4" xfId="36034"/>
    <cellStyle name="注释 2 2 6" xfId="36035"/>
    <cellStyle name="注释 2 2 6 2" xfId="36036"/>
    <cellStyle name="注释 2 2 6 2 2" xfId="36037"/>
    <cellStyle name="注释 2 2 6 2 3" xfId="36038"/>
    <cellStyle name="注释 2 2 6 3" xfId="36039"/>
    <cellStyle name="注释 2 2 6 4" xfId="36040"/>
    <cellStyle name="注释 2 2 7" xfId="36041"/>
    <cellStyle name="注释 2 2 7 2" xfId="36042"/>
    <cellStyle name="注释 2 2 7 3" xfId="36043"/>
    <cellStyle name="注释 2 2 8" xfId="36044"/>
    <cellStyle name="注释 2 2 9" xfId="36045"/>
    <cellStyle name="注释 2 3" xfId="36046"/>
    <cellStyle name="注释 2 3 2" xfId="36047"/>
    <cellStyle name="注释 2 3 2 2" xfId="36048"/>
    <cellStyle name="注释 2 3 2 2 2" xfId="36049"/>
    <cellStyle name="注释 2 3 2 2 2 2" xfId="36050"/>
    <cellStyle name="注释 2 3 2 2 2 2 2" xfId="36051"/>
    <cellStyle name="注释 2 3 2 2 2 3" xfId="36052"/>
    <cellStyle name="注释 2 3 2 2 3" xfId="36053"/>
    <cellStyle name="注释 2 3 2 2 3 2" xfId="36054"/>
    <cellStyle name="注释 2 3 2 2 4" xfId="36055"/>
    <cellStyle name="注释 2 3 2 3" xfId="36056"/>
    <cellStyle name="注释 2 3 2 3 2" xfId="36057"/>
    <cellStyle name="注释 2 3 2 3 2 2" xfId="36058"/>
    <cellStyle name="注释 2 3 2 3 3" xfId="36059"/>
    <cellStyle name="注释 2 3 2 4" xfId="36060"/>
    <cellStyle name="注释 2 3 2 4 2" xfId="36061"/>
    <cellStyle name="注释 2 3 2 4 2 2" xfId="36062"/>
    <cellStyle name="注释 2 3 2 4 3" xfId="36063"/>
    <cellStyle name="注释 2 3 2 5 2" xfId="36064"/>
    <cellStyle name="注释 2 3 2 5 2 2" xfId="36065"/>
    <cellStyle name="注释 2 3 2 5 3" xfId="36066"/>
    <cellStyle name="注释 2 3 2 6" xfId="36067"/>
    <cellStyle name="注释 2 3 2 6 2" xfId="36068"/>
    <cellStyle name="注释 2 3 2 7" xfId="36069"/>
    <cellStyle name="注释 2 3 3" xfId="36070"/>
    <cellStyle name="注释 2 3 3 2" xfId="36071"/>
    <cellStyle name="注释 2 3 3 2 2" xfId="36072"/>
    <cellStyle name="注释 2 3 3 2 2 2" xfId="36073"/>
    <cellStyle name="注释 2 3 3 2 3" xfId="36074"/>
    <cellStyle name="注释 2 3 3 3" xfId="36075"/>
    <cellStyle name="注释 2 3 3 3 2" xfId="36076"/>
    <cellStyle name="注释 2 3 3 4" xfId="36077"/>
    <cellStyle name="注释 2 3 4" xfId="36078"/>
    <cellStyle name="注释 2 3 4 2" xfId="36079"/>
    <cellStyle name="注释 2 3 4 2 2" xfId="36080"/>
    <cellStyle name="注释 2 3 4 3" xfId="36081"/>
    <cellStyle name="注释 2 3 5" xfId="36082"/>
    <cellStyle name="注释 2 3 5 2" xfId="36083"/>
    <cellStyle name="注释 2 3 5 2 2" xfId="36084"/>
    <cellStyle name="注释 2 3 5 3" xfId="36085"/>
    <cellStyle name="注释 2 3 6" xfId="36086"/>
    <cellStyle name="注释 2 3 6 2" xfId="36087"/>
    <cellStyle name="注释 2 3 6 2 2" xfId="36088"/>
    <cellStyle name="注释 2 3 6 3" xfId="36089"/>
    <cellStyle name="注释 2 3 7" xfId="36090"/>
    <cellStyle name="注释 2 3 7 2" xfId="36091"/>
    <cellStyle name="注释 2 3 8" xfId="36092"/>
    <cellStyle name="注释 2 4" xfId="36093"/>
    <cellStyle name="注释 2 4 2" xfId="36094"/>
    <cellStyle name="注释 2 4 2 2" xfId="36095"/>
    <cellStyle name="注释 2 4 2 2 2" xfId="36096"/>
    <cellStyle name="注释 2 4 2 2 2 2" xfId="36097"/>
    <cellStyle name="注释 2 4 2 2 3" xfId="36098"/>
    <cellStyle name="注释 2 4 2 3" xfId="36099"/>
    <cellStyle name="注释 2 4 2 3 2" xfId="36100"/>
    <cellStyle name="注释 2 4 2 4" xfId="36101"/>
    <cellStyle name="注释 2 4 3" xfId="36102"/>
    <cellStyle name="注释 2 4 3 2" xfId="36103"/>
    <cellStyle name="注释 2 4 3 2 2" xfId="36104"/>
    <cellStyle name="注释 2 4 3 3" xfId="36105"/>
    <cellStyle name="注释 2 4 4" xfId="36106"/>
    <cellStyle name="注释 2 4 4 2" xfId="36107"/>
    <cellStyle name="注释 2 4 4 2 2" xfId="36108"/>
    <cellStyle name="注释 2 4 4 3" xfId="36109"/>
    <cellStyle name="注释 2 4 5" xfId="36110"/>
    <cellStyle name="注释 2 4 5 2" xfId="36111"/>
    <cellStyle name="注释 2 4 5 2 2" xfId="36112"/>
    <cellStyle name="注释 2 4 5 3" xfId="36113"/>
    <cellStyle name="注释 2 4 6" xfId="36114"/>
    <cellStyle name="注释 2 4 6 2" xfId="36115"/>
    <cellStyle name="注释 2 4 7" xfId="36116"/>
    <cellStyle name="注释 2 5" xfId="36117"/>
    <cellStyle name="注释 2 5 2" xfId="36118"/>
    <cellStyle name="注释 2 5 2 2" xfId="36119"/>
    <cellStyle name="注释 2 5 2 2 2" xfId="36120"/>
    <cellStyle name="注释 2 5 2 3" xfId="36121"/>
    <cellStyle name="注释 2 5 3" xfId="36122"/>
    <cellStyle name="注释 2 5 3 2" xfId="36123"/>
    <cellStyle name="注释 2 5 4" xfId="36124"/>
    <cellStyle name="注释 2 6" xfId="36125"/>
    <cellStyle name="注释 2 6 2" xfId="36126"/>
    <cellStyle name="注释 2 6 2 2" xfId="36127"/>
    <cellStyle name="注释 2 6 3" xfId="36128"/>
    <cellStyle name="注释 2 7" xfId="36129"/>
    <cellStyle name="注释 2 7 2" xfId="36130"/>
    <cellStyle name="注释 2 7 2 2" xfId="36131"/>
    <cellStyle name="注释 2 7 3" xfId="36132"/>
    <cellStyle name="注释 2 8" xfId="36133"/>
    <cellStyle name="注释 2 8 2" xfId="36134"/>
    <cellStyle name="注释 2 8 2 2" xfId="36135"/>
    <cellStyle name="注释 2 8 3" xfId="36136"/>
    <cellStyle name="注释 2 9" xfId="36137"/>
    <cellStyle name="注释 2 9 2" xfId="3613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51"/>
  <sheetViews>
    <sheetView tabSelected="1" zoomScale="80" zoomScaleNormal="80" workbookViewId="0">
      <pane xSplit="2" ySplit="5" topLeftCell="C6" activePane="bottomRight" state="frozen"/>
      <selection/>
      <selection pane="topRight"/>
      <selection pane="bottomLeft"/>
      <selection pane="bottomRight" activeCell="A1" sqref="A1:D1"/>
    </sheetView>
  </sheetViews>
  <sheetFormatPr defaultColWidth="9" defaultRowHeight="13.5"/>
  <cols>
    <col min="1" max="1" width="4.875" customWidth="1"/>
    <col min="2" max="2" width="9" hidden="1" customWidth="1"/>
    <col min="3" max="3" width="18.25" customWidth="1"/>
    <col min="6" max="6" width="23.75" customWidth="1"/>
    <col min="7" max="7" width="12.625" customWidth="1"/>
    <col min="9" max="9" width="8.5" customWidth="1"/>
    <col min="10" max="10" width="9.375" customWidth="1"/>
    <col min="11" max="11" width="7.375" customWidth="1"/>
    <col min="12" max="12" width="9.125" customWidth="1"/>
    <col min="13" max="13" width="7.75" customWidth="1"/>
    <col min="14" max="14" width="8.875" customWidth="1"/>
    <col min="16" max="16" width="19.5" customWidth="1"/>
    <col min="17" max="17" width="9.21666666666667" customWidth="1"/>
    <col min="18" max="18" width="12" customWidth="1"/>
    <col min="19" max="20" width="11.625" customWidth="1"/>
    <col min="21" max="21" width="11" customWidth="1"/>
  </cols>
  <sheetData>
    <row r="1" ht="18" customHeight="1" spans="1:10">
      <c r="A1" s="329" t="s">
        <v>0</v>
      </c>
      <c r="B1" s="1"/>
      <c r="C1" s="1"/>
      <c r="D1" s="1"/>
      <c r="J1" s="350" t="s">
        <v>1</v>
      </c>
    </row>
    <row r="2" ht="25.9" customHeight="1" spans="1:22">
      <c r="A2" s="2" t="s">
        <v>2</v>
      </c>
      <c r="B2" s="2"/>
      <c r="C2" s="2"/>
      <c r="D2" s="2"/>
      <c r="E2" s="2"/>
      <c r="F2" s="2"/>
      <c r="G2" s="2"/>
      <c r="H2" s="2"/>
      <c r="I2" s="2"/>
      <c r="J2" s="47"/>
      <c r="K2" s="2"/>
      <c r="L2" s="351"/>
      <c r="M2" s="2"/>
      <c r="N2" s="2"/>
      <c r="O2" s="2"/>
      <c r="P2" s="2"/>
      <c r="Q2" s="2"/>
      <c r="R2" s="2"/>
      <c r="S2" s="2"/>
      <c r="T2" s="2"/>
      <c r="U2" s="2"/>
      <c r="V2" s="2"/>
    </row>
    <row r="3" ht="16.9" customHeight="1" spans="1:22">
      <c r="A3" s="3"/>
      <c r="B3" s="3"/>
      <c r="C3" s="3"/>
      <c r="D3" s="3"/>
      <c r="E3" s="3"/>
      <c r="F3" s="3"/>
      <c r="G3" s="3"/>
      <c r="H3" s="3"/>
      <c r="I3" s="3"/>
      <c r="J3" s="48"/>
      <c r="K3" s="3"/>
      <c r="L3" s="352"/>
      <c r="M3" s="3"/>
      <c r="N3" s="3"/>
      <c r="O3" s="3"/>
      <c r="P3" s="3"/>
      <c r="Q3" s="3"/>
      <c r="R3" s="3"/>
      <c r="S3" s="3"/>
      <c r="T3" s="3"/>
      <c r="U3" s="3"/>
      <c r="V3" s="3"/>
    </row>
    <row r="4" ht="24" customHeight="1" spans="1:22">
      <c r="A4" s="4" t="s">
        <v>3</v>
      </c>
      <c r="B4" s="330" t="s">
        <v>4</v>
      </c>
      <c r="C4" s="4" t="s">
        <v>5</v>
      </c>
      <c r="D4" s="4" t="s">
        <v>6</v>
      </c>
      <c r="E4" s="4" t="s">
        <v>7</v>
      </c>
      <c r="F4" s="4" t="s">
        <v>8</v>
      </c>
      <c r="G4" s="331" t="s">
        <v>9</v>
      </c>
      <c r="H4" s="4" t="s">
        <v>10</v>
      </c>
      <c r="I4" s="4"/>
      <c r="J4" s="353" t="s">
        <v>11</v>
      </c>
      <c r="K4" s="353"/>
      <c r="L4" s="353"/>
      <c r="M4" s="353"/>
      <c r="N4" s="353"/>
      <c r="O4" s="4" t="s">
        <v>12</v>
      </c>
      <c r="P4" s="4" t="s">
        <v>13</v>
      </c>
      <c r="Q4" s="4" t="s">
        <v>14</v>
      </c>
      <c r="R4" s="75" t="s">
        <v>15</v>
      </c>
      <c r="S4" s="75"/>
      <c r="T4" s="75"/>
      <c r="U4" s="75"/>
      <c r="V4" s="75" t="s">
        <v>16</v>
      </c>
    </row>
    <row r="5" ht="44.45" customHeight="1" spans="1:22">
      <c r="A5" s="4"/>
      <c r="B5" s="330"/>
      <c r="C5" s="4"/>
      <c r="D5" s="4"/>
      <c r="E5" s="4"/>
      <c r="F5" s="4"/>
      <c r="G5" s="331"/>
      <c r="H5" s="4" t="s">
        <v>17</v>
      </c>
      <c r="I5" s="4" t="s">
        <v>18</v>
      </c>
      <c r="J5" s="353" t="s">
        <v>19</v>
      </c>
      <c r="K5" s="353" t="s">
        <v>20</v>
      </c>
      <c r="L5" s="353" t="s">
        <v>21</v>
      </c>
      <c r="M5" s="353" t="s">
        <v>22</v>
      </c>
      <c r="N5" s="353" t="s">
        <v>23</v>
      </c>
      <c r="O5" s="4"/>
      <c r="P5" s="4"/>
      <c r="Q5" s="4"/>
      <c r="R5" s="75" t="s">
        <v>24</v>
      </c>
      <c r="S5" s="75" t="s">
        <v>25</v>
      </c>
      <c r="T5" s="75" t="s">
        <v>26</v>
      </c>
      <c r="U5" s="75" t="s">
        <v>27</v>
      </c>
      <c r="V5" s="75"/>
    </row>
    <row r="6" ht="42" customHeight="1" spans="1:22">
      <c r="A6" s="332"/>
      <c r="B6" s="332" t="s">
        <v>28</v>
      </c>
      <c r="C6" s="332"/>
      <c r="D6" s="332"/>
      <c r="E6" s="332"/>
      <c r="F6" s="332"/>
      <c r="G6" s="333"/>
      <c r="H6" s="332"/>
      <c r="I6" s="332"/>
      <c r="J6" s="354">
        <f>J7+J223+J386+J511</f>
        <v>8529.72965</v>
      </c>
      <c r="K6" s="354">
        <f>K7+K223+K386+K511</f>
        <v>5677</v>
      </c>
      <c r="L6" s="354">
        <f>L7+L223+L386+L511</f>
        <v>-822.000541</v>
      </c>
      <c r="M6" s="354">
        <f>M7+M223+M386+M511</f>
        <v>3534.722991</v>
      </c>
      <c r="N6" s="354">
        <f t="shared" ref="N6" si="0">N7+N223+N386+N511</f>
        <v>140.002</v>
      </c>
      <c r="O6" s="332"/>
      <c r="P6" s="332"/>
      <c r="Q6" s="332"/>
      <c r="R6" s="377"/>
      <c r="S6" s="377"/>
      <c r="T6" s="377"/>
      <c r="U6" s="377"/>
      <c r="V6" s="377"/>
    </row>
    <row r="7" ht="42" customHeight="1" spans="1:22">
      <c r="A7" s="332"/>
      <c r="B7" s="332" t="s">
        <v>29</v>
      </c>
      <c r="C7" s="332"/>
      <c r="D7" s="332"/>
      <c r="E7" s="332"/>
      <c r="F7" s="332"/>
      <c r="G7" s="333"/>
      <c r="H7" s="332"/>
      <c r="I7" s="332"/>
      <c r="J7" s="354">
        <f>J8+J92+J112+J160+J171+J178+J180+J182+J188</f>
        <v>7767.941396</v>
      </c>
      <c r="K7" s="354">
        <f>K8+K92+K112+K160+K171+K178+K180+K182+K188</f>
        <v>5677</v>
      </c>
      <c r="L7" s="354">
        <f>L8+L92+L112+L160+L171+L178+L180+L182+L188</f>
        <v>-822.000541</v>
      </c>
      <c r="M7" s="354">
        <f>M8+M92+M112+M160+M171+M178+M180+M182+M188</f>
        <v>2912.940737</v>
      </c>
      <c r="N7" s="354">
        <f>N8+N92+N112+N160+N171+N178+N180+N182+N188</f>
        <v>0</v>
      </c>
      <c r="O7" s="332"/>
      <c r="P7" s="332"/>
      <c r="Q7" s="332"/>
      <c r="R7" s="377"/>
      <c r="S7" s="377"/>
      <c r="T7" s="377"/>
      <c r="U7" s="377"/>
      <c r="V7" s="377"/>
    </row>
    <row r="8" ht="42" customHeight="1" spans="1:22">
      <c r="A8" s="332"/>
      <c r="B8" s="332" t="s">
        <v>30</v>
      </c>
      <c r="C8" s="332"/>
      <c r="D8" s="332"/>
      <c r="E8" s="332"/>
      <c r="F8" s="332"/>
      <c r="G8" s="333"/>
      <c r="H8" s="332"/>
      <c r="I8" s="332"/>
      <c r="J8" s="354">
        <f>SUM(J9:J91)</f>
        <v>-199.234588</v>
      </c>
      <c r="K8" s="354">
        <f t="shared" ref="K8:N8" si="1">SUM(K9:K91)</f>
        <v>0</v>
      </c>
      <c r="L8" s="354">
        <f t="shared" si="1"/>
        <v>-438.818588</v>
      </c>
      <c r="M8" s="354">
        <f t="shared" si="1"/>
        <v>239.584</v>
      </c>
      <c r="N8" s="354">
        <f t="shared" si="1"/>
        <v>0</v>
      </c>
      <c r="O8" s="332"/>
      <c r="P8" s="332"/>
      <c r="Q8" s="332"/>
      <c r="R8" s="377"/>
      <c r="S8" s="377"/>
      <c r="T8" s="377"/>
      <c r="U8" s="377"/>
      <c r="V8" s="377"/>
    </row>
    <row r="9" ht="59.25" customHeight="1" spans="1:22">
      <c r="A9" s="4">
        <v>1</v>
      </c>
      <c r="B9" s="334" t="s">
        <v>31</v>
      </c>
      <c r="C9" s="7" t="s">
        <v>32</v>
      </c>
      <c r="D9" s="6" t="s">
        <v>33</v>
      </c>
      <c r="E9" s="6" t="s">
        <v>34</v>
      </c>
      <c r="F9" s="8" t="s">
        <v>35</v>
      </c>
      <c r="G9" s="335">
        <v>8.74</v>
      </c>
      <c r="H9" s="6" t="s">
        <v>36</v>
      </c>
      <c r="I9" s="6" t="s">
        <v>37</v>
      </c>
      <c r="J9" s="355">
        <v>-1.273893</v>
      </c>
      <c r="K9" s="356"/>
      <c r="L9" s="355">
        <v>-1.273893</v>
      </c>
      <c r="M9" s="356"/>
      <c r="N9" s="357"/>
      <c r="O9" s="6" t="s">
        <v>38</v>
      </c>
      <c r="P9" s="8" t="s">
        <v>39</v>
      </c>
      <c r="Q9" s="4">
        <v>132</v>
      </c>
      <c r="R9" s="76" t="s">
        <v>40</v>
      </c>
      <c r="S9" s="76" t="s">
        <v>41</v>
      </c>
      <c r="T9" s="76" t="s">
        <v>42</v>
      </c>
      <c r="U9" s="76" t="s">
        <v>43</v>
      </c>
      <c r="V9" s="75"/>
    </row>
    <row r="10" ht="45" customHeight="1" spans="1:22">
      <c r="A10" s="4">
        <v>2</v>
      </c>
      <c r="B10" s="334" t="s">
        <v>31</v>
      </c>
      <c r="C10" s="7" t="s">
        <v>44</v>
      </c>
      <c r="D10" s="6" t="s">
        <v>33</v>
      </c>
      <c r="E10" s="6" t="s">
        <v>34</v>
      </c>
      <c r="F10" s="8" t="s">
        <v>45</v>
      </c>
      <c r="G10" s="335">
        <v>124.12</v>
      </c>
      <c r="H10" s="6" t="s">
        <v>36</v>
      </c>
      <c r="I10" s="6" t="s">
        <v>46</v>
      </c>
      <c r="J10" s="355">
        <v>124.12</v>
      </c>
      <c r="K10" s="356"/>
      <c r="L10" s="355"/>
      <c r="M10" s="356">
        <v>124.12</v>
      </c>
      <c r="N10" s="357"/>
      <c r="O10" s="6" t="s">
        <v>38</v>
      </c>
      <c r="P10" s="8" t="s">
        <v>47</v>
      </c>
      <c r="Q10" s="4">
        <v>711</v>
      </c>
      <c r="R10" s="76" t="s">
        <v>48</v>
      </c>
      <c r="S10" s="76" t="s">
        <v>49</v>
      </c>
      <c r="T10" s="76" t="s">
        <v>50</v>
      </c>
      <c r="U10" s="76" t="s">
        <v>51</v>
      </c>
      <c r="V10" s="75"/>
    </row>
    <row r="11" ht="66.75" customHeight="1" spans="1:22">
      <c r="A11" s="4">
        <v>3</v>
      </c>
      <c r="B11" s="334" t="s">
        <v>52</v>
      </c>
      <c r="C11" s="9" t="s">
        <v>53</v>
      </c>
      <c r="D11" s="10" t="s">
        <v>33</v>
      </c>
      <c r="E11" s="10" t="s">
        <v>34</v>
      </c>
      <c r="F11" s="11" t="s">
        <v>54</v>
      </c>
      <c r="G11" s="336">
        <v>27.2</v>
      </c>
      <c r="H11" s="10" t="s">
        <v>55</v>
      </c>
      <c r="I11" s="10" t="s">
        <v>56</v>
      </c>
      <c r="J11" s="358">
        <v>-15.2</v>
      </c>
      <c r="K11" s="359"/>
      <c r="L11" s="358">
        <v>-15.2</v>
      </c>
      <c r="M11" s="359"/>
      <c r="N11" s="357"/>
      <c r="O11" s="10" t="s">
        <v>57</v>
      </c>
      <c r="P11" s="11" t="s">
        <v>58</v>
      </c>
      <c r="Q11" s="10">
        <v>354</v>
      </c>
      <c r="R11" s="78" t="s">
        <v>59</v>
      </c>
      <c r="S11" s="78" t="s">
        <v>60</v>
      </c>
      <c r="T11" s="78" t="s">
        <v>61</v>
      </c>
      <c r="U11" s="78" t="s">
        <v>62</v>
      </c>
      <c r="V11" s="75"/>
    </row>
    <row r="12" ht="75" customHeight="1" spans="1:22">
      <c r="A12" s="4">
        <v>4</v>
      </c>
      <c r="B12" s="334" t="s">
        <v>52</v>
      </c>
      <c r="C12" s="9" t="s">
        <v>63</v>
      </c>
      <c r="D12" s="10" t="s">
        <v>33</v>
      </c>
      <c r="E12" s="10" t="s">
        <v>34</v>
      </c>
      <c r="F12" s="11" t="s">
        <v>64</v>
      </c>
      <c r="G12" s="336">
        <v>4.068484</v>
      </c>
      <c r="H12" s="10" t="s">
        <v>55</v>
      </c>
      <c r="I12" s="10" t="s">
        <v>65</v>
      </c>
      <c r="J12" s="358">
        <v>-23.46</v>
      </c>
      <c r="K12" s="359"/>
      <c r="L12" s="358">
        <v>-23.46</v>
      </c>
      <c r="M12" s="359"/>
      <c r="N12" s="357"/>
      <c r="O12" s="10" t="s">
        <v>57</v>
      </c>
      <c r="P12" s="11" t="s">
        <v>66</v>
      </c>
      <c r="Q12" s="10">
        <v>471</v>
      </c>
      <c r="R12" s="78" t="s">
        <v>67</v>
      </c>
      <c r="S12" s="78" t="s">
        <v>42</v>
      </c>
      <c r="T12" s="78" t="s">
        <v>68</v>
      </c>
      <c r="U12" s="78" t="s">
        <v>69</v>
      </c>
      <c r="V12" s="75"/>
    </row>
    <row r="13" ht="92.25" customHeight="1" spans="1:22">
      <c r="A13" s="4">
        <v>5</v>
      </c>
      <c r="B13" s="334" t="s">
        <v>52</v>
      </c>
      <c r="C13" s="9" t="s">
        <v>70</v>
      </c>
      <c r="D13" s="10" t="s">
        <v>33</v>
      </c>
      <c r="E13" s="10" t="s">
        <v>34</v>
      </c>
      <c r="F13" s="11" t="s">
        <v>64</v>
      </c>
      <c r="G13" s="336">
        <v>15.99</v>
      </c>
      <c r="H13" s="10" t="s">
        <v>55</v>
      </c>
      <c r="I13" s="10" t="s">
        <v>71</v>
      </c>
      <c r="J13" s="358">
        <v>-10.66</v>
      </c>
      <c r="K13" s="359"/>
      <c r="L13" s="358">
        <v>-10.66</v>
      </c>
      <c r="M13" s="359"/>
      <c r="N13" s="357"/>
      <c r="O13" s="10" t="s">
        <v>57</v>
      </c>
      <c r="P13" s="11" t="s">
        <v>72</v>
      </c>
      <c r="Q13" s="10">
        <v>268</v>
      </c>
      <c r="R13" s="78" t="s">
        <v>73</v>
      </c>
      <c r="S13" s="78" t="s">
        <v>60</v>
      </c>
      <c r="T13" s="78" t="s">
        <v>74</v>
      </c>
      <c r="U13" s="78" t="s">
        <v>69</v>
      </c>
      <c r="V13" s="75"/>
    </row>
    <row r="14" ht="78" customHeight="1" spans="1:22">
      <c r="A14" s="4">
        <v>6</v>
      </c>
      <c r="B14" s="330" t="s">
        <v>52</v>
      </c>
      <c r="C14" s="12" t="s">
        <v>75</v>
      </c>
      <c r="D14" s="13" t="s">
        <v>33</v>
      </c>
      <c r="E14" s="10" t="s">
        <v>34</v>
      </c>
      <c r="F14" s="14" t="s">
        <v>76</v>
      </c>
      <c r="G14" s="337">
        <v>82.465724</v>
      </c>
      <c r="H14" s="13" t="s">
        <v>55</v>
      </c>
      <c r="I14" s="13" t="s">
        <v>77</v>
      </c>
      <c r="J14" s="360">
        <v>-30.3857</v>
      </c>
      <c r="K14" s="361"/>
      <c r="L14" s="360">
        <v>-30.3857</v>
      </c>
      <c r="M14" s="361"/>
      <c r="N14" s="357"/>
      <c r="O14" s="13" t="s">
        <v>57</v>
      </c>
      <c r="P14" s="14" t="s">
        <v>78</v>
      </c>
      <c r="Q14" s="13">
        <v>669</v>
      </c>
      <c r="R14" s="79" t="s">
        <v>79</v>
      </c>
      <c r="S14" s="79" t="s">
        <v>80</v>
      </c>
      <c r="T14" s="79" t="s">
        <v>81</v>
      </c>
      <c r="U14" s="79" t="s">
        <v>62</v>
      </c>
      <c r="V14" s="75"/>
    </row>
    <row r="15" ht="75.75" customHeight="1" spans="1:22">
      <c r="A15" s="4">
        <v>7</v>
      </c>
      <c r="B15" s="334" t="s">
        <v>82</v>
      </c>
      <c r="C15" s="4" t="s">
        <v>83</v>
      </c>
      <c r="D15" s="13" t="s">
        <v>33</v>
      </c>
      <c r="E15" s="10" t="s">
        <v>34</v>
      </c>
      <c r="F15" s="14" t="s">
        <v>84</v>
      </c>
      <c r="G15" s="337">
        <v>58.007179</v>
      </c>
      <c r="H15" s="13" t="s">
        <v>85</v>
      </c>
      <c r="I15" s="13" t="s">
        <v>86</v>
      </c>
      <c r="J15" s="353">
        <v>-11.507179</v>
      </c>
      <c r="K15" s="361"/>
      <c r="L15" s="353">
        <v>-11.507179</v>
      </c>
      <c r="M15" s="361"/>
      <c r="N15" s="357"/>
      <c r="O15" s="13" t="s">
        <v>82</v>
      </c>
      <c r="P15" s="14" t="s">
        <v>87</v>
      </c>
      <c r="Q15" s="13">
        <v>196</v>
      </c>
      <c r="R15" s="79" t="s">
        <v>88</v>
      </c>
      <c r="S15" s="79" t="s">
        <v>89</v>
      </c>
      <c r="T15" s="79" t="s">
        <v>90</v>
      </c>
      <c r="U15" s="79" t="s">
        <v>91</v>
      </c>
      <c r="V15" s="75"/>
    </row>
    <row r="16" ht="66" customHeight="1" spans="1:22">
      <c r="A16" s="4">
        <v>8</v>
      </c>
      <c r="B16" s="334" t="s">
        <v>92</v>
      </c>
      <c r="C16" s="6" t="s">
        <v>93</v>
      </c>
      <c r="D16" s="7" t="s">
        <v>33</v>
      </c>
      <c r="E16" s="10" t="s">
        <v>34</v>
      </c>
      <c r="F16" s="8" t="s">
        <v>94</v>
      </c>
      <c r="G16" s="335">
        <v>120</v>
      </c>
      <c r="H16" s="6" t="s">
        <v>95</v>
      </c>
      <c r="I16" s="6" t="s">
        <v>96</v>
      </c>
      <c r="J16" s="355">
        <v>-84</v>
      </c>
      <c r="K16" s="356"/>
      <c r="L16" s="355">
        <v>-84</v>
      </c>
      <c r="M16" s="356"/>
      <c r="N16" s="357"/>
      <c r="O16" s="6" t="s">
        <v>97</v>
      </c>
      <c r="P16" s="8" t="s">
        <v>98</v>
      </c>
      <c r="Q16" s="6">
        <v>276</v>
      </c>
      <c r="R16" s="76" t="s">
        <v>99</v>
      </c>
      <c r="S16" s="76" t="s">
        <v>100</v>
      </c>
      <c r="T16" s="378" t="s">
        <v>101</v>
      </c>
      <c r="U16" s="76"/>
      <c r="V16" s="75"/>
    </row>
    <row r="17" ht="78" customHeight="1" spans="1:22">
      <c r="A17" s="4">
        <v>9</v>
      </c>
      <c r="B17" s="330" t="s">
        <v>92</v>
      </c>
      <c r="C17" s="15" t="s">
        <v>102</v>
      </c>
      <c r="D17" s="13" t="s">
        <v>33</v>
      </c>
      <c r="E17" s="10" t="s">
        <v>34</v>
      </c>
      <c r="F17" s="14" t="s">
        <v>103</v>
      </c>
      <c r="G17" s="337">
        <v>82.5</v>
      </c>
      <c r="H17" s="13" t="s">
        <v>95</v>
      </c>
      <c r="I17" s="13" t="s">
        <v>104</v>
      </c>
      <c r="J17" s="360">
        <v>-33</v>
      </c>
      <c r="K17" s="361"/>
      <c r="L17" s="360">
        <v>-33</v>
      </c>
      <c r="M17" s="361"/>
      <c r="N17" s="357"/>
      <c r="O17" s="6" t="s">
        <v>97</v>
      </c>
      <c r="P17" s="14" t="s">
        <v>105</v>
      </c>
      <c r="Q17" s="13">
        <v>80</v>
      </c>
      <c r="R17" s="79" t="s">
        <v>106</v>
      </c>
      <c r="S17" s="79" t="s">
        <v>107</v>
      </c>
      <c r="T17" s="79" t="s">
        <v>108</v>
      </c>
      <c r="U17" s="79" t="s">
        <v>62</v>
      </c>
      <c r="V17" s="75"/>
    </row>
    <row r="18" ht="72.75" customHeight="1" spans="1:22">
      <c r="A18" s="4">
        <v>10</v>
      </c>
      <c r="B18" s="330" t="s">
        <v>92</v>
      </c>
      <c r="C18" s="15" t="s">
        <v>109</v>
      </c>
      <c r="D18" s="13" t="s">
        <v>33</v>
      </c>
      <c r="E18" s="10" t="s">
        <v>34</v>
      </c>
      <c r="F18" s="14" t="s">
        <v>110</v>
      </c>
      <c r="G18" s="337">
        <v>41.6</v>
      </c>
      <c r="H18" s="13" t="s">
        <v>95</v>
      </c>
      <c r="I18" s="13" t="s">
        <v>111</v>
      </c>
      <c r="J18" s="353">
        <v>-16.64</v>
      </c>
      <c r="K18" s="361"/>
      <c r="L18" s="353">
        <v>-16.64</v>
      </c>
      <c r="M18" s="361"/>
      <c r="N18" s="357"/>
      <c r="O18" s="6" t="s">
        <v>97</v>
      </c>
      <c r="P18" s="14" t="s">
        <v>112</v>
      </c>
      <c r="Q18" s="13">
        <v>78</v>
      </c>
      <c r="R18" s="79" t="s">
        <v>113</v>
      </c>
      <c r="S18" s="79" t="s">
        <v>114</v>
      </c>
      <c r="T18" s="79" t="s">
        <v>115</v>
      </c>
      <c r="U18" s="79" t="s">
        <v>62</v>
      </c>
      <c r="V18" s="75"/>
    </row>
    <row r="19" ht="84" customHeight="1" spans="1:22">
      <c r="A19" s="4">
        <v>11</v>
      </c>
      <c r="B19" s="330" t="s">
        <v>92</v>
      </c>
      <c r="C19" s="15" t="s">
        <v>116</v>
      </c>
      <c r="D19" s="13" t="s">
        <v>33</v>
      </c>
      <c r="E19" s="10" t="s">
        <v>34</v>
      </c>
      <c r="F19" s="14" t="s">
        <v>117</v>
      </c>
      <c r="G19" s="337">
        <v>36.2</v>
      </c>
      <c r="H19" s="13" t="s">
        <v>95</v>
      </c>
      <c r="I19" s="13" t="s">
        <v>118</v>
      </c>
      <c r="J19" s="353">
        <v>-14.48</v>
      </c>
      <c r="K19" s="361"/>
      <c r="L19" s="353">
        <v>-14.48</v>
      </c>
      <c r="M19" s="361"/>
      <c r="N19" s="357"/>
      <c r="O19" s="6" t="s">
        <v>97</v>
      </c>
      <c r="P19" s="14" t="s">
        <v>119</v>
      </c>
      <c r="Q19" s="13">
        <v>136</v>
      </c>
      <c r="R19" s="79" t="s">
        <v>120</v>
      </c>
      <c r="S19" s="79" t="s">
        <v>121</v>
      </c>
      <c r="T19" s="79" t="s">
        <v>122</v>
      </c>
      <c r="U19" s="79" t="s">
        <v>62</v>
      </c>
      <c r="V19" s="75"/>
    </row>
    <row r="20" ht="81.75" customHeight="1" spans="1:22">
      <c r="A20" s="4">
        <v>12</v>
      </c>
      <c r="B20" s="330" t="s">
        <v>92</v>
      </c>
      <c r="C20" s="15" t="s">
        <v>116</v>
      </c>
      <c r="D20" s="13" t="s">
        <v>33</v>
      </c>
      <c r="E20" s="10" t="s">
        <v>34</v>
      </c>
      <c r="F20" s="14" t="s">
        <v>123</v>
      </c>
      <c r="G20" s="337">
        <v>32</v>
      </c>
      <c r="H20" s="13" t="s">
        <v>95</v>
      </c>
      <c r="I20" s="13" t="s">
        <v>124</v>
      </c>
      <c r="J20" s="353">
        <v>-12.8</v>
      </c>
      <c r="K20" s="361"/>
      <c r="L20" s="353">
        <v>-12.8</v>
      </c>
      <c r="M20" s="361"/>
      <c r="N20" s="357"/>
      <c r="O20" s="6" t="s">
        <v>97</v>
      </c>
      <c r="P20" s="14" t="s">
        <v>125</v>
      </c>
      <c r="Q20" s="13">
        <v>241</v>
      </c>
      <c r="R20" s="79" t="s">
        <v>106</v>
      </c>
      <c r="S20" s="79" t="s">
        <v>126</v>
      </c>
      <c r="T20" s="79" t="s">
        <v>107</v>
      </c>
      <c r="U20" s="79" t="s">
        <v>62</v>
      </c>
      <c r="V20" s="75"/>
    </row>
    <row r="21" ht="76.5" customHeight="1" spans="1:22">
      <c r="A21" s="4">
        <v>13</v>
      </c>
      <c r="B21" s="330" t="s">
        <v>92</v>
      </c>
      <c r="C21" s="16" t="s">
        <v>127</v>
      </c>
      <c r="D21" s="13" t="s">
        <v>33</v>
      </c>
      <c r="E21" s="13" t="s">
        <v>34</v>
      </c>
      <c r="F21" s="14" t="s">
        <v>128</v>
      </c>
      <c r="G21" s="337">
        <v>16.26</v>
      </c>
      <c r="H21" s="13" t="s">
        <v>95</v>
      </c>
      <c r="I21" s="13" t="s">
        <v>129</v>
      </c>
      <c r="J21" s="362">
        <v>-3.252</v>
      </c>
      <c r="K21" s="361"/>
      <c r="L21" s="362">
        <v>-3.252</v>
      </c>
      <c r="M21" s="361"/>
      <c r="N21" s="357"/>
      <c r="O21" s="6" t="s">
        <v>97</v>
      </c>
      <c r="P21" s="14" t="s">
        <v>130</v>
      </c>
      <c r="Q21" s="13">
        <v>100</v>
      </c>
      <c r="R21" s="79" t="s">
        <v>131</v>
      </c>
      <c r="S21" s="79" t="s">
        <v>132</v>
      </c>
      <c r="T21" s="79" t="s">
        <v>133</v>
      </c>
      <c r="U21" s="79" t="s">
        <v>134</v>
      </c>
      <c r="V21" s="75"/>
    </row>
    <row r="22" ht="150.75" customHeight="1" spans="1:22">
      <c r="A22" s="4">
        <v>14</v>
      </c>
      <c r="B22" s="330" t="s">
        <v>92</v>
      </c>
      <c r="C22" s="16" t="s">
        <v>135</v>
      </c>
      <c r="D22" s="13" t="s">
        <v>33</v>
      </c>
      <c r="E22" s="13" t="s">
        <v>34</v>
      </c>
      <c r="F22" s="14" t="s">
        <v>136</v>
      </c>
      <c r="G22" s="337">
        <v>29.7</v>
      </c>
      <c r="H22" s="13" t="s">
        <v>95</v>
      </c>
      <c r="I22" s="13" t="s">
        <v>137</v>
      </c>
      <c r="J22" s="362">
        <v>17.82</v>
      </c>
      <c r="K22" s="361"/>
      <c r="L22" s="362"/>
      <c r="M22" s="361">
        <v>17.82</v>
      </c>
      <c r="N22" s="357"/>
      <c r="O22" s="6" t="s">
        <v>97</v>
      </c>
      <c r="P22" s="14" t="s">
        <v>138</v>
      </c>
      <c r="Q22" s="13">
        <v>276</v>
      </c>
      <c r="R22" s="79" t="s">
        <v>139</v>
      </c>
      <c r="S22" s="79" t="s">
        <v>140</v>
      </c>
      <c r="T22" s="79" t="s">
        <v>141</v>
      </c>
      <c r="U22" s="79" t="s">
        <v>142</v>
      </c>
      <c r="V22" s="75"/>
    </row>
    <row r="23" ht="121.5" customHeight="1" spans="1:22">
      <c r="A23" s="4">
        <v>15</v>
      </c>
      <c r="B23" s="330" t="s">
        <v>92</v>
      </c>
      <c r="C23" s="16" t="s">
        <v>143</v>
      </c>
      <c r="D23" s="13" t="s">
        <v>33</v>
      </c>
      <c r="E23" s="13" t="s">
        <v>34</v>
      </c>
      <c r="F23" s="14" t="s">
        <v>144</v>
      </c>
      <c r="G23" s="337">
        <v>45.69</v>
      </c>
      <c r="H23" s="13" t="s">
        <v>95</v>
      </c>
      <c r="I23" s="13" t="s">
        <v>145</v>
      </c>
      <c r="J23" s="362">
        <v>27.414</v>
      </c>
      <c r="K23" s="361"/>
      <c r="L23" s="357"/>
      <c r="M23" s="362">
        <v>27.414</v>
      </c>
      <c r="N23" s="357"/>
      <c r="O23" s="6" t="s">
        <v>97</v>
      </c>
      <c r="P23" s="14" t="s">
        <v>146</v>
      </c>
      <c r="Q23" s="13">
        <v>315</v>
      </c>
      <c r="R23" s="79" t="s">
        <v>147</v>
      </c>
      <c r="S23" s="79" t="s">
        <v>148</v>
      </c>
      <c r="T23" s="79" t="s">
        <v>149</v>
      </c>
      <c r="U23" s="79" t="s">
        <v>150</v>
      </c>
      <c r="V23" s="75"/>
    </row>
    <row r="24" ht="87" customHeight="1" spans="1:22">
      <c r="A24" s="4">
        <v>16</v>
      </c>
      <c r="B24" s="330" t="s">
        <v>92</v>
      </c>
      <c r="C24" s="16" t="s">
        <v>151</v>
      </c>
      <c r="D24" s="13" t="s">
        <v>33</v>
      </c>
      <c r="E24" s="13" t="s">
        <v>34</v>
      </c>
      <c r="F24" s="14" t="s">
        <v>152</v>
      </c>
      <c r="G24" s="337">
        <v>78.578633</v>
      </c>
      <c r="H24" s="13" t="s">
        <v>95</v>
      </c>
      <c r="I24" s="13" t="s">
        <v>153</v>
      </c>
      <c r="J24" s="362">
        <v>70.23</v>
      </c>
      <c r="K24" s="361"/>
      <c r="L24" s="357"/>
      <c r="M24" s="362">
        <v>70.23</v>
      </c>
      <c r="N24" s="357"/>
      <c r="O24" s="6" t="s">
        <v>97</v>
      </c>
      <c r="P24" s="14" t="s">
        <v>154</v>
      </c>
      <c r="Q24" s="13">
        <v>2082</v>
      </c>
      <c r="R24" s="79" t="s">
        <v>141</v>
      </c>
      <c r="S24" s="79" t="s">
        <v>155</v>
      </c>
      <c r="T24" s="79" t="s">
        <v>115</v>
      </c>
      <c r="U24" s="79" t="s">
        <v>150</v>
      </c>
      <c r="V24" s="75"/>
    </row>
    <row r="25" ht="91.5" customHeight="1" spans="1:22">
      <c r="A25" s="4">
        <v>17</v>
      </c>
      <c r="B25" s="330" t="s">
        <v>92</v>
      </c>
      <c r="C25" s="4" t="s">
        <v>156</v>
      </c>
      <c r="D25" s="13" t="s">
        <v>33</v>
      </c>
      <c r="E25" s="10" t="s">
        <v>34</v>
      </c>
      <c r="F25" s="14" t="s">
        <v>157</v>
      </c>
      <c r="G25" s="337">
        <v>43.7</v>
      </c>
      <c r="H25" s="13" t="s">
        <v>95</v>
      </c>
      <c r="I25" s="13" t="s">
        <v>158</v>
      </c>
      <c r="J25" s="353">
        <v>-14.57</v>
      </c>
      <c r="K25" s="361"/>
      <c r="L25" s="353">
        <v>-14.57</v>
      </c>
      <c r="M25" s="361"/>
      <c r="N25" s="357"/>
      <c r="O25" s="6" t="s">
        <v>97</v>
      </c>
      <c r="P25" s="14" t="s">
        <v>159</v>
      </c>
      <c r="Q25" s="13">
        <v>851</v>
      </c>
      <c r="R25" s="79" t="s">
        <v>113</v>
      </c>
      <c r="S25" s="79" t="s">
        <v>140</v>
      </c>
      <c r="T25" s="79" t="s">
        <v>160</v>
      </c>
      <c r="U25" s="79" t="s">
        <v>62</v>
      </c>
      <c r="V25" s="75"/>
    </row>
    <row r="26" ht="92.25" customHeight="1" spans="1:22">
      <c r="A26" s="4">
        <v>18</v>
      </c>
      <c r="B26" s="330" t="s">
        <v>161</v>
      </c>
      <c r="C26" s="4" t="s">
        <v>162</v>
      </c>
      <c r="D26" s="6" t="s">
        <v>33</v>
      </c>
      <c r="E26" s="10" t="s">
        <v>34</v>
      </c>
      <c r="F26" s="8" t="s">
        <v>163</v>
      </c>
      <c r="G26" s="335">
        <v>57.38</v>
      </c>
      <c r="H26" s="6" t="s">
        <v>164</v>
      </c>
      <c r="I26" s="6" t="s">
        <v>165</v>
      </c>
      <c r="J26" s="353">
        <v>-11.476</v>
      </c>
      <c r="K26" s="356"/>
      <c r="L26" s="353">
        <v>-11.476</v>
      </c>
      <c r="M26" s="356"/>
      <c r="N26" s="357"/>
      <c r="O26" s="6" t="s">
        <v>166</v>
      </c>
      <c r="P26" s="8" t="s">
        <v>167</v>
      </c>
      <c r="Q26" s="6">
        <v>145</v>
      </c>
      <c r="R26" s="76" t="s">
        <v>168</v>
      </c>
      <c r="S26" s="76" t="s">
        <v>169</v>
      </c>
      <c r="T26" s="76" t="s">
        <v>170</v>
      </c>
      <c r="U26" s="76" t="s">
        <v>171</v>
      </c>
      <c r="V26" s="75"/>
    </row>
    <row r="27" ht="67.5" customHeight="1" spans="1:22">
      <c r="A27" s="4">
        <v>19</v>
      </c>
      <c r="B27" s="338" t="s">
        <v>172</v>
      </c>
      <c r="C27" s="9" t="s">
        <v>173</v>
      </c>
      <c r="D27" s="9" t="s">
        <v>33</v>
      </c>
      <c r="E27" s="10" t="s">
        <v>34</v>
      </c>
      <c r="F27" s="18" t="s">
        <v>174</v>
      </c>
      <c r="G27" s="339">
        <v>10.25</v>
      </c>
      <c r="H27" s="9" t="s">
        <v>175</v>
      </c>
      <c r="I27" s="9" t="s">
        <v>176</v>
      </c>
      <c r="J27" s="363">
        <v>-0.47</v>
      </c>
      <c r="K27" s="358"/>
      <c r="L27" s="363">
        <v>-0.47</v>
      </c>
      <c r="M27" s="358"/>
      <c r="N27" s="357"/>
      <c r="O27" s="9" t="s">
        <v>177</v>
      </c>
      <c r="P27" s="18" t="s">
        <v>178</v>
      </c>
      <c r="Q27" s="9">
        <v>67</v>
      </c>
      <c r="R27" s="80" t="s">
        <v>179</v>
      </c>
      <c r="S27" s="80" t="s">
        <v>180</v>
      </c>
      <c r="T27" s="80" t="s">
        <v>181</v>
      </c>
      <c r="U27" s="80" t="s">
        <v>182</v>
      </c>
      <c r="V27" s="75"/>
    </row>
    <row r="28" ht="85.5" customHeight="1" spans="1:22">
      <c r="A28" s="4">
        <v>20</v>
      </c>
      <c r="B28" s="330" t="s">
        <v>172</v>
      </c>
      <c r="C28" s="4" t="s">
        <v>183</v>
      </c>
      <c r="D28" s="6" t="s">
        <v>33</v>
      </c>
      <c r="E28" s="10" t="s">
        <v>34</v>
      </c>
      <c r="F28" s="19" t="s">
        <v>184</v>
      </c>
      <c r="G28" s="331">
        <v>82.5</v>
      </c>
      <c r="H28" s="4" t="s">
        <v>175</v>
      </c>
      <c r="I28" s="4" t="s">
        <v>185</v>
      </c>
      <c r="J28" s="353">
        <v>-16.5</v>
      </c>
      <c r="K28" s="353"/>
      <c r="L28" s="353">
        <v>-16.5</v>
      </c>
      <c r="M28" s="353"/>
      <c r="N28" s="357"/>
      <c r="O28" s="4" t="s">
        <v>177</v>
      </c>
      <c r="P28" s="19" t="s">
        <v>186</v>
      </c>
      <c r="Q28" s="4">
        <v>117</v>
      </c>
      <c r="R28" s="75" t="s">
        <v>187</v>
      </c>
      <c r="S28" s="75" t="s">
        <v>188</v>
      </c>
      <c r="T28" s="75" t="s">
        <v>189</v>
      </c>
      <c r="U28" s="75" t="s">
        <v>190</v>
      </c>
      <c r="V28" s="75"/>
    </row>
    <row r="29" ht="131.25" customHeight="1" spans="1:22">
      <c r="A29" s="4">
        <v>21</v>
      </c>
      <c r="B29" s="330" t="s">
        <v>172</v>
      </c>
      <c r="C29" s="4" t="s">
        <v>191</v>
      </c>
      <c r="D29" s="6" t="s">
        <v>33</v>
      </c>
      <c r="E29" s="10" t="s">
        <v>34</v>
      </c>
      <c r="F29" s="19" t="s">
        <v>192</v>
      </c>
      <c r="G29" s="331">
        <v>25.3</v>
      </c>
      <c r="H29" s="4" t="s">
        <v>175</v>
      </c>
      <c r="I29" s="4" t="s">
        <v>193</v>
      </c>
      <c r="J29" s="364">
        <v>-5.06</v>
      </c>
      <c r="K29" s="353"/>
      <c r="L29" s="364">
        <v>-5.06</v>
      </c>
      <c r="M29" s="353"/>
      <c r="N29" s="357"/>
      <c r="O29" s="4" t="s">
        <v>177</v>
      </c>
      <c r="P29" s="19" t="s">
        <v>194</v>
      </c>
      <c r="Q29" s="4">
        <v>247</v>
      </c>
      <c r="R29" s="75" t="s">
        <v>195</v>
      </c>
      <c r="S29" s="75" t="s">
        <v>196</v>
      </c>
      <c r="T29" s="75" t="s">
        <v>126</v>
      </c>
      <c r="U29" s="75" t="s">
        <v>197</v>
      </c>
      <c r="V29" s="75"/>
    </row>
    <row r="30" ht="68.25" customHeight="1" spans="1:22">
      <c r="A30" s="4">
        <v>22</v>
      </c>
      <c r="B30" s="330" t="s">
        <v>172</v>
      </c>
      <c r="C30" s="4" t="s">
        <v>198</v>
      </c>
      <c r="D30" s="6" t="s">
        <v>33</v>
      </c>
      <c r="E30" s="10" t="s">
        <v>34</v>
      </c>
      <c r="F30" s="19" t="s">
        <v>199</v>
      </c>
      <c r="G30" s="331">
        <v>19.85</v>
      </c>
      <c r="H30" s="4" t="s">
        <v>175</v>
      </c>
      <c r="I30" s="4" t="s">
        <v>200</v>
      </c>
      <c r="J30" s="364">
        <v>-3.97</v>
      </c>
      <c r="K30" s="353"/>
      <c r="L30" s="364">
        <v>-3.97</v>
      </c>
      <c r="M30" s="353"/>
      <c r="N30" s="357"/>
      <c r="O30" s="4" t="s">
        <v>177</v>
      </c>
      <c r="P30" s="19" t="s">
        <v>201</v>
      </c>
      <c r="Q30" s="4">
        <v>50</v>
      </c>
      <c r="R30" s="75" t="s">
        <v>195</v>
      </c>
      <c r="S30" s="75" t="s">
        <v>196</v>
      </c>
      <c r="T30" s="75" t="s">
        <v>202</v>
      </c>
      <c r="U30" s="75" t="s">
        <v>203</v>
      </c>
      <c r="V30" s="75"/>
    </row>
    <row r="31" ht="121.5" customHeight="1" spans="1:22">
      <c r="A31" s="4">
        <v>23</v>
      </c>
      <c r="B31" s="330" t="s">
        <v>172</v>
      </c>
      <c r="C31" s="4" t="s">
        <v>204</v>
      </c>
      <c r="D31" s="6" t="s">
        <v>33</v>
      </c>
      <c r="E31" s="10" t="s">
        <v>34</v>
      </c>
      <c r="F31" s="19" t="s">
        <v>205</v>
      </c>
      <c r="G31" s="331">
        <v>39.26</v>
      </c>
      <c r="H31" s="4" t="s">
        <v>175</v>
      </c>
      <c r="I31" s="4" t="s">
        <v>206</v>
      </c>
      <c r="J31" s="364">
        <v>-7.852</v>
      </c>
      <c r="K31" s="353"/>
      <c r="L31" s="364">
        <v>-7.852</v>
      </c>
      <c r="M31" s="353"/>
      <c r="N31" s="357"/>
      <c r="O31" s="4" t="s">
        <v>177</v>
      </c>
      <c r="P31" s="19" t="s">
        <v>207</v>
      </c>
      <c r="Q31" s="4">
        <v>44</v>
      </c>
      <c r="R31" s="75" t="s">
        <v>208</v>
      </c>
      <c r="S31" s="75" t="s">
        <v>209</v>
      </c>
      <c r="T31" s="75" t="s">
        <v>202</v>
      </c>
      <c r="U31" s="75" t="s">
        <v>203</v>
      </c>
      <c r="V31" s="75"/>
    </row>
    <row r="32" ht="76.5" customHeight="1" spans="1:22">
      <c r="A32" s="4">
        <v>24</v>
      </c>
      <c r="B32" s="340" t="s">
        <v>210</v>
      </c>
      <c r="C32" s="22" t="s">
        <v>211</v>
      </c>
      <c r="D32" s="23" t="s">
        <v>33</v>
      </c>
      <c r="E32" s="24" t="s">
        <v>34</v>
      </c>
      <c r="F32" s="25" t="s">
        <v>212</v>
      </c>
      <c r="G32" s="341">
        <v>36.436042</v>
      </c>
      <c r="H32" s="23" t="s">
        <v>213</v>
      </c>
      <c r="I32" s="61" t="s">
        <v>214</v>
      </c>
      <c r="J32" s="365">
        <v>17.04</v>
      </c>
      <c r="K32" s="366"/>
      <c r="L32" s="365">
        <v>17.04</v>
      </c>
      <c r="M32" s="357"/>
      <c r="N32" s="357"/>
      <c r="O32" s="23" t="s">
        <v>215</v>
      </c>
      <c r="P32" s="81" t="s">
        <v>216</v>
      </c>
      <c r="Q32" s="23">
        <v>187</v>
      </c>
      <c r="R32" s="82" t="s">
        <v>217</v>
      </c>
      <c r="S32" s="82" t="s">
        <v>218</v>
      </c>
      <c r="T32" s="82" t="s">
        <v>219</v>
      </c>
      <c r="U32" s="82" t="s">
        <v>51</v>
      </c>
      <c r="V32" s="83"/>
    </row>
    <row r="33" ht="82.5" customHeight="1" spans="1:22">
      <c r="A33" s="4">
        <v>25</v>
      </c>
      <c r="B33" s="340" t="s">
        <v>210</v>
      </c>
      <c r="C33" s="22" t="s">
        <v>220</v>
      </c>
      <c r="D33" s="23" t="s">
        <v>33</v>
      </c>
      <c r="E33" s="24" t="s">
        <v>34</v>
      </c>
      <c r="F33" s="25" t="s">
        <v>221</v>
      </c>
      <c r="G33" s="341">
        <v>46.981314</v>
      </c>
      <c r="H33" s="23" t="s">
        <v>213</v>
      </c>
      <c r="I33" s="61" t="s">
        <v>222</v>
      </c>
      <c r="J33" s="365">
        <v>20</v>
      </c>
      <c r="K33" s="366"/>
      <c r="L33" s="365">
        <v>20</v>
      </c>
      <c r="M33" s="357"/>
      <c r="N33" s="357"/>
      <c r="O33" s="23" t="s">
        <v>215</v>
      </c>
      <c r="P33" s="81" t="s">
        <v>223</v>
      </c>
      <c r="Q33" s="23">
        <v>173</v>
      </c>
      <c r="R33" s="82" t="s">
        <v>224</v>
      </c>
      <c r="S33" s="82" t="s">
        <v>217</v>
      </c>
      <c r="T33" s="82" t="s">
        <v>219</v>
      </c>
      <c r="U33" s="82" t="s">
        <v>51</v>
      </c>
      <c r="V33" s="83"/>
    </row>
    <row r="34" ht="58.5" customHeight="1" spans="1:22">
      <c r="A34" s="4">
        <v>26</v>
      </c>
      <c r="B34" s="340" t="s">
        <v>210</v>
      </c>
      <c r="C34" s="22" t="s">
        <v>225</v>
      </c>
      <c r="D34" s="23" t="s">
        <v>33</v>
      </c>
      <c r="E34" s="24" t="s">
        <v>34</v>
      </c>
      <c r="F34" s="25" t="s">
        <v>226</v>
      </c>
      <c r="G34" s="341">
        <v>51.626778</v>
      </c>
      <c r="H34" s="23" t="s">
        <v>213</v>
      </c>
      <c r="I34" s="61" t="s">
        <v>227</v>
      </c>
      <c r="J34" s="365">
        <v>23.22</v>
      </c>
      <c r="K34" s="366"/>
      <c r="L34" s="365">
        <v>23.22</v>
      </c>
      <c r="M34" s="357"/>
      <c r="N34" s="357"/>
      <c r="O34" s="23" t="s">
        <v>215</v>
      </c>
      <c r="P34" s="81" t="s">
        <v>228</v>
      </c>
      <c r="Q34" s="23">
        <v>415</v>
      </c>
      <c r="R34" s="82" t="s">
        <v>224</v>
      </c>
      <c r="S34" s="82" t="s">
        <v>217</v>
      </c>
      <c r="T34" s="82" t="s">
        <v>219</v>
      </c>
      <c r="U34" s="82" t="s">
        <v>51</v>
      </c>
      <c r="V34" s="83"/>
    </row>
    <row r="35" ht="66.75" customHeight="1" spans="1:22">
      <c r="A35" s="4">
        <v>27</v>
      </c>
      <c r="B35" s="342" t="s">
        <v>210</v>
      </c>
      <c r="C35" s="29" t="s">
        <v>229</v>
      </c>
      <c r="D35" s="30" t="s">
        <v>33</v>
      </c>
      <c r="E35" s="31" t="s">
        <v>34</v>
      </c>
      <c r="F35" s="25" t="s">
        <v>230</v>
      </c>
      <c r="G35" s="343">
        <v>54.700323</v>
      </c>
      <c r="H35" s="30" t="s">
        <v>213</v>
      </c>
      <c r="I35" s="61" t="s">
        <v>231</v>
      </c>
      <c r="J35" s="365">
        <v>29.58</v>
      </c>
      <c r="K35" s="367"/>
      <c r="L35" s="365">
        <v>29.58</v>
      </c>
      <c r="M35" s="357"/>
      <c r="N35" s="357"/>
      <c r="O35" s="30" t="s">
        <v>215</v>
      </c>
      <c r="P35" s="85" t="s">
        <v>232</v>
      </c>
      <c r="Q35" s="30">
        <v>424</v>
      </c>
      <c r="R35" s="86" t="s">
        <v>233</v>
      </c>
      <c r="S35" s="86" t="s">
        <v>234</v>
      </c>
      <c r="T35" s="86" t="s">
        <v>219</v>
      </c>
      <c r="U35" s="82" t="s">
        <v>51</v>
      </c>
      <c r="V35" s="87"/>
    </row>
    <row r="36" ht="89.25" customHeight="1" spans="1:22">
      <c r="A36" s="4">
        <v>28</v>
      </c>
      <c r="B36" s="342" t="s">
        <v>210</v>
      </c>
      <c r="C36" s="29" t="s">
        <v>235</v>
      </c>
      <c r="D36" s="30" t="s">
        <v>33</v>
      </c>
      <c r="E36" s="31" t="s">
        <v>34</v>
      </c>
      <c r="F36" s="25" t="s">
        <v>236</v>
      </c>
      <c r="G36" s="343">
        <v>50.952</v>
      </c>
      <c r="H36" s="30" t="s">
        <v>213</v>
      </c>
      <c r="I36" s="61" t="s">
        <v>237</v>
      </c>
      <c r="J36" s="365">
        <v>50.952</v>
      </c>
      <c r="K36" s="367"/>
      <c r="L36" s="365">
        <v>50.952</v>
      </c>
      <c r="M36" s="357"/>
      <c r="N36" s="357"/>
      <c r="O36" s="30" t="s">
        <v>215</v>
      </c>
      <c r="P36" s="85" t="s">
        <v>238</v>
      </c>
      <c r="Q36" s="30">
        <v>239</v>
      </c>
      <c r="R36" s="86" t="s">
        <v>91</v>
      </c>
      <c r="S36" s="86" t="s">
        <v>239</v>
      </c>
      <c r="T36" s="86" t="s">
        <v>142</v>
      </c>
      <c r="U36" s="86" t="s">
        <v>240</v>
      </c>
      <c r="V36" s="87"/>
    </row>
    <row r="37" ht="78.75" customHeight="1" spans="1:22">
      <c r="A37" s="4">
        <v>29</v>
      </c>
      <c r="B37" s="342" t="s">
        <v>210</v>
      </c>
      <c r="C37" s="29" t="s">
        <v>241</v>
      </c>
      <c r="D37" s="30" t="s">
        <v>33</v>
      </c>
      <c r="E37" s="31" t="s">
        <v>34</v>
      </c>
      <c r="F37" s="25" t="s">
        <v>242</v>
      </c>
      <c r="G37" s="343">
        <v>4.48</v>
      </c>
      <c r="H37" s="30" t="s">
        <v>213</v>
      </c>
      <c r="I37" s="61" t="s">
        <v>237</v>
      </c>
      <c r="J37" s="365">
        <v>4.48</v>
      </c>
      <c r="K37" s="367"/>
      <c r="L37" s="365">
        <v>4.48</v>
      </c>
      <c r="M37" s="357"/>
      <c r="N37" s="357"/>
      <c r="O37" s="30" t="s">
        <v>215</v>
      </c>
      <c r="P37" s="85" t="s">
        <v>243</v>
      </c>
      <c r="Q37" s="30">
        <v>1804</v>
      </c>
      <c r="R37" s="86" t="s">
        <v>80</v>
      </c>
      <c r="S37" s="86" t="s">
        <v>244</v>
      </c>
      <c r="T37" s="86" t="s">
        <v>142</v>
      </c>
      <c r="U37" s="86" t="s">
        <v>240</v>
      </c>
      <c r="V37" s="87"/>
    </row>
    <row r="38" ht="62.25" customHeight="1" spans="1:22">
      <c r="A38" s="4">
        <v>30</v>
      </c>
      <c r="B38" s="344" t="s">
        <v>210</v>
      </c>
      <c r="C38" s="33" t="s">
        <v>245</v>
      </c>
      <c r="D38" s="34" t="s">
        <v>33</v>
      </c>
      <c r="E38" s="10" t="s">
        <v>34</v>
      </c>
      <c r="F38" s="35" t="s">
        <v>246</v>
      </c>
      <c r="G38" s="345">
        <v>18.438904</v>
      </c>
      <c r="H38" s="34" t="s">
        <v>213</v>
      </c>
      <c r="I38" s="34" t="s">
        <v>247</v>
      </c>
      <c r="J38" s="368">
        <v>-18.438904</v>
      </c>
      <c r="K38" s="369"/>
      <c r="L38" s="368">
        <v>-18.438904</v>
      </c>
      <c r="M38" s="370"/>
      <c r="N38" s="357"/>
      <c r="O38" s="34" t="s">
        <v>215</v>
      </c>
      <c r="P38" s="35" t="s">
        <v>248</v>
      </c>
      <c r="Q38" s="34">
        <v>331</v>
      </c>
      <c r="R38" s="88" t="s">
        <v>249</v>
      </c>
      <c r="S38" s="88" t="s">
        <v>249</v>
      </c>
      <c r="T38" s="88" t="s">
        <v>250</v>
      </c>
      <c r="U38" s="88" t="s">
        <v>251</v>
      </c>
      <c r="V38" s="68"/>
    </row>
    <row r="39" ht="105.75" customHeight="1" spans="1:22">
      <c r="A39" s="4">
        <v>31</v>
      </c>
      <c r="B39" s="344" t="s">
        <v>210</v>
      </c>
      <c r="C39" s="36" t="s">
        <v>252</v>
      </c>
      <c r="D39" s="34" t="s">
        <v>33</v>
      </c>
      <c r="E39" s="10" t="s">
        <v>34</v>
      </c>
      <c r="F39" s="35" t="s">
        <v>253</v>
      </c>
      <c r="G39" s="345">
        <v>9.18</v>
      </c>
      <c r="H39" s="34" t="s">
        <v>213</v>
      </c>
      <c r="I39" s="34" t="s">
        <v>254</v>
      </c>
      <c r="J39" s="368">
        <v>-9.18</v>
      </c>
      <c r="K39" s="369"/>
      <c r="L39" s="368">
        <v>-9.18</v>
      </c>
      <c r="M39" s="370"/>
      <c r="N39" s="357"/>
      <c r="O39" s="34" t="s">
        <v>215</v>
      </c>
      <c r="P39" s="35" t="s">
        <v>255</v>
      </c>
      <c r="Q39" s="34">
        <v>446</v>
      </c>
      <c r="R39" s="88" t="s">
        <v>256</v>
      </c>
      <c r="S39" s="88" t="s">
        <v>257</v>
      </c>
      <c r="T39" s="88" t="s">
        <v>258</v>
      </c>
      <c r="U39" s="88" t="s">
        <v>251</v>
      </c>
      <c r="V39" s="68"/>
    </row>
    <row r="40" ht="63.75" customHeight="1" spans="1:22">
      <c r="A40" s="4">
        <v>32</v>
      </c>
      <c r="B40" s="344" t="s">
        <v>210</v>
      </c>
      <c r="C40" s="37" t="s">
        <v>259</v>
      </c>
      <c r="D40" s="34" t="s">
        <v>33</v>
      </c>
      <c r="E40" s="10" t="s">
        <v>34</v>
      </c>
      <c r="F40" s="35" t="s">
        <v>260</v>
      </c>
      <c r="G40" s="345">
        <v>16.391084</v>
      </c>
      <c r="H40" s="34" t="s">
        <v>213</v>
      </c>
      <c r="I40" s="34" t="s">
        <v>261</v>
      </c>
      <c r="J40" s="368">
        <v>-16.391084</v>
      </c>
      <c r="K40" s="369"/>
      <c r="L40" s="368">
        <v>-16.391084</v>
      </c>
      <c r="M40" s="370"/>
      <c r="N40" s="357"/>
      <c r="O40" s="34" t="s">
        <v>215</v>
      </c>
      <c r="P40" s="35" t="s">
        <v>262</v>
      </c>
      <c r="Q40" s="34">
        <v>155</v>
      </c>
      <c r="R40" s="88" t="s">
        <v>263</v>
      </c>
      <c r="S40" s="88" t="s">
        <v>257</v>
      </c>
      <c r="T40" s="88" t="s">
        <v>264</v>
      </c>
      <c r="U40" s="88" t="s">
        <v>251</v>
      </c>
      <c r="V40" s="68"/>
    </row>
    <row r="41" ht="69.75" customHeight="1" spans="1:22">
      <c r="A41" s="4">
        <v>33</v>
      </c>
      <c r="B41" s="344" t="s">
        <v>210</v>
      </c>
      <c r="C41" s="37" t="s">
        <v>265</v>
      </c>
      <c r="D41" s="34" t="s">
        <v>33</v>
      </c>
      <c r="E41" s="10" t="s">
        <v>34</v>
      </c>
      <c r="F41" s="35" t="s">
        <v>266</v>
      </c>
      <c r="G41" s="345">
        <v>17.8122</v>
      </c>
      <c r="H41" s="34" t="s">
        <v>213</v>
      </c>
      <c r="I41" s="34" t="s">
        <v>267</v>
      </c>
      <c r="J41" s="368">
        <v>-17.8122</v>
      </c>
      <c r="K41" s="369"/>
      <c r="L41" s="368">
        <v>-17.8122</v>
      </c>
      <c r="M41" s="370"/>
      <c r="N41" s="357"/>
      <c r="O41" s="34" t="s">
        <v>215</v>
      </c>
      <c r="P41" s="35" t="s">
        <v>268</v>
      </c>
      <c r="Q41" s="34">
        <v>239</v>
      </c>
      <c r="R41" s="88" t="s">
        <v>249</v>
      </c>
      <c r="S41" s="88" t="s">
        <v>249</v>
      </c>
      <c r="T41" s="88" t="s">
        <v>244</v>
      </c>
      <c r="U41" s="88" t="s">
        <v>251</v>
      </c>
      <c r="V41" s="68"/>
    </row>
    <row r="42" ht="90" customHeight="1" spans="1:22">
      <c r="A42" s="4">
        <v>34</v>
      </c>
      <c r="B42" s="330" t="s">
        <v>269</v>
      </c>
      <c r="C42" s="4" t="s">
        <v>270</v>
      </c>
      <c r="D42" s="9" t="s">
        <v>33</v>
      </c>
      <c r="E42" s="10" t="s">
        <v>34</v>
      </c>
      <c r="F42" s="18" t="s">
        <v>271</v>
      </c>
      <c r="G42" s="339">
        <v>48.36</v>
      </c>
      <c r="H42" s="9" t="s">
        <v>272</v>
      </c>
      <c r="I42" s="9" t="s">
        <v>273</v>
      </c>
      <c r="J42" s="365">
        <v>-9.68</v>
      </c>
      <c r="K42" s="358"/>
      <c r="L42" s="365">
        <v>-9.68</v>
      </c>
      <c r="M42" s="358"/>
      <c r="N42" s="357"/>
      <c r="O42" s="9" t="s">
        <v>274</v>
      </c>
      <c r="P42" s="18" t="s">
        <v>275</v>
      </c>
      <c r="Q42" s="9">
        <v>244</v>
      </c>
      <c r="R42" s="80" t="s">
        <v>276</v>
      </c>
      <c r="S42" s="80">
        <v>43261</v>
      </c>
      <c r="T42" s="80">
        <v>43390</v>
      </c>
      <c r="U42" s="80" t="s">
        <v>277</v>
      </c>
      <c r="V42" s="75"/>
    </row>
    <row r="43" ht="79.5" customHeight="1" spans="1:22">
      <c r="A43" s="4">
        <v>35</v>
      </c>
      <c r="B43" s="334" t="s">
        <v>269</v>
      </c>
      <c r="C43" s="4" t="s">
        <v>278</v>
      </c>
      <c r="D43" s="9" t="s">
        <v>33</v>
      </c>
      <c r="E43" s="10" t="s">
        <v>34</v>
      </c>
      <c r="F43" s="18" t="s">
        <v>279</v>
      </c>
      <c r="G43" s="339">
        <v>29.9</v>
      </c>
      <c r="H43" s="9" t="s">
        <v>272</v>
      </c>
      <c r="I43" s="9" t="s">
        <v>280</v>
      </c>
      <c r="J43" s="371">
        <v>-6</v>
      </c>
      <c r="K43" s="358"/>
      <c r="L43" s="371">
        <v>-6</v>
      </c>
      <c r="M43" s="358"/>
      <c r="N43" s="357"/>
      <c r="O43" s="9" t="s">
        <v>274</v>
      </c>
      <c r="P43" s="18" t="s">
        <v>281</v>
      </c>
      <c r="Q43" s="9">
        <v>299</v>
      </c>
      <c r="R43" s="80" t="s">
        <v>282</v>
      </c>
      <c r="S43" s="80">
        <v>43235</v>
      </c>
      <c r="T43" s="80">
        <v>43403</v>
      </c>
      <c r="U43" s="80" t="s">
        <v>277</v>
      </c>
      <c r="V43" s="75"/>
    </row>
    <row r="44" ht="69" customHeight="1" spans="1:22">
      <c r="A44" s="4">
        <v>36</v>
      </c>
      <c r="B44" s="330" t="s">
        <v>269</v>
      </c>
      <c r="C44" s="4" t="s">
        <v>283</v>
      </c>
      <c r="D44" s="9" t="s">
        <v>33</v>
      </c>
      <c r="E44" s="10" t="s">
        <v>34</v>
      </c>
      <c r="F44" s="18" t="s">
        <v>284</v>
      </c>
      <c r="G44" s="339">
        <v>29.49</v>
      </c>
      <c r="H44" s="9" t="s">
        <v>272</v>
      </c>
      <c r="I44" s="9" t="s">
        <v>285</v>
      </c>
      <c r="J44" s="371">
        <v>-5.99</v>
      </c>
      <c r="K44" s="358"/>
      <c r="L44" s="371">
        <v>-5.99</v>
      </c>
      <c r="M44" s="358"/>
      <c r="N44" s="357"/>
      <c r="O44" s="9" t="s">
        <v>274</v>
      </c>
      <c r="P44" s="18" t="s">
        <v>286</v>
      </c>
      <c r="Q44" s="9">
        <v>257</v>
      </c>
      <c r="R44" s="80" t="s">
        <v>282</v>
      </c>
      <c r="S44" s="80">
        <v>43240</v>
      </c>
      <c r="T44" s="80">
        <v>43393</v>
      </c>
      <c r="U44" s="80" t="s">
        <v>277</v>
      </c>
      <c r="V44" s="75"/>
    </row>
    <row r="45" ht="63.75" customHeight="1" spans="1:22">
      <c r="A45" s="4">
        <v>37</v>
      </c>
      <c r="B45" s="334" t="s">
        <v>269</v>
      </c>
      <c r="C45" s="4" t="s">
        <v>287</v>
      </c>
      <c r="D45" s="9" t="s">
        <v>33</v>
      </c>
      <c r="E45" s="10" t="s">
        <v>34</v>
      </c>
      <c r="F45" s="18" t="s">
        <v>288</v>
      </c>
      <c r="G45" s="339">
        <v>17.1</v>
      </c>
      <c r="H45" s="9" t="s">
        <v>272</v>
      </c>
      <c r="I45" s="9" t="s">
        <v>289</v>
      </c>
      <c r="J45" s="372">
        <v>-7.1</v>
      </c>
      <c r="K45" s="358"/>
      <c r="L45" s="372">
        <v>-7.1</v>
      </c>
      <c r="M45" s="358"/>
      <c r="N45" s="357"/>
      <c r="O45" s="9" t="s">
        <v>274</v>
      </c>
      <c r="P45" s="18" t="s">
        <v>290</v>
      </c>
      <c r="Q45" s="9">
        <v>154</v>
      </c>
      <c r="R45" s="80" t="s">
        <v>291</v>
      </c>
      <c r="S45" s="80">
        <v>43230</v>
      </c>
      <c r="T45" s="80">
        <v>43393</v>
      </c>
      <c r="U45" s="80" t="s">
        <v>292</v>
      </c>
      <c r="V45" s="75"/>
    </row>
    <row r="46" ht="92.25" customHeight="1" spans="1:22">
      <c r="A46" s="4">
        <v>38</v>
      </c>
      <c r="B46" s="334" t="s">
        <v>269</v>
      </c>
      <c r="C46" s="38" t="s">
        <v>293</v>
      </c>
      <c r="D46" s="39" t="s">
        <v>33</v>
      </c>
      <c r="E46" s="40" t="s">
        <v>34</v>
      </c>
      <c r="F46" s="41" t="s">
        <v>294</v>
      </c>
      <c r="G46" s="346">
        <v>36.8</v>
      </c>
      <c r="H46" s="40" t="s">
        <v>272</v>
      </c>
      <c r="I46" s="40" t="s">
        <v>295</v>
      </c>
      <c r="J46" s="373">
        <v>36.8</v>
      </c>
      <c r="K46" s="358"/>
      <c r="L46" s="373">
        <v>36.8</v>
      </c>
      <c r="M46" s="358"/>
      <c r="N46" s="357"/>
      <c r="O46" s="40" t="s">
        <v>296</v>
      </c>
      <c r="P46" s="90" t="s">
        <v>297</v>
      </c>
      <c r="Q46" s="91">
        <v>1623</v>
      </c>
      <c r="R46" s="92" t="s">
        <v>298</v>
      </c>
      <c r="S46" s="92" t="s">
        <v>298</v>
      </c>
      <c r="T46" s="92" t="s">
        <v>43</v>
      </c>
      <c r="U46" s="92" t="s">
        <v>43</v>
      </c>
      <c r="V46" s="75"/>
    </row>
    <row r="47" ht="78.75" customHeight="1" spans="1:22">
      <c r="A47" s="4">
        <v>39</v>
      </c>
      <c r="B47" s="330" t="s">
        <v>269</v>
      </c>
      <c r="C47" s="4" t="s">
        <v>299</v>
      </c>
      <c r="D47" s="9" t="s">
        <v>33</v>
      </c>
      <c r="E47" s="10" t="s">
        <v>34</v>
      </c>
      <c r="F47" s="18" t="s">
        <v>300</v>
      </c>
      <c r="G47" s="339">
        <v>25.8</v>
      </c>
      <c r="H47" s="9" t="s">
        <v>272</v>
      </c>
      <c r="I47" s="9" t="s">
        <v>301</v>
      </c>
      <c r="J47" s="364">
        <v>-10.32</v>
      </c>
      <c r="K47" s="374"/>
      <c r="L47" s="364">
        <v>-10.32</v>
      </c>
      <c r="M47" s="358"/>
      <c r="N47" s="357"/>
      <c r="O47" s="9" t="s">
        <v>274</v>
      </c>
      <c r="P47" s="18" t="s">
        <v>302</v>
      </c>
      <c r="Q47" s="9">
        <v>416</v>
      </c>
      <c r="R47" s="80" t="s">
        <v>291</v>
      </c>
      <c r="S47" s="80">
        <v>43235</v>
      </c>
      <c r="T47" s="80">
        <v>43388</v>
      </c>
      <c r="U47" s="80" t="s">
        <v>303</v>
      </c>
      <c r="V47" s="75"/>
    </row>
    <row r="48" ht="78.75" customHeight="1" spans="1:22">
      <c r="A48" s="4">
        <v>40</v>
      </c>
      <c r="B48" s="347" t="s">
        <v>304</v>
      </c>
      <c r="C48" s="9" t="s">
        <v>305</v>
      </c>
      <c r="D48" s="9" t="s">
        <v>33</v>
      </c>
      <c r="E48" s="10" t="s">
        <v>34</v>
      </c>
      <c r="F48" s="18" t="s">
        <v>306</v>
      </c>
      <c r="G48" s="339">
        <v>21.85</v>
      </c>
      <c r="H48" s="9" t="s">
        <v>307</v>
      </c>
      <c r="I48" s="9" t="s">
        <v>308</v>
      </c>
      <c r="J48" s="365">
        <v>-0.192</v>
      </c>
      <c r="K48" s="358"/>
      <c r="L48" s="365">
        <v>-0.192</v>
      </c>
      <c r="M48" s="358"/>
      <c r="N48" s="357"/>
      <c r="O48" s="9" t="s">
        <v>309</v>
      </c>
      <c r="P48" s="18" t="s">
        <v>310</v>
      </c>
      <c r="Q48" s="9">
        <v>33</v>
      </c>
      <c r="R48" s="80">
        <v>42971</v>
      </c>
      <c r="S48" s="80">
        <v>42980</v>
      </c>
      <c r="T48" s="80">
        <v>43033</v>
      </c>
      <c r="U48" s="80">
        <v>43094</v>
      </c>
      <c r="V48" s="75"/>
    </row>
    <row r="49" ht="78.75" customHeight="1" spans="1:22">
      <c r="A49" s="4">
        <v>41</v>
      </c>
      <c r="B49" s="334" t="s">
        <v>304</v>
      </c>
      <c r="C49" s="9" t="s">
        <v>311</v>
      </c>
      <c r="D49" s="9" t="s">
        <v>33</v>
      </c>
      <c r="E49" s="10" t="s">
        <v>34</v>
      </c>
      <c r="F49" s="18" t="s">
        <v>312</v>
      </c>
      <c r="G49" s="339">
        <v>40.02</v>
      </c>
      <c r="H49" s="9" t="s">
        <v>307</v>
      </c>
      <c r="I49" s="9" t="s">
        <v>313</v>
      </c>
      <c r="J49" s="375">
        <v>-20.16</v>
      </c>
      <c r="K49" s="358"/>
      <c r="L49" s="375">
        <v>-20.16</v>
      </c>
      <c r="M49" s="358"/>
      <c r="N49" s="357"/>
      <c r="O49" s="9" t="s">
        <v>309</v>
      </c>
      <c r="P49" s="18" t="s">
        <v>314</v>
      </c>
      <c r="Q49" s="9">
        <v>728</v>
      </c>
      <c r="R49" s="80">
        <v>43052</v>
      </c>
      <c r="S49" s="80">
        <v>43064</v>
      </c>
      <c r="T49" s="80">
        <v>43429</v>
      </c>
      <c r="U49" s="80">
        <v>43431</v>
      </c>
      <c r="V49" s="75"/>
    </row>
    <row r="50" ht="110.25" customHeight="1" spans="1:22">
      <c r="A50" s="4">
        <v>42</v>
      </c>
      <c r="B50" s="330" t="s">
        <v>304</v>
      </c>
      <c r="C50" s="4" t="s">
        <v>315</v>
      </c>
      <c r="D50" s="6" t="s">
        <v>33</v>
      </c>
      <c r="E50" s="10" t="s">
        <v>34</v>
      </c>
      <c r="F50" s="8" t="s">
        <v>316</v>
      </c>
      <c r="G50" s="335">
        <v>61</v>
      </c>
      <c r="H50" s="6" t="s">
        <v>307</v>
      </c>
      <c r="I50" s="6" t="s">
        <v>317</v>
      </c>
      <c r="J50" s="375">
        <v>-24.4</v>
      </c>
      <c r="K50" s="356"/>
      <c r="L50" s="375">
        <v>-24.4</v>
      </c>
      <c r="M50" s="356"/>
      <c r="N50" s="357"/>
      <c r="O50" s="6" t="s">
        <v>309</v>
      </c>
      <c r="P50" s="8" t="s">
        <v>318</v>
      </c>
      <c r="Q50" s="6">
        <v>683</v>
      </c>
      <c r="R50" s="76">
        <v>43299</v>
      </c>
      <c r="S50" s="76">
        <v>43304</v>
      </c>
      <c r="T50" s="76">
        <v>43366</v>
      </c>
      <c r="U50" s="76" t="s">
        <v>62</v>
      </c>
      <c r="V50" s="75"/>
    </row>
    <row r="51" ht="95.25" customHeight="1" spans="1:22">
      <c r="A51" s="4">
        <v>43</v>
      </c>
      <c r="B51" s="330" t="s">
        <v>304</v>
      </c>
      <c r="C51" s="4" t="s">
        <v>319</v>
      </c>
      <c r="D51" s="6" t="s">
        <v>33</v>
      </c>
      <c r="E51" s="10" t="s">
        <v>34</v>
      </c>
      <c r="F51" s="8" t="s">
        <v>320</v>
      </c>
      <c r="G51" s="335">
        <v>36</v>
      </c>
      <c r="H51" s="6" t="s">
        <v>307</v>
      </c>
      <c r="I51" s="6" t="s">
        <v>321</v>
      </c>
      <c r="J51" s="375">
        <v>-14.4</v>
      </c>
      <c r="K51" s="356"/>
      <c r="L51" s="375">
        <v>-14.4</v>
      </c>
      <c r="M51" s="356"/>
      <c r="N51" s="357"/>
      <c r="O51" s="6" t="s">
        <v>309</v>
      </c>
      <c r="P51" s="8" t="s">
        <v>322</v>
      </c>
      <c r="Q51" s="6">
        <v>245</v>
      </c>
      <c r="R51" s="76">
        <v>43299</v>
      </c>
      <c r="S51" s="76">
        <v>43304</v>
      </c>
      <c r="T51" s="76">
        <v>43366</v>
      </c>
      <c r="U51" s="76" t="s">
        <v>62</v>
      </c>
      <c r="V51" s="75"/>
    </row>
    <row r="52" ht="78" customHeight="1" spans="1:22">
      <c r="A52" s="4">
        <v>44</v>
      </c>
      <c r="B52" s="330" t="s">
        <v>304</v>
      </c>
      <c r="C52" s="4" t="s">
        <v>323</v>
      </c>
      <c r="D52" s="6" t="s">
        <v>33</v>
      </c>
      <c r="E52" s="10" t="s">
        <v>34</v>
      </c>
      <c r="F52" s="8" t="s">
        <v>324</v>
      </c>
      <c r="G52" s="335">
        <v>35.1</v>
      </c>
      <c r="H52" s="6" t="s">
        <v>307</v>
      </c>
      <c r="I52" s="6" t="s">
        <v>325</v>
      </c>
      <c r="J52" s="375">
        <v>-14.04</v>
      </c>
      <c r="K52" s="356"/>
      <c r="L52" s="375">
        <v>-14.04</v>
      </c>
      <c r="M52" s="356"/>
      <c r="N52" s="357"/>
      <c r="O52" s="6" t="s">
        <v>309</v>
      </c>
      <c r="P52" s="8" t="s">
        <v>326</v>
      </c>
      <c r="Q52" s="6">
        <v>108</v>
      </c>
      <c r="R52" s="76">
        <v>43299</v>
      </c>
      <c r="S52" s="76">
        <v>43304</v>
      </c>
      <c r="T52" s="76">
        <v>43366</v>
      </c>
      <c r="U52" s="76" t="s">
        <v>62</v>
      </c>
      <c r="V52" s="75"/>
    </row>
    <row r="53" ht="87.75" customHeight="1" spans="1:22">
      <c r="A53" s="4">
        <v>45</v>
      </c>
      <c r="B53" s="330" t="s">
        <v>304</v>
      </c>
      <c r="C53" s="4" t="s">
        <v>327</v>
      </c>
      <c r="D53" s="6" t="s">
        <v>33</v>
      </c>
      <c r="E53" s="10" t="s">
        <v>34</v>
      </c>
      <c r="F53" s="8" t="s">
        <v>328</v>
      </c>
      <c r="G53" s="335">
        <v>45.52</v>
      </c>
      <c r="H53" s="6" t="s">
        <v>307</v>
      </c>
      <c r="I53" s="6" t="s">
        <v>329</v>
      </c>
      <c r="J53" s="368">
        <v>-0.098157</v>
      </c>
      <c r="K53" s="356"/>
      <c r="L53" s="368">
        <v>-0.098157</v>
      </c>
      <c r="M53" s="356"/>
      <c r="N53" s="357"/>
      <c r="O53" s="6" t="s">
        <v>309</v>
      </c>
      <c r="P53" s="8" t="s">
        <v>330</v>
      </c>
      <c r="Q53" s="6">
        <v>1036</v>
      </c>
      <c r="R53" s="76">
        <v>43301</v>
      </c>
      <c r="S53" s="76">
        <v>43317</v>
      </c>
      <c r="T53" s="76">
        <v>43348</v>
      </c>
      <c r="U53" s="76" t="s">
        <v>62</v>
      </c>
      <c r="V53" s="75"/>
    </row>
    <row r="54" ht="46.5" customHeight="1" spans="1:22">
      <c r="A54" s="4">
        <v>46</v>
      </c>
      <c r="B54" s="334" t="s">
        <v>331</v>
      </c>
      <c r="C54" s="4" t="s">
        <v>332</v>
      </c>
      <c r="D54" s="6" t="s">
        <v>33</v>
      </c>
      <c r="E54" s="10" t="s">
        <v>34</v>
      </c>
      <c r="F54" s="44" t="s">
        <v>333</v>
      </c>
      <c r="G54" s="348">
        <v>22</v>
      </c>
      <c r="H54" s="17" t="s">
        <v>334</v>
      </c>
      <c r="I54" s="17" t="s">
        <v>335</v>
      </c>
      <c r="J54" s="356">
        <v>-4.4</v>
      </c>
      <c r="K54" s="376"/>
      <c r="L54" s="356">
        <v>-4.4</v>
      </c>
      <c r="M54" s="376"/>
      <c r="N54" s="357"/>
      <c r="O54" s="17" t="s">
        <v>336</v>
      </c>
      <c r="P54" s="44" t="s">
        <v>337</v>
      </c>
      <c r="Q54" s="17">
        <v>149</v>
      </c>
      <c r="R54" s="93" t="s">
        <v>89</v>
      </c>
      <c r="S54" s="93" t="s">
        <v>338</v>
      </c>
      <c r="T54" s="93" t="s">
        <v>203</v>
      </c>
      <c r="U54" s="93" t="s">
        <v>339</v>
      </c>
      <c r="V54" s="75"/>
    </row>
    <row r="55" ht="61.5" customHeight="1" spans="1:22">
      <c r="A55" s="4">
        <v>47</v>
      </c>
      <c r="B55" s="334" t="s">
        <v>331</v>
      </c>
      <c r="C55" s="4" t="s">
        <v>340</v>
      </c>
      <c r="D55" s="6" t="s">
        <v>33</v>
      </c>
      <c r="E55" s="10" t="s">
        <v>34</v>
      </c>
      <c r="F55" s="44" t="s">
        <v>341</v>
      </c>
      <c r="G55" s="348">
        <v>32.6</v>
      </c>
      <c r="H55" s="17" t="s">
        <v>334</v>
      </c>
      <c r="I55" s="17" t="s">
        <v>342</v>
      </c>
      <c r="J55" s="356">
        <v>-6.52</v>
      </c>
      <c r="K55" s="376"/>
      <c r="L55" s="356">
        <v>-6.52</v>
      </c>
      <c r="M55" s="376"/>
      <c r="N55" s="357"/>
      <c r="O55" s="17" t="s">
        <v>336</v>
      </c>
      <c r="P55" s="44" t="s">
        <v>343</v>
      </c>
      <c r="Q55" s="17">
        <v>348</v>
      </c>
      <c r="R55" s="93" t="s">
        <v>344</v>
      </c>
      <c r="S55" s="93" t="s">
        <v>338</v>
      </c>
      <c r="T55" s="93" t="s">
        <v>203</v>
      </c>
      <c r="U55" s="93" t="s">
        <v>339</v>
      </c>
      <c r="V55" s="75"/>
    </row>
    <row r="56" ht="72" customHeight="1" spans="1:22">
      <c r="A56" s="4">
        <v>48</v>
      </c>
      <c r="B56" s="334" t="s">
        <v>331</v>
      </c>
      <c r="C56" s="4" t="s">
        <v>345</v>
      </c>
      <c r="D56" s="6" t="s">
        <v>33</v>
      </c>
      <c r="E56" s="10" t="s">
        <v>34</v>
      </c>
      <c r="F56" s="44" t="s">
        <v>346</v>
      </c>
      <c r="G56" s="348">
        <v>32.2</v>
      </c>
      <c r="H56" s="17" t="s">
        <v>334</v>
      </c>
      <c r="I56" s="17" t="s">
        <v>347</v>
      </c>
      <c r="J56" s="356">
        <v>-6.44</v>
      </c>
      <c r="K56" s="376"/>
      <c r="L56" s="356">
        <v>-6.44</v>
      </c>
      <c r="M56" s="376"/>
      <c r="N56" s="357"/>
      <c r="O56" s="17" t="s">
        <v>336</v>
      </c>
      <c r="P56" s="44" t="s">
        <v>348</v>
      </c>
      <c r="Q56" s="17">
        <v>164</v>
      </c>
      <c r="R56" s="93" t="s">
        <v>349</v>
      </c>
      <c r="S56" s="93" t="s">
        <v>338</v>
      </c>
      <c r="T56" s="93" t="s">
        <v>203</v>
      </c>
      <c r="U56" s="93" t="s">
        <v>339</v>
      </c>
      <c r="V56" s="75"/>
    </row>
    <row r="57" ht="56.25" customHeight="1" spans="1:22">
      <c r="A57" s="4">
        <v>49</v>
      </c>
      <c r="B57" s="334" t="s">
        <v>331</v>
      </c>
      <c r="C57" s="4" t="s">
        <v>350</v>
      </c>
      <c r="D57" s="6" t="s">
        <v>33</v>
      </c>
      <c r="E57" s="10" t="s">
        <v>34</v>
      </c>
      <c r="F57" s="44" t="s">
        <v>351</v>
      </c>
      <c r="G57" s="348">
        <v>49.42</v>
      </c>
      <c r="H57" s="17" t="s">
        <v>334</v>
      </c>
      <c r="I57" s="17" t="s">
        <v>352</v>
      </c>
      <c r="J57" s="356">
        <v>-9.884</v>
      </c>
      <c r="K57" s="376"/>
      <c r="L57" s="356">
        <v>-9.884</v>
      </c>
      <c r="M57" s="376"/>
      <c r="N57" s="357"/>
      <c r="O57" s="17" t="s">
        <v>336</v>
      </c>
      <c r="P57" s="44" t="s">
        <v>353</v>
      </c>
      <c r="Q57" s="17">
        <v>191</v>
      </c>
      <c r="R57" s="93" t="s">
        <v>354</v>
      </c>
      <c r="S57" s="93" t="s">
        <v>338</v>
      </c>
      <c r="T57" s="93" t="s">
        <v>203</v>
      </c>
      <c r="U57" s="93" t="s">
        <v>339</v>
      </c>
      <c r="V57" s="75"/>
    </row>
    <row r="58" ht="71.25" customHeight="1" spans="1:22">
      <c r="A58" s="4">
        <v>50</v>
      </c>
      <c r="B58" s="334" t="s">
        <v>331</v>
      </c>
      <c r="C58" s="4" t="s">
        <v>355</v>
      </c>
      <c r="D58" s="6" t="s">
        <v>33</v>
      </c>
      <c r="E58" s="10" t="s">
        <v>34</v>
      </c>
      <c r="F58" s="44" t="s">
        <v>356</v>
      </c>
      <c r="G58" s="348">
        <v>71.8</v>
      </c>
      <c r="H58" s="17" t="s">
        <v>334</v>
      </c>
      <c r="I58" s="17" t="s">
        <v>357</v>
      </c>
      <c r="J58" s="356">
        <v>-14.36</v>
      </c>
      <c r="K58" s="376"/>
      <c r="L58" s="356">
        <v>-14.36</v>
      </c>
      <c r="M58" s="376"/>
      <c r="N58" s="357"/>
      <c r="O58" s="17" t="s">
        <v>336</v>
      </c>
      <c r="P58" s="44" t="s">
        <v>358</v>
      </c>
      <c r="Q58" s="17">
        <v>361</v>
      </c>
      <c r="R58" s="93" t="s">
        <v>249</v>
      </c>
      <c r="S58" s="93" t="s">
        <v>338</v>
      </c>
      <c r="T58" s="93" t="s">
        <v>203</v>
      </c>
      <c r="U58" s="93" t="s">
        <v>339</v>
      </c>
      <c r="V58" s="75"/>
    </row>
    <row r="59" ht="53.25" customHeight="1" spans="1:22">
      <c r="A59" s="4">
        <v>51</v>
      </c>
      <c r="B59" s="334" t="s">
        <v>331</v>
      </c>
      <c r="C59" s="4" t="s">
        <v>359</v>
      </c>
      <c r="D59" s="6" t="s">
        <v>33</v>
      </c>
      <c r="E59" s="10" t="s">
        <v>34</v>
      </c>
      <c r="F59" s="44" t="s">
        <v>360</v>
      </c>
      <c r="G59" s="348">
        <v>28.1</v>
      </c>
      <c r="H59" s="17" t="s">
        <v>334</v>
      </c>
      <c r="I59" s="17" t="s">
        <v>361</v>
      </c>
      <c r="J59" s="356">
        <v>-5.62</v>
      </c>
      <c r="K59" s="376"/>
      <c r="L59" s="356">
        <v>-5.62</v>
      </c>
      <c r="M59" s="376"/>
      <c r="N59" s="357"/>
      <c r="O59" s="17" t="s">
        <v>336</v>
      </c>
      <c r="P59" s="44" t="s">
        <v>362</v>
      </c>
      <c r="Q59" s="17">
        <v>173</v>
      </c>
      <c r="R59" s="93" t="s">
        <v>349</v>
      </c>
      <c r="S59" s="93" t="s">
        <v>338</v>
      </c>
      <c r="T59" s="93" t="s">
        <v>203</v>
      </c>
      <c r="U59" s="93" t="s">
        <v>339</v>
      </c>
      <c r="V59" s="75"/>
    </row>
    <row r="60" ht="89.25" customHeight="1" spans="1:22">
      <c r="A60" s="4">
        <v>52</v>
      </c>
      <c r="B60" s="330" t="s">
        <v>363</v>
      </c>
      <c r="C60" s="4" t="s">
        <v>364</v>
      </c>
      <c r="D60" s="6" t="s">
        <v>33</v>
      </c>
      <c r="E60" s="10" t="s">
        <v>34</v>
      </c>
      <c r="F60" s="8" t="s">
        <v>365</v>
      </c>
      <c r="G60" s="335">
        <v>69.074</v>
      </c>
      <c r="H60" s="6" t="s">
        <v>366</v>
      </c>
      <c r="I60" s="6" t="s">
        <v>367</v>
      </c>
      <c r="J60" s="353">
        <v>-7.1</v>
      </c>
      <c r="K60" s="356"/>
      <c r="L60" s="353">
        <v>-7.1</v>
      </c>
      <c r="M60" s="356"/>
      <c r="N60" s="357"/>
      <c r="O60" s="6" t="s">
        <v>368</v>
      </c>
      <c r="P60" s="8" t="s">
        <v>369</v>
      </c>
      <c r="Q60" s="6">
        <v>442</v>
      </c>
      <c r="R60" s="76">
        <v>43264</v>
      </c>
      <c r="S60" s="76">
        <v>43276</v>
      </c>
      <c r="T60" s="76">
        <v>43342</v>
      </c>
      <c r="U60" s="76" t="s">
        <v>370</v>
      </c>
      <c r="V60" s="75"/>
    </row>
    <row r="61" ht="78" customHeight="1" spans="1:22">
      <c r="A61" s="4">
        <v>53</v>
      </c>
      <c r="B61" s="330" t="s">
        <v>371</v>
      </c>
      <c r="C61" s="4" t="s">
        <v>372</v>
      </c>
      <c r="D61" s="6" t="s">
        <v>33</v>
      </c>
      <c r="E61" s="10" t="s">
        <v>34</v>
      </c>
      <c r="F61" s="45" t="s">
        <v>373</v>
      </c>
      <c r="G61" s="349">
        <v>4.6977</v>
      </c>
      <c r="H61" s="7" t="s">
        <v>374</v>
      </c>
      <c r="I61" s="7" t="s">
        <v>375</v>
      </c>
      <c r="J61" s="353">
        <v>-3.8</v>
      </c>
      <c r="K61" s="355"/>
      <c r="L61" s="353">
        <v>-3.8</v>
      </c>
      <c r="M61" s="355"/>
      <c r="N61" s="357"/>
      <c r="O61" s="7" t="s">
        <v>376</v>
      </c>
      <c r="P61" s="45" t="s">
        <v>377</v>
      </c>
      <c r="Q61" s="7">
        <v>885</v>
      </c>
      <c r="R61" s="94">
        <v>43312</v>
      </c>
      <c r="S61" s="94">
        <v>43322</v>
      </c>
      <c r="T61" s="94">
        <v>43404</v>
      </c>
      <c r="U61" s="94">
        <v>43434</v>
      </c>
      <c r="V61" s="75"/>
    </row>
    <row r="62" ht="50.25" customHeight="1" spans="1:22">
      <c r="A62" s="4">
        <v>54</v>
      </c>
      <c r="B62" s="330" t="s">
        <v>378</v>
      </c>
      <c r="C62" s="4" t="s">
        <v>379</v>
      </c>
      <c r="D62" s="6" t="s">
        <v>33</v>
      </c>
      <c r="E62" s="10" t="s">
        <v>34</v>
      </c>
      <c r="F62" s="45" t="s">
        <v>380</v>
      </c>
      <c r="G62" s="349">
        <v>36.7</v>
      </c>
      <c r="H62" s="7" t="s">
        <v>381</v>
      </c>
      <c r="I62" s="7" t="s">
        <v>382</v>
      </c>
      <c r="J62" s="360">
        <v>-14.68</v>
      </c>
      <c r="K62" s="355"/>
      <c r="L62" s="360">
        <v>-14.68</v>
      </c>
      <c r="M62" s="355"/>
      <c r="N62" s="357"/>
      <c r="O62" s="7" t="s">
        <v>383</v>
      </c>
      <c r="P62" s="45" t="s">
        <v>384</v>
      </c>
      <c r="Q62" s="7">
        <v>669</v>
      </c>
      <c r="R62" s="94" t="s">
        <v>88</v>
      </c>
      <c r="S62" s="94" t="s">
        <v>385</v>
      </c>
      <c r="T62" s="94" t="s">
        <v>386</v>
      </c>
      <c r="U62" s="94" t="s">
        <v>387</v>
      </c>
      <c r="V62" s="75"/>
    </row>
    <row r="63" ht="46.5" customHeight="1" spans="1:22">
      <c r="A63" s="4">
        <v>55</v>
      </c>
      <c r="B63" s="330" t="s">
        <v>378</v>
      </c>
      <c r="C63" s="4" t="s">
        <v>388</v>
      </c>
      <c r="D63" s="6" t="s">
        <v>33</v>
      </c>
      <c r="E63" s="10" t="s">
        <v>34</v>
      </c>
      <c r="F63" s="45" t="s">
        <v>389</v>
      </c>
      <c r="G63" s="349">
        <v>46.3</v>
      </c>
      <c r="H63" s="7" t="s">
        <v>381</v>
      </c>
      <c r="I63" s="7" t="s">
        <v>390</v>
      </c>
      <c r="J63" s="360">
        <v>-18.52</v>
      </c>
      <c r="K63" s="355"/>
      <c r="L63" s="360">
        <v>-18.52</v>
      </c>
      <c r="M63" s="355"/>
      <c r="N63" s="357"/>
      <c r="O63" s="7" t="s">
        <v>383</v>
      </c>
      <c r="P63" s="45" t="s">
        <v>391</v>
      </c>
      <c r="Q63" s="7">
        <v>579</v>
      </c>
      <c r="R63" s="94" t="s">
        <v>88</v>
      </c>
      <c r="S63" s="94" t="s">
        <v>392</v>
      </c>
      <c r="T63" s="94" t="s">
        <v>393</v>
      </c>
      <c r="U63" s="94" t="s">
        <v>387</v>
      </c>
      <c r="V63" s="75"/>
    </row>
    <row r="64" ht="87" customHeight="1" spans="1:22">
      <c r="A64" s="4">
        <v>56</v>
      </c>
      <c r="B64" s="330" t="s">
        <v>378</v>
      </c>
      <c r="C64" s="4" t="s">
        <v>394</v>
      </c>
      <c r="D64" s="6" t="s">
        <v>33</v>
      </c>
      <c r="E64" s="10" t="s">
        <v>34</v>
      </c>
      <c r="F64" s="8" t="s">
        <v>395</v>
      </c>
      <c r="G64" s="349">
        <v>17.515</v>
      </c>
      <c r="H64" s="4" t="s">
        <v>381</v>
      </c>
      <c r="I64" s="4" t="s">
        <v>396</v>
      </c>
      <c r="J64" s="353">
        <v>-0.875703</v>
      </c>
      <c r="K64" s="355"/>
      <c r="L64" s="353">
        <v>-0.875703</v>
      </c>
      <c r="M64" s="353"/>
      <c r="N64" s="357"/>
      <c r="O64" s="4" t="s">
        <v>383</v>
      </c>
      <c r="P64" s="19" t="s">
        <v>397</v>
      </c>
      <c r="Q64" s="4">
        <v>669</v>
      </c>
      <c r="R64" s="75" t="s">
        <v>80</v>
      </c>
      <c r="S64" s="75" t="s">
        <v>349</v>
      </c>
      <c r="T64" s="75" t="s">
        <v>386</v>
      </c>
      <c r="U64" s="75" t="s">
        <v>49</v>
      </c>
      <c r="V64" s="76"/>
    </row>
    <row r="65" ht="66.75" customHeight="1" spans="1:22">
      <c r="A65" s="4">
        <v>57</v>
      </c>
      <c r="B65" s="330" t="s">
        <v>378</v>
      </c>
      <c r="C65" s="4" t="s">
        <v>398</v>
      </c>
      <c r="D65" s="6" t="s">
        <v>33</v>
      </c>
      <c r="E65" s="10" t="s">
        <v>34</v>
      </c>
      <c r="F65" s="8" t="s">
        <v>399</v>
      </c>
      <c r="G65" s="349">
        <v>1.428</v>
      </c>
      <c r="H65" s="4" t="s">
        <v>381</v>
      </c>
      <c r="I65" s="4" t="s">
        <v>396</v>
      </c>
      <c r="J65" s="353">
        <v>1.43</v>
      </c>
      <c r="K65" s="355"/>
      <c r="L65" s="353">
        <v>1.43</v>
      </c>
      <c r="M65" s="357"/>
      <c r="N65" s="357"/>
      <c r="O65" s="4" t="s">
        <v>383</v>
      </c>
      <c r="P65" s="19" t="s">
        <v>400</v>
      </c>
      <c r="Q65" s="4">
        <v>1202</v>
      </c>
      <c r="R65" s="75" t="s">
        <v>401</v>
      </c>
      <c r="S65" s="75" t="s">
        <v>402</v>
      </c>
      <c r="T65" s="75" t="s">
        <v>250</v>
      </c>
      <c r="U65" s="75" t="s">
        <v>403</v>
      </c>
      <c r="V65" s="76"/>
    </row>
    <row r="66" ht="69" customHeight="1" spans="1:22">
      <c r="A66" s="4">
        <v>58</v>
      </c>
      <c r="B66" s="330" t="s">
        <v>378</v>
      </c>
      <c r="C66" s="4" t="s">
        <v>404</v>
      </c>
      <c r="D66" s="6" t="s">
        <v>33</v>
      </c>
      <c r="E66" s="10" t="s">
        <v>34</v>
      </c>
      <c r="F66" s="8" t="s">
        <v>405</v>
      </c>
      <c r="G66" s="349">
        <v>43.2</v>
      </c>
      <c r="H66" s="4" t="s">
        <v>381</v>
      </c>
      <c r="I66" s="4" t="s">
        <v>406</v>
      </c>
      <c r="J66" s="353">
        <v>19.62</v>
      </c>
      <c r="K66" s="355"/>
      <c r="L66" s="353">
        <v>19.62</v>
      </c>
      <c r="M66" s="357"/>
      <c r="N66" s="357"/>
      <c r="O66" s="4" t="s">
        <v>383</v>
      </c>
      <c r="P66" s="19" t="s">
        <v>407</v>
      </c>
      <c r="Q66" s="4">
        <v>51</v>
      </c>
      <c r="R66" s="75" t="s">
        <v>408</v>
      </c>
      <c r="S66" s="75" t="s">
        <v>409</v>
      </c>
      <c r="T66" s="75" t="s">
        <v>250</v>
      </c>
      <c r="U66" s="75" t="s">
        <v>403</v>
      </c>
      <c r="V66" s="76"/>
    </row>
    <row r="67" ht="59.25" customHeight="1" spans="1:22">
      <c r="A67" s="4">
        <v>59</v>
      </c>
      <c r="B67" s="330" t="s">
        <v>378</v>
      </c>
      <c r="C67" s="4" t="s">
        <v>410</v>
      </c>
      <c r="D67" s="6" t="s">
        <v>33</v>
      </c>
      <c r="E67" s="10" t="s">
        <v>34</v>
      </c>
      <c r="F67" s="8" t="s">
        <v>411</v>
      </c>
      <c r="G67" s="349">
        <v>42.1</v>
      </c>
      <c r="H67" s="4" t="s">
        <v>381</v>
      </c>
      <c r="I67" s="4" t="s">
        <v>412</v>
      </c>
      <c r="J67" s="353">
        <v>17.25</v>
      </c>
      <c r="K67" s="355"/>
      <c r="L67" s="353">
        <v>17.25</v>
      </c>
      <c r="M67" s="357"/>
      <c r="N67" s="357"/>
      <c r="O67" s="4" t="s">
        <v>383</v>
      </c>
      <c r="P67" s="19" t="s">
        <v>413</v>
      </c>
      <c r="Q67" s="4">
        <v>87</v>
      </c>
      <c r="R67" s="75" t="s">
        <v>414</v>
      </c>
      <c r="S67" s="75" t="s">
        <v>409</v>
      </c>
      <c r="T67" s="75" t="s">
        <v>250</v>
      </c>
      <c r="U67" s="75" t="s">
        <v>403</v>
      </c>
      <c r="V67" s="76"/>
    </row>
    <row r="68" ht="67.5" customHeight="1" spans="1:22">
      <c r="A68" s="4">
        <v>60</v>
      </c>
      <c r="B68" s="330" t="s">
        <v>378</v>
      </c>
      <c r="C68" s="4" t="s">
        <v>415</v>
      </c>
      <c r="D68" s="6" t="s">
        <v>33</v>
      </c>
      <c r="E68" s="10" t="s">
        <v>34</v>
      </c>
      <c r="F68" s="8" t="s">
        <v>416</v>
      </c>
      <c r="G68" s="349">
        <v>37.12</v>
      </c>
      <c r="H68" s="4" t="s">
        <v>381</v>
      </c>
      <c r="I68" s="4" t="s">
        <v>417</v>
      </c>
      <c r="J68" s="353">
        <v>14.208</v>
      </c>
      <c r="K68" s="355"/>
      <c r="L68" s="353">
        <v>14.208</v>
      </c>
      <c r="M68" s="357"/>
      <c r="N68" s="357"/>
      <c r="O68" s="4" t="s">
        <v>383</v>
      </c>
      <c r="P68" s="19" t="s">
        <v>418</v>
      </c>
      <c r="Q68" s="4">
        <v>88</v>
      </c>
      <c r="R68" s="75" t="s">
        <v>408</v>
      </c>
      <c r="S68" s="75" t="s">
        <v>409</v>
      </c>
      <c r="T68" s="75" t="s">
        <v>250</v>
      </c>
      <c r="U68" s="75" t="s">
        <v>403</v>
      </c>
      <c r="V68" s="76"/>
    </row>
    <row r="69" ht="58.5" customHeight="1" spans="1:22">
      <c r="A69" s="4">
        <v>61</v>
      </c>
      <c r="B69" s="330" t="s">
        <v>378</v>
      </c>
      <c r="C69" s="4" t="s">
        <v>415</v>
      </c>
      <c r="D69" s="6" t="s">
        <v>33</v>
      </c>
      <c r="E69" s="10" t="s">
        <v>34</v>
      </c>
      <c r="F69" s="8" t="s">
        <v>416</v>
      </c>
      <c r="G69" s="349">
        <v>16.5</v>
      </c>
      <c r="H69" s="4" t="s">
        <v>381</v>
      </c>
      <c r="I69" s="4" t="s">
        <v>417</v>
      </c>
      <c r="J69" s="353">
        <v>16.5</v>
      </c>
      <c r="K69" s="355"/>
      <c r="L69" s="353">
        <v>16.5</v>
      </c>
      <c r="M69" s="357"/>
      <c r="N69" s="357"/>
      <c r="O69" s="4" t="s">
        <v>383</v>
      </c>
      <c r="P69" s="19" t="s">
        <v>418</v>
      </c>
      <c r="Q69" s="4">
        <v>532</v>
      </c>
      <c r="R69" s="75" t="s">
        <v>408</v>
      </c>
      <c r="S69" s="75" t="s">
        <v>409</v>
      </c>
      <c r="T69" s="75" t="s">
        <v>250</v>
      </c>
      <c r="U69" s="75" t="s">
        <v>403</v>
      </c>
      <c r="V69" s="76"/>
    </row>
    <row r="70" ht="74.25" customHeight="1" spans="1:22">
      <c r="A70" s="4">
        <v>62</v>
      </c>
      <c r="B70" s="330" t="s">
        <v>378</v>
      </c>
      <c r="C70" s="4" t="s">
        <v>419</v>
      </c>
      <c r="D70" s="6" t="s">
        <v>33</v>
      </c>
      <c r="E70" s="10" t="s">
        <v>34</v>
      </c>
      <c r="F70" s="8" t="s">
        <v>395</v>
      </c>
      <c r="G70" s="349">
        <v>10.942</v>
      </c>
      <c r="H70" s="4" t="s">
        <v>381</v>
      </c>
      <c r="I70" s="4" t="s">
        <v>396</v>
      </c>
      <c r="J70" s="353">
        <v>-0.5471</v>
      </c>
      <c r="K70" s="355"/>
      <c r="L70" s="353">
        <v>-0.5471</v>
      </c>
      <c r="M70" s="353"/>
      <c r="N70" s="357"/>
      <c r="O70" s="4" t="s">
        <v>383</v>
      </c>
      <c r="P70" s="19" t="s">
        <v>397</v>
      </c>
      <c r="Q70" s="4">
        <v>579</v>
      </c>
      <c r="R70" s="75" t="s">
        <v>80</v>
      </c>
      <c r="S70" s="75" t="s">
        <v>420</v>
      </c>
      <c r="T70" s="75" t="s">
        <v>421</v>
      </c>
      <c r="U70" s="75" t="s">
        <v>139</v>
      </c>
      <c r="V70" s="76"/>
    </row>
    <row r="71" ht="150" customHeight="1" spans="1:22">
      <c r="A71" s="4">
        <v>63</v>
      </c>
      <c r="B71" s="344" t="s">
        <v>422</v>
      </c>
      <c r="C71" s="101" t="s">
        <v>423</v>
      </c>
      <c r="D71" s="101" t="s">
        <v>33</v>
      </c>
      <c r="E71" s="10" t="s">
        <v>34</v>
      </c>
      <c r="F71" s="19" t="s">
        <v>424</v>
      </c>
      <c r="G71" s="331">
        <v>4.49</v>
      </c>
      <c r="H71" s="4" t="s">
        <v>425</v>
      </c>
      <c r="I71" s="4" t="s">
        <v>426</v>
      </c>
      <c r="J71" s="355">
        <v>-0.302804</v>
      </c>
      <c r="K71" s="353"/>
      <c r="L71" s="355">
        <v>-0.302804</v>
      </c>
      <c r="M71" s="353"/>
      <c r="N71" s="357"/>
      <c r="O71" s="4" t="s">
        <v>422</v>
      </c>
      <c r="P71" s="19" t="s">
        <v>427</v>
      </c>
      <c r="Q71" s="4">
        <v>107</v>
      </c>
      <c r="R71" s="75">
        <v>42914</v>
      </c>
      <c r="S71" s="75">
        <v>42917</v>
      </c>
      <c r="T71" s="75">
        <v>42937</v>
      </c>
      <c r="U71" s="75">
        <v>43093</v>
      </c>
      <c r="V71" s="75"/>
    </row>
    <row r="72" ht="153.75" customHeight="1" spans="1:22">
      <c r="A72" s="4">
        <v>64</v>
      </c>
      <c r="B72" s="344" t="s">
        <v>422</v>
      </c>
      <c r="C72" s="101" t="s">
        <v>428</v>
      </c>
      <c r="D72" s="101" t="s">
        <v>33</v>
      </c>
      <c r="E72" s="10" t="s">
        <v>34</v>
      </c>
      <c r="F72" s="14" t="s">
        <v>429</v>
      </c>
      <c r="G72" s="337">
        <v>90.06</v>
      </c>
      <c r="H72" s="13" t="s">
        <v>425</v>
      </c>
      <c r="I72" s="13" t="s">
        <v>430</v>
      </c>
      <c r="J72" s="355">
        <v>-7.637229</v>
      </c>
      <c r="K72" s="361"/>
      <c r="L72" s="355">
        <v>-7.637229</v>
      </c>
      <c r="M72" s="361"/>
      <c r="N72" s="357"/>
      <c r="O72" s="13" t="s">
        <v>422</v>
      </c>
      <c r="P72" s="14" t="s">
        <v>431</v>
      </c>
      <c r="Q72" s="13">
        <v>174</v>
      </c>
      <c r="R72" s="79">
        <v>42930</v>
      </c>
      <c r="S72" s="79">
        <v>42936</v>
      </c>
      <c r="T72" s="79">
        <v>42967</v>
      </c>
      <c r="U72" s="79">
        <v>43093</v>
      </c>
      <c r="V72" s="75"/>
    </row>
    <row r="73" ht="106.5" customHeight="1" spans="1:22">
      <c r="A73" s="4">
        <v>65</v>
      </c>
      <c r="B73" s="344" t="s">
        <v>422</v>
      </c>
      <c r="C73" s="101" t="s">
        <v>432</v>
      </c>
      <c r="D73" s="101" t="s">
        <v>33</v>
      </c>
      <c r="E73" s="10" t="s">
        <v>34</v>
      </c>
      <c r="F73" s="45" t="s">
        <v>433</v>
      </c>
      <c r="G73" s="349">
        <v>20.19</v>
      </c>
      <c r="H73" s="7" t="s">
        <v>425</v>
      </c>
      <c r="I73" s="7" t="s">
        <v>434</v>
      </c>
      <c r="J73" s="355">
        <v>-4.09</v>
      </c>
      <c r="K73" s="355"/>
      <c r="L73" s="355">
        <v>-4.09</v>
      </c>
      <c r="M73" s="355"/>
      <c r="N73" s="357"/>
      <c r="O73" s="7" t="s">
        <v>422</v>
      </c>
      <c r="P73" s="45" t="s">
        <v>435</v>
      </c>
      <c r="Q73" s="7">
        <v>170</v>
      </c>
      <c r="R73" s="94">
        <v>42929</v>
      </c>
      <c r="S73" s="94">
        <v>42937</v>
      </c>
      <c r="T73" s="94">
        <v>42977</v>
      </c>
      <c r="U73" s="94">
        <v>43093</v>
      </c>
      <c r="V73" s="75"/>
    </row>
    <row r="74" ht="73.5" customHeight="1" spans="1:22">
      <c r="A74" s="4">
        <v>66</v>
      </c>
      <c r="B74" s="330" t="s">
        <v>422</v>
      </c>
      <c r="C74" s="4" t="s">
        <v>436</v>
      </c>
      <c r="D74" s="10" t="s">
        <v>33</v>
      </c>
      <c r="E74" s="10" t="s">
        <v>34</v>
      </c>
      <c r="F74" s="8" t="s">
        <v>437</v>
      </c>
      <c r="G74" s="335">
        <v>35.634901</v>
      </c>
      <c r="H74" s="6" t="s">
        <v>425</v>
      </c>
      <c r="I74" s="6" t="s">
        <v>438</v>
      </c>
      <c r="J74" s="353">
        <v>-14.253961</v>
      </c>
      <c r="K74" s="356"/>
      <c r="L74" s="353">
        <v>-14.253961</v>
      </c>
      <c r="M74" s="356"/>
      <c r="N74" s="357"/>
      <c r="O74" s="6" t="s">
        <v>422</v>
      </c>
      <c r="P74" s="8" t="s">
        <v>439</v>
      </c>
      <c r="Q74" s="6">
        <v>113</v>
      </c>
      <c r="R74" s="76">
        <v>43319</v>
      </c>
      <c r="S74" s="93">
        <v>43332</v>
      </c>
      <c r="T74" s="93">
        <v>43363</v>
      </c>
      <c r="U74" s="76">
        <v>43393</v>
      </c>
      <c r="V74" s="76"/>
    </row>
    <row r="75" ht="66" customHeight="1" spans="1:22">
      <c r="A75" s="4">
        <v>67</v>
      </c>
      <c r="B75" s="330" t="s">
        <v>422</v>
      </c>
      <c r="C75" s="4" t="s">
        <v>440</v>
      </c>
      <c r="D75" s="10" t="s">
        <v>33</v>
      </c>
      <c r="E75" s="10" t="s">
        <v>34</v>
      </c>
      <c r="F75" s="44" t="s">
        <v>441</v>
      </c>
      <c r="G75" s="348">
        <v>38.51</v>
      </c>
      <c r="H75" s="17" t="s">
        <v>425</v>
      </c>
      <c r="I75" s="17" t="s">
        <v>442</v>
      </c>
      <c r="J75" s="353">
        <v>-7.702</v>
      </c>
      <c r="K75" s="376"/>
      <c r="L75" s="353">
        <v>-7.702</v>
      </c>
      <c r="M75" s="376"/>
      <c r="N75" s="357"/>
      <c r="O75" s="17" t="s">
        <v>422</v>
      </c>
      <c r="P75" s="44" t="s">
        <v>443</v>
      </c>
      <c r="Q75" s="17">
        <v>490</v>
      </c>
      <c r="R75" s="93">
        <v>43342</v>
      </c>
      <c r="S75" s="93">
        <v>43342</v>
      </c>
      <c r="T75" s="93">
        <v>43373</v>
      </c>
      <c r="U75" s="76">
        <v>43393</v>
      </c>
      <c r="V75" s="75"/>
    </row>
    <row r="76" ht="73.5" customHeight="1" spans="1:22">
      <c r="A76" s="4">
        <v>68</v>
      </c>
      <c r="B76" s="330" t="s">
        <v>422</v>
      </c>
      <c r="C76" s="4" t="s">
        <v>444</v>
      </c>
      <c r="D76" s="10" t="s">
        <v>33</v>
      </c>
      <c r="E76" s="10" t="s">
        <v>34</v>
      </c>
      <c r="F76" s="44" t="s">
        <v>445</v>
      </c>
      <c r="G76" s="348">
        <v>66.950193</v>
      </c>
      <c r="H76" s="17" t="s">
        <v>425</v>
      </c>
      <c r="I76" s="17" t="s">
        <v>446</v>
      </c>
      <c r="J76" s="353">
        <v>-13.390219</v>
      </c>
      <c r="K76" s="376"/>
      <c r="L76" s="353">
        <v>-13.390219</v>
      </c>
      <c r="M76" s="376"/>
      <c r="N76" s="357"/>
      <c r="O76" s="17" t="s">
        <v>422</v>
      </c>
      <c r="P76" s="44" t="s">
        <v>447</v>
      </c>
      <c r="Q76" s="17">
        <v>289</v>
      </c>
      <c r="R76" s="93">
        <v>43319</v>
      </c>
      <c r="S76" s="93">
        <v>43327</v>
      </c>
      <c r="T76" s="93">
        <v>43358</v>
      </c>
      <c r="U76" s="76">
        <v>43393</v>
      </c>
      <c r="V76" s="75"/>
    </row>
    <row r="77" ht="93" customHeight="1" spans="1:22">
      <c r="A77" s="4">
        <v>69</v>
      </c>
      <c r="B77" s="330" t="s">
        <v>422</v>
      </c>
      <c r="C77" s="4" t="s">
        <v>448</v>
      </c>
      <c r="D77" s="10" t="s">
        <v>33</v>
      </c>
      <c r="E77" s="10" t="s">
        <v>34</v>
      </c>
      <c r="F77" s="44" t="s">
        <v>449</v>
      </c>
      <c r="G77" s="348">
        <v>23.502739</v>
      </c>
      <c r="H77" s="17" t="s">
        <v>425</v>
      </c>
      <c r="I77" s="17" t="s">
        <v>450</v>
      </c>
      <c r="J77" s="353">
        <v>-4.700548</v>
      </c>
      <c r="K77" s="376"/>
      <c r="L77" s="353">
        <v>-4.700548</v>
      </c>
      <c r="M77" s="376"/>
      <c r="N77" s="357"/>
      <c r="O77" s="17" t="s">
        <v>422</v>
      </c>
      <c r="P77" s="44" t="s">
        <v>451</v>
      </c>
      <c r="Q77" s="17">
        <v>78</v>
      </c>
      <c r="R77" s="93">
        <v>43319</v>
      </c>
      <c r="S77" s="93">
        <v>43320</v>
      </c>
      <c r="T77" s="93">
        <v>43351</v>
      </c>
      <c r="U77" s="76">
        <v>43393</v>
      </c>
      <c r="V77" s="75"/>
    </row>
    <row r="78" ht="65.25" customHeight="1" spans="1:22">
      <c r="A78" s="4">
        <v>70</v>
      </c>
      <c r="B78" s="330" t="s">
        <v>422</v>
      </c>
      <c r="C78" s="4" t="s">
        <v>452</v>
      </c>
      <c r="D78" s="10" t="s">
        <v>33</v>
      </c>
      <c r="E78" s="10" t="s">
        <v>34</v>
      </c>
      <c r="F78" s="44" t="s">
        <v>453</v>
      </c>
      <c r="G78" s="348">
        <v>24.45</v>
      </c>
      <c r="H78" s="17" t="s">
        <v>425</v>
      </c>
      <c r="I78" s="17" t="s">
        <v>454</v>
      </c>
      <c r="J78" s="353">
        <v>-4.89</v>
      </c>
      <c r="K78" s="376"/>
      <c r="L78" s="353">
        <v>-4.89</v>
      </c>
      <c r="M78" s="376"/>
      <c r="N78" s="357"/>
      <c r="O78" s="17" t="s">
        <v>422</v>
      </c>
      <c r="P78" s="44" t="s">
        <v>455</v>
      </c>
      <c r="Q78" s="17">
        <v>228</v>
      </c>
      <c r="R78" s="93">
        <v>43342</v>
      </c>
      <c r="S78" s="93">
        <v>43342</v>
      </c>
      <c r="T78" s="93">
        <v>43373</v>
      </c>
      <c r="U78" s="76">
        <v>43393</v>
      </c>
      <c r="V78" s="75"/>
    </row>
    <row r="79" ht="67.5" customHeight="1" spans="1:22">
      <c r="A79" s="4">
        <v>71</v>
      </c>
      <c r="B79" s="330" t="s">
        <v>422</v>
      </c>
      <c r="C79" s="4" t="s">
        <v>456</v>
      </c>
      <c r="D79" s="10" t="s">
        <v>33</v>
      </c>
      <c r="E79" s="10" t="s">
        <v>34</v>
      </c>
      <c r="F79" s="44" t="s">
        <v>457</v>
      </c>
      <c r="G79" s="348">
        <v>20.776969</v>
      </c>
      <c r="H79" s="17" t="s">
        <v>425</v>
      </c>
      <c r="I79" s="17" t="s">
        <v>458</v>
      </c>
      <c r="J79" s="353">
        <v>-4.155393</v>
      </c>
      <c r="K79" s="376"/>
      <c r="L79" s="353">
        <v>-4.155393</v>
      </c>
      <c r="M79" s="376"/>
      <c r="N79" s="357"/>
      <c r="O79" s="17" t="s">
        <v>422</v>
      </c>
      <c r="P79" s="44" t="s">
        <v>459</v>
      </c>
      <c r="Q79" s="17">
        <v>90</v>
      </c>
      <c r="R79" s="93">
        <v>43319</v>
      </c>
      <c r="S79" s="93">
        <v>43320</v>
      </c>
      <c r="T79" s="93">
        <v>43351</v>
      </c>
      <c r="U79" s="76">
        <v>43393</v>
      </c>
      <c r="V79" s="75"/>
    </row>
    <row r="80" ht="164.25" customHeight="1" spans="1:22">
      <c r="A80" s="4">
        <v>72</v>
      </c>
      <c r="B80" s="379" t="s">
        <v>422</v>
      </c>
      <c r="C80" s="102" t="s">
        <v>460</v>
      </c>
      <c r="D80" s="31" t="s">
        <v>33</v>
      </c>
      <c r="E80" s="31" t="s">
        <v>34</v>
      </c>
      <c r="F80" s="103" t="s">
        <v>461</v>
      </c>
      <c r="G80" s="343">
        <v>83.96</v>
      </c>
      <c r="H80" s="104" t="s">
        <v>425</v>
      </c>
      <c r="I80" s="136" t="s">
        <v>462</v>
      </c>
      <c r="J80" s="385">
        <v>37.36</v>
      </c>
      <c r="K80" s="386"/>
      <c r="L80" s="386">
        <v>37.36</v>
      </c>
      <c r="M80" s="357"/>
      <c r="N80" s="357"/>
      <c r="O80" s="104" t="s">
        <v>422</v>
      </c>
      <c r="P80" s="102" t="s">
        <v>463</v>
      </c>
      <c r="Q80" s="104">
        <v>562</v>
      </c>
      <c r="R80" s="144" t="s">
        <v>464</v>
      </c>
      <c r="S80" s="144" t="s">
        <v>465</v>
      </c>
      <c r="T80" s="144" t="s">
        <v>115</v>
      </c>
      <c r="U80" s="145" t="s">
        <v>115</v>
      </c>
      <c r="V80" s="87"/>
    </row>
    <row r="81" ht="95.25" customHeight="1" spans="1:22">
      <c r="A81" s="4">
        <v>73</v>
      </c>
      <c r="B81" s="334" t="s">
        <v>466</v>
      </c>
      <c r="C81" s="55" t="s">
        <v>467</v>
      </c>
      <c r="D81" s="17" t="s">
        <v>33</v>
      </c>
      <c r="E81" s="10" t="s">
        <v>34</v>
      </c>
      <c r="F81" s="105" t="s">
        <v>468</v>
      </c>
      <c r="G81" s="348">
        <v>66.4</v>
      </c>
      <c r="H81" s="106" t="s">
        <v>469</v>
      </c>
      <c r="I81" s="17" t="s">
        <v>470</v>
      </c>
      <c r="J81" s="387">
        <v>-19.92</v>
      </c>
      <c r="K81" s="376"/>
      <c r="L81" s="387">
        <v>-19.92</v>
      </c>
      <c r="M81" s="376"/>
      <c r="N81" s="357"/>
      <c r="O81" s="106" t="s">
        <v>471</v>
      </c>
      <c r="P81" s="105" t="s">
        <v>472</v>
      </c>
      <c r="Q81" s="17">
        <v>210</v>
      </c>
      <c r="R81" s="93" t="s">
        <v>88</v>
      </c>
      <c r="S81" s="93" t="s">
        <v>473</v>
      </c>
      <c r="T81" s="93" t="s">
        <v>474</v>
      </c>
      <c r="U81" s="93" t="s">
        <v>475</v>
      </c>
      <c r="V81" s="75"/>
    </row>
    <row r="82" ht="94.5" customHeight="1" spans="1:22">
      <c r="A82" s="4">
        <v>74</v>
      </c>
      <c r="B82" s="344" t="s">
        <v>476</v>
      </c>
      <c r="C82" s="6" t="s">
        <v>477</v>
      </c>
      <c r="D82" s="6" t="s">
        <v>33</v>
      </c>
      <c r="E82" s="6" t="s">
        <v>34</v>
      </c>
      <c r="F82" s="107" t="s">
        <v>478</v>
      </c>
      <c r="G82" s="335"/>
      <c r="H82" s="108" t="s">
        <v>479</v>
      </c>
      <c r="I82" s="6" t="s">
        <v>480</v>
      </c>
      <c r="J82" s="356">
        <v>-6.815377</v>
      </c>
      <c r="K82" s="356"/>
      <c r="L82" s="356">
        <v>-6.815377</v>
      </c>
      <c r="M82" s="356"/>
      <c r="N82" s="357"/>
      <c r="O82" s="108" t="s">
        <v>481</v>
      </c>
      <c r="P82" s="107" t="s">
        <v>482</v>
      </c>
      <c r="Q82" s="6">
        <v>202</v>
      </c>
      <c r="R82" s="76" t="s">
        <v>483</v>
      </c>
      <c r="S82" s="76" t="s">
        <v>484</v>
      </c>
      <c r="T82" s="76" t="s">
        <v>485</v>
      </c>
      <c r="U82" s="76" t="s">
        <v>486</v>
      </c>
      <c r="V82" s="75"/>
    </row>
    <row r="83" ht="99" customHeight="1" spans="1:22">
      <c r="A83" s="4">
        <v>75</v>
      </c>
      <c r="B83" s="334" t="s">
        <v>487</v>
      </c>
      <c r="C83" s="7" t="s">
        <v>488</v>
      </c>
      <c r="D83" s="7" t="s">
        <v>33</v>
      </c>
      <c r="E83" s="10" t="s">
        <v>34</v>
      </c>
      <c r="F83" s="107" t="s">
        <v>489</v>
      </c>
      <c r="G83" s="335">
        <v>6.212</v>
      </c>
      <c r="H83" s="108" t="s">
        <v>490</v>
      </c>
      <c r="I83" s="6" t="s">
        <v>491</v>
      </c>
      <c r="J83" s="355">
        <v>-6.212</v>
      </c>
      <c r="K83" s="356"/>
      <c r="L83" s="355">
        <v>-6.212</v>
      </c>
      <c r="M83" s="356"/>
      <c r="N83" s="357"/>
      <c r="O83" s="108" t="s">
        <v>487</v>
      </c>
      <c r="P83" s="107" t="s">
        <v>492</v>
      </c>
      <c r="Q83" s="6">
        <v>128</v>
      </c>
      <c r="R83" s="76" t="s">
        <v>493</v>
      </c>
      <c r="S83" s="76" t="s">
        <v>494</v>
      </c>
      <c r="T83" s="76" t="s">
        <v>484</v>
      </c>
      <c r="U83" s="76" t="s">
        <v>62</v>
      </c>
      <c r="V83" s="75"/>
    </row>
    <row r="84" ht="135" customHeight="1" spans="1:22">
      <c r="A84" s="4">
        <v>76</v>
      </c>
      <c r="B84" s="334" t="s">
        <v>487</v>
      </c>
      <c r="C84" s="7" t="s">
        <v>495</v>
      </c>
      <c r="D84" s="7" t="s">
        <v>33</v>
      </c>
      <c r="E84" s="10" t="s">
        <v>34</v>
      </c>
      <c r="F84" s="109" t="s">
        <v>496</v>
      </c>
      <c r="G84" s="337">
        <v>3.588</v>
      </c>
      <c r="H84" s="110" t="s">
        <v>490</v>
      </c>
      <c r="I84" s="13" t="s">
        <v>497</v>
      </c>
      <c r="J84" s="355">
        <v>-3.588</v>
      </c>
      <c r="K84" s="361"/>
      <c r="L84" s="355">
        <v>-3.588</v>
      </c>
      <c r="M84" s="361"/>
      <c r="N84" s="357"/>
      <c r="O84" s="110" t="s">
        <v>487</v>
      </c>
      <c r="P84" s="109" t="s">
        <v>498</v>
      </c>
      <c r="Q84" s="13">
        <v>105</v>
      </c>
      <c r="R84" s="79" t="s">
        <v>493</v>
      </c>
      <c r="S84" s="79" t="s">
        <v>494</v>
      </c>
      <c r="T84" s="79" t="s">
        <v>484</v>
      </c>
      <c r="U84" s="79" t="s">
        <v>62</v>
      </c>
      <c r="V84" s="146"/>
    </row>
    <row r="85" ht="83.25" customHeight="1" spans="1:22">
      <c r="A85" s="4">
        <v>77</v>
      </c>
      <c r="B85" s="330" t="s">
        <v>487</v>
      </c>
      <c r="C85" s="111" t="s">
        <v>499</v>
      </c>
      <c r="D85" s="6" t="s">
        <v>33</v>
      </c>
      <c r="E85" s="10" t="s">
        <v>34</v>
      </c>
      <c r="F85" s="107" t="s">
        <v>500</v>
      </c>
      <c r="G85" s="335">
        <v>39.14</v>
      </c>
      <c r="H85" s="108" t="s">
        <v>490</v>
      </c>
      <c r="I85" s="6" t="s">
        <v>501</v>
      </c>
      <c r="J85" s="388">
        <v>-27.44</v>
      </c>
      <c r="K85" s="356"/>
      <c r="L85" s="388">
        <v>-27.44</v>
      </c>
      <c r="M85" s="356"/>
      <c r="N85" s="357"/>
      <c r="O85" s="108" t="s">
        <v>487</v>
      </c>
      <c r="P85" s="107" t="s">
        <v>502</v>
      </c>
      <c r="Q85" s="6">
        <v>644</v>
      </c>
      <c r="R85" s="76" t="s">
        <v>503</v>
      </c>
      <c r="S85" s="76" t="s">
        <v>79</v>
      </c>
      <c r="T85" s="76" t="s">
        <v>504</v>
      </c>
      <c r="U85" s="76"/>
      <c r="V85" s="75"/>
    </row>
    <row r="86" ht="77.25" customHeight="1" spans="1:22">
      <c r="A86" s="4">
        <v>78</v>
      </c>
      <c r="B86" s="334" t="s">
        <v>487</v>
      </c>
      <c r="C86" s="111" t="s">
        <v>505</v>
      </c>
      <c r="D86" s="6" t="s">
        <v>33</v>
      </c>
      <c r="E86" s="10" t="s">
        <v>34</v>
      </c>
      <c r="F86" s="107" t="s">
        <v>506</v>
      </c>
      <c r="G86" s="335">
        <v>41.22</v>
      </c>
      <c r="H86" s="108" t="s">
        <v>490</v>
      </c>
      <c r="I86" s="6" t="s">
        <v>507</v>
      </c>
      <c r="J86" s="388">
        <v>-28.92</v>
      </c>
      <c r="K86" s="356"/>
      <c r="L86" s="388">
        <v>-28.92</v>
      </c>
      <c r="M86" s="356"/>
      <c r="N86" s="357"/>
      <c r="O86" s="108" t="s">
        <v>487</v>
      </c>
      <c r="P86" s="107" t="s">
        <v>508</v>
      </c>
      <c r="Q86" s="6">
        <v>324</v>
      </c>
      <c r="R86" s="76" t="s">
        <v>217</v>
      </c>
      <c r="S86" s="76" t="s">
        <v>188</v>
      </c>
      <c r="T86" s="76" t="s">
        <v>140</v>
      </c>
      <c r="U86" s="76" t="s">
        <v>62</v>
      </c>
      <c r="V86" s="75"/>
    </row>
    <row r="87" ht="69.75" customHeight="1" spans="1:22">
      <c r="A87" s="4">
        <v>79</v>
      </c>
      <c r="B87" s="330" t="s">
        <v>487</v>
      </c>
      <c r="C87" s="111" t="s">
        <v>509</v>
      </c>
      <c r="D87" s="6" t="s">
        <v>33</v>
      </c>
      <c r="E87" s="10" t="s">
        <v>34</v>
      </c>
      <c r="F87" s="107" t="s">
        <v>510</v>
      </c>
      <c r="G87" s="335">
        <v>32.9</v>
      </c>
      <c r="H87" s="108" t="s">
        <v>490</v>
      </c>
      <c r="I87" s="6" t="s">
        <v>511</v>
      </c>
      <c r="J87" s="388">
        <v>-23.03</v>
      </c>
      <c r="K87" s="356"/>
      <c r="L87" s="388">
        <v>-23.03</v>
      </c>
      <c r="M87" s="356"/>
      <c r="N87" s="357"/>
      <c r="O87" s="108" t="s">
        <v>487</v>
      </c>
      <c r="P87" s="107" t="s">
        <v>512</v>
      </c>
      <c r="Q87" s="6">
        <v>968</v>
      </c>
      <c r="R87" s="76" t="s">
        <v>187</v>
      </c>
      <c r="S87" s="76" t="s">
        <v>80</v>
      </c>
      <c r="T87" s="76" t="s">
        <v>349</v>
      </c>
      <c r="U87" s="76" t="s">
        <v>62</v>
      </c>
      <c r="V87" s="75"/>
    </row>
    <row r="88" ht="49.5" customHeight="1" spans="1:22">
      <c r="A88" s="4">
        <v>80</v>
      </c>
      <c r="B88" s="330" t="s">
        <v>513</v>
      </c>
      <c r="C88" s="16" t="s">
        <v>514</v>
      </c>
      <c r="D88" s="6" t="s">
        <v>33</v>
      </c>
      <c r="E88" s="10" t="s">
        <v>34</v>
      </c>
      <c r="F88" s="105" t="s">
        <v>515</v>
      </c>
      <c r="G88" s="348">
        <v>31.1</v>
      </c>
      <c r="H88" s="106" t="s">
        <v>516</v>
      </c>
      <c r="I88" s="17" t="s">
        <v>517</v>
      </c>
      <c r="J88" s="353">
        <v>-5.812224</v>
      </c>
      <c r="K88" s="376"/>
      <c r="L88" s="353">
        <v>-5.812224</v>
      </c>
      <c r="M88" s="376"/>
      <c r="N88" s="357"/>
      <c r="O88" s="106" t="s">
        <v>518</v>
      </c>
      <c r="P88" s="105" t="s">
        <v>519</v>
      </c>
      <c r="Q88" s="17">
        <v>342</v>
      </c>
      <c r="R88" s="93" t="s">
        <v>169</v>
      </c>
      <c r="S88" s="93" t="s">
        <v>196</v>
      </c>
      <c r="T88" s="93" t="s">
        <v>81</v>
      </c>
      <c r="U88" s="93" t="s">
        <v>62</v>
      </c>
      <c r="V88" s="75"/>
    </row>
    <row r="89" ht="96" customHeight="1" spans="1:22">
      <c r="A89" s="4">
        <v>81</v>
      </c>
      <c r="B89" s="330" t="s">
        <v>513</v>
      </c>
      <c r="C89" s="16" t="s">
        <v>520</v>
      </c>
      <c r="D89" s="6" t="s">
        <v>33</v>
      </c>
      <c r="E89" s="10" t="s">
        <v>34</v>
      </c>
      <c r="F89" s="109" t="s">
        <v>521</v>
      </c>
      <c r="G89" s="337">
        <v>31.37</v>
      </c>
      <c r="H89" s="110" t="s">
        <v>516</v>
      </c>
      <c r="I89" s="13" t="s">
        <v>522</v>
      </c>
      <c r="J89" s="353">
        <v>-0.120663</v>
      </c>
      <c r="K89" s="361"/>
      <c r="L89" s="353">
        <v>-0.120663</v>
      </c>
      <c r="M89" s="361"/>
      <c r="N89" s="357"/>
      <c r="O89" s="106" t="s">
        <v>518</v>
      </c>
      <c r="P89" s="109" t="s">
        <v>523</v>
      </c>
      <c r="Q89" s="13">
        <v>340</v>
      </c>
      <c r="R89" s="79" t="s">
        <v>169</v>
      </c>
      <c r="S89" s="79" t="s">
        <v>524</v>
      </c>
      <c r="T89" s="79" t="s">
        <v>464</v>
      </c>
      <c r="U89" s="93" t="s">
        <v>62</v>
      </c>
      <c r="V89" s="146"/>
    </row>
    <row r="90" ht="87" customHeight="1" spans="1:22">
      <c r="A90" s="4">
        <v>82</v>
      </c>
      <c r="B90" s="330" t="s">
        <v>513</v>
      </c>
      <c r="C90" s="16" t="s">
        <v>525</v>
      </c>
      <c r="D90" s="6" t="s">
        <v>33</v>
      </c>
      <c r="E90" s="10" t="s">
        <v>34</v>
      </c>
      <c r="F90" s="105" t="s">
        <v>526</v>
      </c>
      <c r="G90" s="348">
        <v>83.84</v>
      </c>
      <c r="H90" s="106" t="s">
        <v>516</v>
      </c>
      <c r="I90" s="17" t="s">
        <v>527</v>
      </c>
      <c r="J90" s="353">
        <v>-16.77225</v>
      </c>
      <c r="K90" s="376"/>
      <c r="L90" s="353">
        <v>-16.77225</v>
      </c>
      <c r="M90" s="376"/>
      <c r="N90" s="357"/>
      <c r="O90" s="106" t="s">
        <v>518</v>
      </c>
      <c r="P90" s="105" t="s">
        <v>528</v>
      </c>
      <c r="Q90" s="17">
        <v>596</v>
      </c>
      <c r="R90" s="93" t="s">
        <v>169</v>
      </c>
      <c r="S90" s="93" t="s">
        <v>529</v>
      </c>
      <c r="T90" s="93" t="s">
        <v>100</v>
      </c>
      <c r="U90" s="93" t="s">
        <v>62</v>
      </c>
      <c r="V90" s="75"/>
    </row>
    <row r="91" ht="91" customHeight="1" spans="1:22">
      <c r="A91" s="4">
        <v>83</v>
      </c>
      <c r="B91" s="342" t="s">
        <v>210</v>
      </c>
      <c r="C91" s="16" t="s">
        <v>530</v>
      </c>
      <c r="D91" s="30" t="s">
        <v>33</v>
      </c>
      <c r="E91" s="31" t="s">
        <v>34</v>
      </c>
      <c r="F91" s="14" t="s">
        <v>531</v>
      </c>
      <c r="G91" s="337">
        <v>119.93</v>
      </c>
      <c r="H91" s="4" t="s">
        <v>213</v>
      </c>
      <c r="I91" s="13" t="s">
        <v>532</v>
      </c>
      <c r="J91" s="388">
        <v>56</v>
      </c>
      <c r="K91" s="361"/>
      <c r="L91" s="388">
        <v>56</v>
      </c>
      <c r="M91" s="357"/>
      <c r="N91" s="357"/>
      <c r="O91" s="4" t="s">
        <v>215</v>
      </c>
      <c r="P91" s="14" t="s">
        <v>533</v>
      </c>
      <c r="Q91" s="13">
        <v>605</v>
      </c>
      <c r="R91" s="79" t="s">
        <v>534</v>
      </c>
      <c r="S91" s="79" t="s">
        <v>535</v>
      </c>
      <c r="T91" s="79" t="s">
        <v>219</v>
      </c>
      <c r="U91" s="79" t="s">
        <v>51</v>
      </c>
      <c r="V91" s="75"/>
    </row>
    <row r="92" ht="48" customHeight="1" spans="1:23">
      <c r="A92" s="332"/>
      <c r="B92" s="332" t="s">
        <v>536</v>
      </c>
      <c r="C92" s="332"/>
      <c r="D92" s="332"/>
      <c r="E92" s="332"/>
      <c r="F92" s="332"/>
      <c r="G92" s="333"/>
      <c r="H92" s="332"/>
      <c r="I92" s="332"/>
      <c r="J92" s="354">
        <f>SUM(J93:J111)</f>
        <v>3.503192</v>
      </c>
      <c r="K92" s="354">
        <f t="shared" ref="K92:N92" si="2">SUM(K93:K111)</f>
        <v>0</v>
      </c>
      <c r="L92" s="354">
        <f t="shared" si="2"/>
        <v>3.503192</v>
      </c>
      <c r="M92" s="354">
        <f t="shared" si="2"/>
        <v>0</v>
      </c>
      <c r="N92" s="354">
        <f t="shared" si="2"/>
        <v>0</v>
      </c>
      <c r="O92" s="332"/>
      <c r="P92" s="332"/>
      <c r="Q92" s="332"/>
      <c r="R92" s="332"/>
      <c r="S92" s="377"/>
      <c r="T92" s="377"/>
      <c r="U92" s="377"/>
      <c r="V92" s="377"/>
      <c r="W92" s="393"/>
    </row>
    <row r="93" ht="76.5" customHeight="1" spans="1:22">
      <c r="A93" s="4">
        <v>1</v>
      </c>
      <c r="B93" s="334" t="s">
        <v>31</v>
      </c>
      <c r="C93" s="6" t="s">
        <v>537</v>
      </c>
      <c r="D93" s="6" t="s">
        <v>33</v>
      </c>
      <c r="E93" s="6" t="s">
        <v>538</v>
      </c>
      <c r="F93" s="107" t="s">
        <v>539</v>
      </c>
      <c r="G93" s="335">
        <v>25.2</v>
      </c>
      <c r="H93" s="108" t="s">
        <v>36</v>
      </c>
      <c r="I93" s="6" t="s">
        <v>540</v>
      </c>
      <c r="J93" s="389">
        <v>-0.25</v>
      </c>
      <c r="K93" s="356"/>
      <c r="L93" s="389">
        <v>-0.25</v>
      </c>
      <c r="M93" s="356"/>
      <c r="N93" s="357"/>
      <c r="O93" s="108" t="s">
        <v>38</v>
      </c>
      <c r="P93" s="107" t="s">
        <v>541</v>
      </c>
      <c r="Q93" s="4">
        <v>359</v>
      </c>
      <c r="R93" s="76" t="s">
        <v>542</v>
      </c>
      <c r="S93" s="76" t="s">
        <v>543</v>
      </c>
      <c r="T93" s="76" t="s">
        <v>189</v>
      </c>
      <c r="U93" s="76" t="s">
        <v>544</v>
      </c>
      <c r="V93" s="75"/>
    </row>
    <row r="94" ht="75.75" customHeight="1" spans="1:22">
      <c r="A94" s="4">
        <v>2</v>
      </c>
      <c r="B94" s="334" t="s">
        <v>52</v>
      </c>
      <c r="C94" s="6" t="s">
        <v>545</v>
      </c>
      <c r="D94" s="6" t="s">
        <v>33</v>
      </c>
      <c r="E94" s="6" t="s">
        <v>538</v>
      </c>
      <c r="F94" s="107" t="s">
        <v>546</v>
      </c>
      <c r="G94" s="335">
        <v>23.2</v>
      </c>
      <c r="H94" s="108" t="s">
        <v>55</v>
      </c>
      <c r="I94" s="6"/>
      <c r="J94" s="356">
        <v>-16.24</v>
      </c>
      <c r="K94" s="356"/>
      <c r="L94" s="356">
        <v>-16.24</v>
      </c>
      <c r="M94" s="356"/>
      <c r="N94" s="357"/>
      <c r="O94" s="108" t="s">
        <v>57</v>
      </c>
      <c r="P94" s="107" t="s">
        <v>547</v>
      </c>
      <c r="Q94" s="6">
        <v>756</v>
      </c>
      <c r="R94" s="76" t="s">
        <v>339</v>
      </c>
      <c r="S94" s="76" t="s">
        <v>339</v>
      </c>
      <c r="T94" s="76" t="s">
        <v>548</v>
      </c>
      <c r="U94" s="76" t="s">
        <v>62</v>
      </c>
      <c r="V94" s="75"/>
    </row>
    <row r="95" ht="51.75" customHeight="1" spans="1:22">
      <c r="A95" s="4">
        <v>3</v>
      </c>
      <c r="B95" s="334" t="s">
        <v>92</v>
      </c>
      <c r="C95" s="6" t="s">
        <v>549</v>
      </c>
      <c r="D95" s="6" t="s">
        <v>33</v>
      </c>
      <c r="E95" s="6" t="s">
        <v>538</v>
      </c>
      <c r="F95" s="107" t="s">
        <v>550</v>
      </c>
      <c r="G95" s="335">
        <v>34</v>
      </c>
      <c r="H95" s="108" t="s">
        <v>95</v>
      </c>
      <c r="I95" s="6" t="s">
        <v>551</v>
      </c>
      <c r="J95" s="356">
        <v>-8.4</v>
      </c>
      <c r="K95" s="356"/>
      <c r="L95" s="356">
        <v>-8.4</v>
      </c>
      <c r="M95" s="356"/>
      <c r="N95" s="357"/>
      <c r="O95" s="108" t="s">
        <v>97</v>
      </c>
      <c r="P95" s="107" t="s">
        <v>552</v>
      </c>
      <c r="Q95" s="6">
        <v>2351</v>
      </c>
      <c r="R95" s="76" t="s">
        <v>474</v>
      </c>
      <c r="S95" s="76" t="s">
        <v>553</v>
      </c>
      <c r="T95" s="76" t="s">
        <v>141</v>
      </c>
      <c r="U95" s="76" t="s">
        <v>554</v>
      </c>
      <c r="V95" s="75"/>
    </row>
    <row r="96" ht="39.75" customHeight="1" spans="1:22">
      <c r="A96" s="4">
        <v>4</v>
      </c>
      <c r="B96" s="334" t="s">
        <v>92</v>
      </c>
      <c r="C96" s="6" t="s">
        <v>555</v>
      </c>
      <c r="D96" s="6" t="s">
        <v>33</v>
      </c>
      <c r="E96" s="6" t="s">
        <v>538</v>
      </c>
      <c r="F96" s="107" t="s">
        <v>556</v>
      </c>
      <c r="G96" s="335">
        <v>84.3</v>
      </c>
      <c r="H96" s="108" t="s">
        <v>95</v>
      </c>
      <c r="I96" s="6" t="s">
        <v>557</v>
      </c>
      <c r="J96" s="356">
        <v>25.29</v>
      </c>
      <c r="K96" s="356"/>
      <c r="L96" s="356">
        <v>25.29</v>
      </c>
      <c r="M96" s="357"/>
      <c r="N96" s="357"/>
      <c r="O96" s="108" t="s">
        <v>97</v>
      </c>
      <c r="P96" s="107" t="s">
        <v>558</v>
      </c>
      <c r="Q96" s="6">
        <v>392</v>
      </c>
      <c r="R96" s="76" t="s">
        <v>48</v>
      </c>
      <c r="S96" s="76" t="s">
        <v>559</v>
      </c>
      <c r="T96" s="76" t="s">
        <v>560</v>
      </c>
      <c r="U96" s="76" t="s">
        <v>561</v>
      </c>
      <c r="V96" s="75"/>
    </row>
    <row r="97" ht="54" customHeight="1" spans="1:22">
      <c r="A97" s="4">
        <v>5</v>
      </c>
      <c r="B97" s="334" t="s">
        <v>92</v>
      </c>
      <c r="C97" s="112" t="s">
        <v>562</v>
      </c>
      <c r="D97" s="112" t="s">
        <v>33</v>
      </c>
      <c r="E97" s="113" t="s">
        <v>538</v>
      </c>
      <c r="F97" s="112" t="s">
        <v>563</v>
      </c>
      <c r="G97" s="380">
        <v>32.7</v>
      </c>
      <c r="H97" s="115" t="s">
        <v>564</v>
      </c>
      <c r="I97" s="115" t="s">
        <v>565</v>
      </c>
      <c r="J97" s="356">
        <v>9.81</v>
      </c>
      <c r="K97" s="356"/>
      <c r="L97" s="356">
        <v>9.81</v>
      </c>
      <c r="M97" s="357"/>
      <c r="N97" s="357"/>
      <c r="O97" s="108" t="s">
        <v>97</v>
      </c>
      <c r="P97" s="115" t="s">
        <v>566</v>
      </c>
      <c r="Q97" s="147">
        <v>167</v>
      </c>
      <c r="R97" s="115" t="s">
        <v>234</v>
      </c>
      <c r="S97" s="148" t="s">
        <v>567</v>
      </c>
      <c r="T97" s="148" t="s">
        <v>277</v>
      </c>
      <c r="U97" s="148" t="s">
        <v>277</v>
      </c>
      <c r="V97" s="75"/>
    </row>
    <row r="98" ht="65.25" customHeight="1" spans="1:22">
      <c r="A98" s="4">
        <v>6</v>
      </c>
      <c r="B98" s="334" t="s">
        <v>161</v>
      </c>
      <c r="C98" s="6" t="s">
        <v>568</v>
      </c>
      <c r="D98" s="6" t="s">
        <v>33</v>
      </c>
      <c r="E98" s="6" t="s">
        <v>538</v>
      </c>
      <c r="F98" s="107" t="s">
        <v>569</v>
      </c>
      <c r="G98" s="335">
        <v>56</v>
      </c>
      <c r="H98" s="108" t="s">
        <v>164</v>
      </c>
      <c r="I98" s="6" t="s">
        <v>570</v>
      </c>
      <c r="J98" s="356">
        <v>-13.12</v>
      </c>
      <c r="K98" s="356"/>
      <c r="L98" s="356">
        <v>-13.12</v>
      </c>
      <c r="M98" s="356"/>
      <c r="N98" s="357"/>
      <c r="O98" s="108" t="s">
        <v>166</v>
      </c>
      <c r="P98" s="107" t="s">
        <v>571</v>
      </c>
      <c r="Q98" s="6">
        <v>248</v>
      </c>
      <c r="R98" s="76">
        <v>43304</v>
      </c>
      <c r="S98" s="76">
        <v>43314</v>
      </c>
      <c r="T98" s="76">
        <v>43345</v>
      </c>
      <c r="U98" s="76" t="s">
        <v>62</v>
      </c>
      <c r="V98" s="75"/>
    </row>
    <row r="99" ht="63.75" customHeight="1" spans="1:22">
      <c r="A99" s="4">
        <v>7</v>
      </c>
      <c r="B99" s="330" t="s">
        <v>161</v>
      </c>
      <c r="C99" s="4" t="s">
        <v>572</v>
      </c>
      <c r="D99" s="6" t="s">
        <v>33</v>
      </c>
      <c r="E99" s="6" t="s">
        <v>538</v>
      </c>
      <c r="F99" s="107" t="s">
        <v>573</v>
      </c>
      <c r="G99" s="335">
        <v>51.6</v>
      </c>
      <c r="H99" s="108" t="s">
        <v>164</v>
      </c>
      <c r="I99" s="6" t="s">
        <v>574</v>
      </c>
      <c r="J99" s="353">
        <v>-21.6003</v>
      </c>
      <c r="K99" s="356"/>
      <c r="L99" s="353">
        <v>-21.6003</v>
      </c>
      <c r="M99" s="356"/>
      <c r="N99" s="357"/>
      <c r="O99" s="108" t="s">
        <v>166</v>
      </c>
      <c r="P99" s="107" t="s">
        <v>575</v>
      </c>
      <c r="Q99" s="6">
        <v>134</v>
      </c>
      <c r="R99" s="76">
        <v>43194</v>
      </c>
      <c r="S99" s="76">
        <v>43238</v>
      </c>
      <c r="T99" s="76" t="s">
        <v>576</v>
      </c>
      <c r="U99" s="76" t="s">
        <v>62</v>
      </c>
      <c r="V99" s="75"/>
    </row>
    <row r="100" ht="72" customHeight="1" spans="1:22">
      <c r="A100" s="4">
        <v>8</v>
      </c>
      <c r="B100" s="330" t="s">
        <v>161</v>
      </c>
      <c r="C100" s="4" t="s">
        <v>577</v>
      </c>
      <c r="D100" s="6" t="s">
        <v>33</v>
      </c>
      <c r="E100" s="6" t="s">
        <v>538</v>
      </c>
      <c r="F100" s="8" t="s">
        <v>578</v>
      </c>
      <c r="G100" s="335">
        <v>295.2</v>
      </c>
      <c r="H100" s="6" t="s">
        <v>164</v>
      </c>
      <c r="I100" s="6" t="s">
        <v>574</v>
      </c>
      <c r="J100" s="353">
        <v>-61.998444</v>
      </c>
      <c r="K100" s="356"/>
      <c r="L100" s="353">
        <v>-61.998444</v>
      </c>
      <c r="M100" s="356"/>
      <c r="N100" s="357"/>
      <c r="O100" s="6" t="s">
        <v>166</v>
      </c>
      <c r="P100" s="8" t="s">
        <v>575</v>
      </c>
      <c r="Q100" s="6">
        <v>134</v>
      </c>
      <c r="R100" s="93" t="s">
        <v>579</v>
      </c>
      <c r="S100" s="93" t="s">
        <v>580</v>
      </c>
      <c r="T100" s="93" t="s">
        <v>581</v>
      </c>
      <c r="U100" s="93" t="s">
        <v>582</v>
      </c>
      <c r="V100" s="75"/>
    </row>
    <row r="101" ht="128.25" customHeight="1" spans="1:22">
      <c r="A101" s="4">
        <v>9</v>
      </c>
      <c r="B101" s="334" t="s">
        <v>172</v>
      </c>
      <c r="C101" s="6" t="s">
        <v>583</v>
      </c>
      <c r="D101" s="6" t="s">
        <v>33</v>
      </c>
      <c r="E101" s="6" t="s">
        <v>538</v>
      </c>
      <c r="F101" s="8" t="s">
        <v>584</v>
      </c>
      <c r="G101" s="335">
        <v>32.3</v>
      </c>
      <c r="H101" s="6" t="s">
        <v>175</v>
      </c>
      <c r="I101" s="6" t="s">
        <v>585</v>
      </c>
      <c r="J101" s="371">
        <v>-0.0022</v>
      </c>
      <c r="K101" s="356"/>
      <c r="L101" s="371">
        <v>-0.0022</v>
      </c>
      <c r="M101" s="356"/>
      <c r="N101" s="357"/>
      <c r="O101" s="6" t="s">
        <v>177</v>
      </c>
      <c r="P101" s="8" t="s">
        <v>586</v>
      </c>
      <c r="Q101" s="6">
        <v>562</v>
      </c>
      <c r="R101" s="93" t="s">
        <v>579</v>
      </c>
      <c r="S101" s="93" t="s">
        <v>580</v>
      </c>
      <c r="T101" s="93" t="s">
        <v>581</v>
      </c>
      <c r="U101" s="93" t="s">
        <v>582</v>
      </c>
      <c r="V101" s="75"/>
    </row>
    <row r="102" ht="90.75" customHeight="1" spans="1:22">
      <c r="A102" s="4">
        <v>10</v>
      </c>
      <c r="B102" s="334" t="s">
        <v>269</v>
      </c>
      <c r="C102" s="6" t="s">
        <v>587</v>
      </c>
      <c r="D102" s="6" t="s">
        <v>33</v>
      </c>
      <c r="E102" s="6" t="s">
        <v>538</v>
      </c>
      <c r="F102" s="8" t="s">
        <v>588</v>
      </c>
      <c r="G102" s="335">
        <v>30</v>
      </c>
      <c r="H102" s="6" t="s">
        <v>272</v>
      </c>
      <c r="I102" s="6" t="s">
        <v>589</v>
      </c>
      <c r="J102" s="356">
        <v>-0.0089</v>
      </c>
      <c r="K102" s="356"/>
      <c r="L102" s="356">
        <v>-0.0089</v>
      </c>
      <c r="M102" s="356"/>
      <c r="N102" s="357"/>
      <c r="O102" s="6" t="s">
        <v>296</v>
      </c>
      <c r="P102" s="8" t="s">
        <v>590</v>
      </c>
      <c r="Q102" s="6">
        <v>1700</v>
      </c>
      <c r="R102" s="76" t="s">
        <v>385</v>
      </c>
      <c r="S102" s="76" t="s">
        <v>591</v>
      </c>
      <c r="T102" s="76" t="s">
        <v>592</v>
      </c>
      <c r="U102" s="76" t="s">
        <v>593</v>
      </c>
      <c r="V102" s="75"/>
    </row>
    <row r="103" ht="81.75" customHeight="1" spans="1:22">
      <c r="A103" s="4">
        <v>11</v>
      </c>
      <c r="B103" s="334" t="s">
        <v>304</v>
      </c>
      <c r="C103" s="6" t="s">
        <v>594</v>
      </c>
      <c r="D103" s="6" t="s">
        <v>33</v>
      </c>
      <c r="E103" s="6" t="s">
        <v>538</v>
      </c>
      <c r="F103" s="8" t="s">
        <v>595</v>
      </c>
      <c r="G103" s="335">
        <v>73.8</v>
      </c>
      <c r="H103" s="6" t="s">
        <v>307</v>
      </c>
      <c r="I103" s="6" t="s">
        <v>596</v>
      </c>
      <c r="J103" s="356">
        <v>-52.9</v>
      </c>
      <c r="K103" s="356"/>
      <c r="L103" s="356">
        <v>-52.9</v>
      </c>
      <c r="M103" s="356"/>
      <c r="N103" s="357"/>
      <c r="O103" s="6" t="s">
        <v>309</v>
      </c>
      <c r="P103" s="8" t="s">
        <v>597</v>
      </c>
      <c r="Q103" s="6">
        <v>1081</v>
      </c>
      <c r="R103" s="76" t="s">
        <v>218</v>
      </c>
      <c r="S103" s="76" t="s">
        <v>598</v>
      </c>
      <c r="T103" s="76" t="s">
        <v>475</v>
      </c>
      <c r="U103" s="76" t="s">
        <v>43</v>
      </c>
      <c r="V103" s="75"/>
    </row>
    <row r="104" ht="36" customHeight="1" spans="1:22">
      <c r="A104" s="4">
        <v>12</v>
      </c>
      <c r="B104" s="330" t="s">
        <v>363</v>
      </c>
      <c r="C104" s="4" t="s">
        <v>599</v>
      </c>
      <c r="D104" s="6" t="s">
        <v>33</v>
      </c>
      <c r="E104" s="6" t="s">
        <v>538</v>
      </c>
      <c r="F104" s="8" t="s">
        <v>600</v>
      </c>
      <c r="G104" s="335">
        <v>45.45</v>
      </c>
      <c r="H104" s="6" t="s">
        <v>366</v>
      </c>
      <c r="I104" s="6" t="s">
        <v>601</v>
      </c>
      <c r="J104" s="353">
        <v>1.36</v>
      </c>
      <c r="K104" s="356"/>
      <c r="L104" s="353">
        <v>1.36</v>
      </c>
      <c r="M104" s="356"/>
      <c r="N104" s="357"/>
      <c r="O104" s="6" t="s">
        <v>368</v>
      </c>
      <c r="P104" s="8" t="s">
        <v>602</v>
      </c>
      <c r="Q104" s="6">
        <v>296</v>
      </c>
      <c r="R104" s="93" t="s">
        <v>603</v>
      </c>
      <c r="S104" s="93" t="s">
        <v>604</v>
      </c>
      <c r="T104" s="93" t="s">
        <v>605</v>
      </c>
      <c r="U104" s="93" t="s">
        <v>606</v>
      </c>
      <c r="V104" s="75"/>
    </row>
    <row r="105" ht="41.25" customHeight="1" spans="1:22">
      <c r="A105" s="4">
        <v>13</v>
      </c>
      <c r="B105" s="330" t="s">
        <v>378</v>
      </c>
      <c r="C105" s="4" t="s">
        <v>607</v>
      </c>
      <c r="D105" s="6" t="s">
        <v>33</v>
      </c>
      <c r="E105" s="6" t="s">
        <v>538</v>
      </c>
      <c r="F105" s="8" t="s">
        <v>608</v>
      </c>
      <c r="G105" s="349">
        <v>99.245</v>
      </c>
      <c r="H105" s="4" t="s">
        <v>381</v>
      </c>
      <c r="I105" s="4" t="s">
        <v>609</v>
      </c>
      <c r="J105" s="353">
        <v>-39.6984</v>
      </c>
      <c r="K105" s="355"/>
      <c r="L105" s="353">
        <v>-39.6984</v>
      </c>
      <c r="M105" s="353"/>
      <c r="N105" s="357"/>
      <c r="O105" s="4" t="s">
        <v>383</v>
      </c>
      <c r="P105" s="19" t="s">
        <v>610</v>
      </c>
      <c r="Q105" s="4">
        <v>341</v>
      </c>
      <c r="R105" s="93" t="s">
        <v>603</v>
      </c>
      <c r="S105" s="93" t="s">
        <v>604</v>
      </c>
      <c r="T105" s="93" t="s">
        <v>605</v>
      </c>
      <c r="U105" s="93" t="s">
        <v>606</v>
      </c>
      <c r="V105" s="76"/>
    </row>
    <row r="106" ht="49.5" customHeight="1" spans="1:22">
      <c r="A106" s="4">
        <v>14</v>
      </c>
      <c r="B106" s="334" t="s">
        <v>487</v>
      </c>
      <c r="C106" s="6" t="s">
        <v>611</v>
      </c>
      <c r="D106" s="6" t="s">
        <v>33</v>
      </c>
      <c r="E106" s="6" t="s">
        <v>538</v>
      </c>
      <c r="F106" s="19" t="s">
        <v>612</v>
      </c>
      <c r="G106" s="335">
        <v>25.3</v>
      </c>
      <c r="H106" s="6" t="s">
        <v>490</v>
      </c>
      <c r="I106" s="6" t="s">
        <v>507</v>
      </c>
      <c r="J106" s="356">
        <v>-6.22</v>
      </c>
      <c r="K106" s="356"/>
      <c r="L106" s="356">
        <v>-6.22</v>
      </c>
      <c r="M106" s="356"/>
      <c r="N106" s="357"/>
      <c r="O106" s="6" t="s">
        <v>487</v>
      </c>
      <c r="P106" s="8" t="s">
        <v>613</v>
      </c>
      <c r="Q106" s="6">
        <v>112</v>
      </c>
      <c r="R106" s="7" t="s">
        <v>614</v>
      </c>
      <c r="S106" s="76" t="s">
        <v>233</v>
      </c>
      <c r="T106" s="76" t="s">
        <v>171</v>
      </c>
      <c r="U106" s="76" t="s">
        <v>171</v>
      </c>
      <c r="V106" s="75"/>
    </row>
    <row r="107" ht="56.25" customHeight="1" spans="1:22">
      <c r="A107" s="4">
        <v>15</v>
      </c>
      <c r="B107" s="334" t="s">
        <v>487</v>
      </c>
      <c r="C107" s="6" t="s">
        <v>615</v>
      </c>
      <c r="D107" s="6" t="s">
        <v>33</v>
      </c>
      <c r="E107" s="6" t="s">
        <v>538</v>
      </c>
      <c r="F107" s="19" t="s">
        <v>616</v>
      </c>
      <c r="G107" s="335">
        <v>12.5</v>
      </c>
      <c r="H107" s="6" t="s">
        <v>490</v>
      </c>
      <c r="I107" s="6" t="s">
        <v>501</v>
      </c>
      <c r="J107" s="356">
        <v>6.408</v>
      </c>
      <c r="K107" s="356"/>
      <c r="L107" s="356">
        <v>6.408</v>
      </c>
      <c r="M107" s="357"/>
      <c r="N107" s="357"/>
      <c r="O107" s="6" t="s">
        <v>487</v>
      </c>
      <c r="P107" s="8" t="s">
        <v>617</v>
      </c>
      <c r="Q107" s="6">
        <v>134</v>
      </c>
      <c r="R107" s="94" t="s">
        <v>618</v>
      </c>
      <c r="S107" s="76" t="s">
        <v>619</v>
      </c>
      <c r="T107" s="76" t="s">
        <v>620</v>
      </c>
      <c r="U107" s="76" t="s">
        <v>621</v>
      </c>
      <c r="V107" s="75"/>
    </row>
    <row r="108" ht="49.5" customHeight="1" spans="1:22">
      <c r="A108" s="4">
        <v>16</v>
      </c>
      <c r="B108" s="381" t="s">
        <v>513</v>
      </c>
      <c r="C108" s="6" t="s">
        <v>622</v>
      </c>
      <c r="D108" s="6" t="s">
        <v>33</v>
      </c>
      <c r="E108" s="6" t="s">
        <v>538</v>
      </c>
      <c r="F108" s="8" t="s">
        <v>623</v>
      </c>
      <c r="G108" s="335">
        <v>23.6</v>
      </c>
      <c r="H108" s="6" t="s">
        <v>516</v>
      </c>
      <c r="I108" s="6" t="s">
        <v>624</v>
      </c>
      <c r="J108" s="356">
        <v>-2.272534</v>
      </c>
      <c r="K108" s="356"/>
      <c r="L108" s="356">
        <v>-2.272534</v>
      </c>
      <c r="M108" s="356"/>
      <c r="N108" s="357"/>
      <c r="O108" s="106" t="s">
        <v>518</v>
      </c>
      <c r="P108" s="8" t="s">
        <v>613</v>
      </c>
      <c r="Q108" s="6">
        <v>149</v>
      </c>
      <c r="R108" s="76" t="s">
        <v>81</v>
      </c>
      <c r="S108" s="76" t="s">
        <v>475</v>
      </c>
      <c r="T108" s="76" t="s">
        <v>141</v>
      </c>
      <c r="U108" s="76" t="s">
        <v>43</v>
      </c>
      <c r="V108" s="75"/>
    </row>
    <row r="109" ht="80.25" customHeight="1" spans="1:22">
      <c r="A109" s="4">
        <v>17</v>
      </c>
      <c r="B109" s="381" t="s">
        <v>304</v>
      </c>
      <c r="C109" s="116" t="s">
        <v>625</v>
      </c>
      <c r="D109" s="6" t="s">
        <v>33</v>
      </c>
      <c r="E109" s="6" t="s">
        <v>538</v>
      </c>
      <c r="F109" s="8" t="s">
        <v>626</v>
      </c>
      <c r="G109" s="335">
        <v>43.2</v>
      </c>
      <c r="H109" s="6" t="s">
        <v>307</v>
      </c>
      <c r="I109" s="6" t="s">
        <v>627</v>
      </c>
      <c r="J109" s="356">
        <v>12.96</v>
      </c>
      <c r="K109" s="356"/>
      <c r="L109" s="356">
        <v>12.96</v>
      </c>
      <c r="M109" s="357"/>
      <c r="N109" s="357"/>
      <c r="O109" s="6" t="s">
        <v>309</v>
      </c>
      <c r="P109" s="149" t="s">
        <v>628</v>
      </c>
      <c r="Q109" s="6">
        <v>748</v>
      </c>
      <c r="R109" s="76" t="s">
        <v>414</v>
      </c>
      <c r="S109" s="76" t="s">
        <v>629</v>
      </c>
      <c r="T109" s="76" t="s">
        <v>630</v>
      </c>
      <c r="U109" s="76" t="s">
        <v>631</v>
      </c>
      <c r="V109" s="75"/>
    </row>
    <row r="110" ht="93.75" customHeight="1" spans="1:22">
      <c r="A110" s="4">
        <v>18</v>
      </c>
      <c r="B110" s="381" t="s">
        <v>304</v>
      </c>
      <c r="C110" s="116" t="s">
        <v>632</v>
      </c>
      <c r="D110" s="6" t="s">
        <v>33</v>
      </c>
      <c r="E110" s="6" t="s">
        <v>538</v>
      </c>
      <c r="F110" s="8" t="s">
        <v>633</v>
      </c>
      <c r="G110" s="335">
        <v>176.75</v>
      </c>
      <c r="H110" s="6" t="s">
        <v>307</v>
      </c>
      <c r="I110" s="6" t="s">
        <v>634</v>
      </c>
      <c r="J110" s="356">
        <v>53.02597</v>
      </c>
      <c r="K110" s="356"/>
      <c r="L110" s="356">
        <v>53.02597</v>
      </c>
      <c r="M110" s="357"/>
      <c r="N110" s="357"/>
      <c r="O110" s="6" t="s">
        <v>309</v>
      </c>
      <c r="P110" s="149" t="s">
        <v>635</v>
      </c>
      <c r="Q110" s="6">
        <v>486</v>
      </c>
      <c r="R110" s="76" t="s">
        <v>298</v>
      </c>
      <c r="S110" s="76" t="s">
        <v>298</v>
      </c>
      <c r="T110" s="76" t="s">
        <v>636</v>
      </c>
      <c r="U110" s="76" t="s">
        <v>631</v>
      </c>
      <c r="V110" s="75"/>
    </row>
    <row r="111" ht="90" customHeight="1" spans="1:22">
      <c r="A111" s="4">
        <v>19</v>
      </c>
      <c r="B111" s="334" t="s">
        <v>269</v>
      </c>
      <c r="C111" s="38" t="s">
        <v>637</v>
      </c>
      <c r="D111" s="6" t="s">
        <v>33</v>
      </c>
      <c r="E111" s="6" t="s">
        <v>538</v>
      </c>
      <c r="F111" s="41" t="s">
        <v>638</v>
      </c>
      <c r="G111" s="346">
        <v>195.6</v>
      </c>
      <c r="H111" s="40" t="s">
        <v>272</v>
      </c>
      <c r="I111" s="40" t="s">
        <v>639</v>
      </c>
      <c r="J111" s="360">
        <v>117.36</v>
      </c>
      <c r="K111" s="361"/>
      <c r="L111" s="360">
        <v>117.36</v>
      </c>
      <c r="M111" s="357"/>
      <c r="N111" s="357"/>
      <c r="O111" s="40" t="s">
        <v>296</v>
      </c>
      <c r="P111" s="90" t="s">
        <v>640</v>
      </c>
      <c r="Q111" s="91">
        <v>1359</v>
      </c>
      <c r="R111" s="92" t="s">
        <v>148</v>
      </c>
      <c r="S111" s="92" t="s">
        <v>641</v>
      </c>
      <c r="T111" s="92" t="s">
        <v>642</v>
      </c>
      <c r="U111" s="92" t="s">
        <v>219</v>
      </c>
      <c r="V111" s="75"/>
    </row>
    <row r="112" ht="42" customHeight="1" spans="1:23">
      <c r="A112" s="332"/>
      <c r="B112" s="332" t="s">
        <v>643</v>
      </c>
      <c r="C112" s="332"/>
      <c r="D112" s="332"/>
      <c r="E112" s="332"/>
      <c r="F112" s="332"/>
      <c r="G112" s="333"/>
      <c r="H112" s="332"/>
      <c r="I112" s="332"/>
      <c r="J112" s="354">
        <f>SUM(J113:J159)</f>
        <v>1257.827684</v>
      </c>
      <c r="K112" s="354">
        <f t="shared" ref="K112:N112" si="3">SUM(K113:K159)</f>
        <v>0</v>
      </c>
      <c r="L112" s="354">
        <f t="shared" si="3"/>
        <v>-10.777766</v>
      </c>
      <c r="M112" s="354">
        <f t="shared" si="3"/>
        <v>1268.60545</v>
      </c>
      <c r="N112" s="354">
        <f t="shared" si="3"/>
        <v>0</v>
      </c>
      <c r="O112" s="332"/>
      <c r="P112" s="332"/>
      <c r="Q112" s="332"/>
      <c r="R112" s="332"/>
      <c r="S112" s="377"/>
      <c r="T112" s="377"/>
      <c r="U112" s="377"/>
      <c r="V112" s="377"/>
      <c r="W112" s="393"/>
    </row>
    <row r="113" ht="51.75" customHeight="1" spans="1:22">
      <c r="A113" s="117">
        <v>1</v>
      </c>
      <c r="B113" s="330" t="s">
        <v>31</v>
      </c>
      <c r="C113" s="118" t="s">
        <v>644</v>
      </c>
      <c r="D113" s="119" t="s">
        <v>33</v>
      </c>
      <c r="E113" s="115" t="s">
        <v>645</v>
      </c>
      <c r="F113" s="120" t="s">
        <v>646</v>
      </c>
      <c r="G113" s="382">
        <v>18.6</v>
      </c>
      <c r="H113" s="122" t="s">
        <v>36</v>
      </c>
      <c r="I113" s="122" t="s">
        <v>37</v>
      </c>
      <c r="J113" s="353">
        <v>5.58</v>
      </c>
      <c r="K113" s="390"/>
      <c r="L113" s="353">
        <v>5.58</v>
      </c>
      <c r="M113" s="390"/>
      <c r="N113" s="357"/>
      <c r="O113" s="122" t="s">
        <v>38</v>
      </c>
      <c r="P113" s="124" t="s">
        <v>647</v>
      </c>
      <c r="Q113" s="150">
        <v>132</v>
      </c>
      <c r="R113" s="151" t="s">
        <v>648</v>
      </c>
      <c r="S113" s="151" t="s">
        <v>387</v>
      </c>
      <c r="T113" s="151" t="s">
        <v>649</v>
      </c>
      <c r="U113" s="151" t="s">
        <v>51</v>
      </c>
      <c r="V113" s="152"/>
    </row>
    <row r="114" ht="91.5" customHeight="1" spans="1:22">
      <c r="A114" s="4">
        <v>2</v>
      </c>
      <c r="B114" s="330" t="s">
        <v>92</v>
      </c>
      <c r="C114" s="4" t="s">
        <v>650</v>
      </c>
      <c r="D114" s="13" t="s">
        <v>33</v>
      </c>
      <c r="E114" s="13" t="s">
        <v>645</v>
      </c>
      <c r="F114" s="14" t="s">
        <v>651</v>
      </c>
      <c r="G114" s="337">
        <v>48.9</v>
      </c>
      <c r="H114" s="13" t="s">
        <v>95</v>
      </c>
      <c r="I114" s="13" t="s">
        <v>652</v>
      </c>
      <c r="J114" s="360">
        <v>-9.78</v>
      </c>
      <c r="K114" s="361"/>
      <c r="L114" s="360">
        <v>-9.78</v>
      </c>
      <c r="M114" s="361"/>
      <c r="N114" s="357"/>
      <c r="O114" s="6" t="s">
        <v>97</v>
      </c>
      <c r="P114" s="14" t="s">
        <v>653</v>
      </c>
      <c r="Q114" s="13">
        <v>1911</v>
      </c>
      <c r="R114" s="79" t="s">
        <v>654</v>
      </c>
      <c r="S114" s="79" t="s">
        <v>655</v>
      </c>
      <c r="T114" s="79" t="s">
        <v>656</v>
      </c>
      <c r="U114" s="79" t="s">
        <v>657</v>
      </c>
      <c r="V114" s="75"/>
    </row>
    <row r="115" ht="117.75" customHeight="1" spans="1:22">
      <c r="A115" s="117">
        <v>3</v>
      </c>
      <c r="B115" s="330" t="s">
        <v>92</v>
      </c>
      <c r="C115" s="4" t="s">
        <v>658</v>
      </c>
      <c r="D115" s="13" t="s">
        <v>33</v>
      </c>
      <c r="E115" s="13" t="s">
        <v>645</v>
      </c>
      <c r="F115" s="14" t="s">
        <v>659</v>
      </c>
      <c r="G115" s="337">
        <v>34.29</v>
      </c>
      <c r="H115" s="13" t="s">
        <v>95</v>
      </c>
      <c r="I115" s="13" t="s">
        <v>659</v>
      </c>
      <c r="J115" s="353">
        <v>-3.81</v>
      </c>
      <c r="K115" s="361"/>
      <c r="L115" s="353">
        <v>-3.81</v>
      </c>
      <c r="M115" s="361"/>
      <c r="N115" s="357"/>
      <c r="O115" s="6" t="s">
        <v>97</v>
      </c>
      <c r="P115" s="14" t="s">
        <v>660</v>
      </c>
      <c r="Q115" s="13">
        <v>200</v>
      </c>
      <c r="R115" s="79" t="s">
        <v>661</v>
      </c>
      <c r="S115" s="79" t="s">
        <v>189</v>
      </c>
      <c r="T115" s="79" t="s">
        <v>99</v>
      </c>
      <c r="U115" s="79" t="s">
        <v>62</v>
      </c>
      <c r="V115" s="75"/>
    </row>
    <row r="116" ht="70.5" customHeight="1" spans="1:22">
      <c r="A116" s="4">
        <v>4</v>
      </c>
      <c r="B116" s="330" t="s">
        <v>92</v>
      </c>
      <c r="C116" s="123" t="s">
        <v>662</v>
      </c>
      <c r="D116" s="13" t="s">
        <v>33</v>
      </c>
      <c r="E116" s="13" t="s">
        <v>645</v>
      </c>
      <c r="F116" s="115" t="s">
        <v>663</v>
      </c>
      <c r="G116" s="337">
        <v>33</v>
      </c>
      <c r="H116" s="13" t="s">
        <v>95</v>
      </c>
      <c r="I116" s="13" t="s">
        <v>664</v>
      </c>
      <c r="J116" s="353">
        <v>9.9</v>
      </c>
      <c r="K116" s="361"/>
      <c r="L116" s="353">
        <v>9.9</v>
      </c>
      <c r="M116" s="361"/>
      <c r="N116" s="357"/>
      <c r="O116" s="6" t="s">
        <v>97</v>
      </c>
      <c r="P116" s="154" t="s">
        <v>665</v>
      </c>
      <c r="Q116" s="13">
        <v>502</v>
      </c>
      <c r="R116" s="79" t="s">
        <v>250</v>
      </c>
      <c r="S116" s="79" t="s">
        <v>666</v>
      </c>
      <c r="T116" s="79" t="s">
        <v>50</v>
      </c>
      <c r="U116" s="79" t="s">
        <v>62</v>
      </c>
      <c r="V116" s="75"/>
    </row>
    <row r="117" ht="64.5" customHeight="1" spans="1:22">
      <c r="A117" s="117">
        <v>5</v>
      </c>
      <c r="B117" s="330" t="s">
        <v>92</v>
      </c>
      <c r="C117" s="124" t="s">
        <v>667</v>
      </c>
      <c r="D117" s="13" t="s">
        <v>33</v>
      </c>
      <c r="E117" s="13" t="s">
        <v>645</v>
      </c>
      <c r="F117" s="115" t="s">
        <v>668</v>
      </c>
      <c r="G117" s="337">
        <v>71.7</v>
      </c>
      <c r="H117" s="13" t="s">
        <v>95</v>
      </c>
      <c r="I117" s="13" t="s">
        <v>669</v>
      </c>
      <c r="J117" s="353">
        <v>21.5</v>
      </c>
      <c r="K117" s="361"/>
      <c r="L117" s="353">
        <v>21.5</v>
      </c>
      <c r="M117" s="357"/>
      <c r="N117" s="357"/>
      <c r="O117" s="6" t="s">
        <v>97</v>
      </c>
      <c r="P117" s="115" t="s">
        <v>670</v>
      </c>
      <c r="Q117" s="147">
        <v>1628</v>
      </c>
      <c r="R117" s="115" t="s">
        <v>100</v>
      </c>
      <c r="S117" s="151" t="s">
        <v>234</v>
      </c>
      <c r="T117" s="151" t="s">
        <v>671</v>
      </c>
      <c r="U117" s="148" t="s">
        <v>672</v>
      </c>
      <c r="V117" s="75"/>
    </row>
    <row r="118" ht="61.5" customHeight="1" spans="1:22">
      <c r="A118" s="4">
        <v>6</v>
      </c>
      <c r="B118" s="330" t="s">
        <v>92</v>
      </c>
      <c r="C118" s="125" t="s">
        <v>673</v>
      </c>
      <c r="D118" s="13" t="s">
        <v>33</v>
      </c>
      <c r="E118" s="13" t="s">
        <v>645</v>
      </c>
      <c r="F118" s="40" t="s">
        <v>674</v>
      </c>
      <c r="G118" s="383">
        <v>49.3665</v>
      </c>
      <c r="H118" s="13" t="s">
        <v>95</v>
      </c>
      <c r="I118" s="13" t="s">
        <v>675</v>
      </c>
      <c r="J118" s="353">
        <v>14.8</v>
      </c>
      <c r="K118" s="361"/>
      <c r="L118" s="353">
        <v>14.8</v>
      </c>
      <c r="M118" s="357"/>
      <c r="N118" s="357"/>
      <c r="O118" s="6" t="s">
        <v>97</v>
      </c>
      <c r="P118" s="40" t="s">
        <v>676</v>
      </c>
      <c r="Q118" s="155">
        <v>301</v>
      </c>
      <c r="R118" s="40" t="s">
        <v>677</v>
      </c>
      <c r="S118" s="92" t="s">
        <v>387</v>
      </c>
      <c r="T118" s="92" t="s">
        <v>678</v>
      </c>
      <c r="U118" s="38" t="s">
        <v>62</v>
      </c>
      <c r="V118" s="75"/>
    </row>
    <row r="119" ht="66.75" customHeight="1" spans="1:22">
      <c r="A119" s="117">
        <v>7</v>
      </c>
      <c r="B119" s="330" t="s">
        <v>378</v>
      </c>
      <c r="C119" s="4" t="s">
        <v>679</v>
      </c>
      <c r="D119" s="6" t="s">
        <v>33</v>
      </c>
      <c r="E119" s="6" t="s">
        <v>645</v>
      </c>
      <c r="F119" s="8" t="s">
        <v>680</v>
      </c>
      <c r="G119" s="349">
        <v>31</v>
      </c>
      <c r="H119" s="4" t="s">
        <v>381</v>
      </c>
      <c r="I119" s="4" t="s">
        <v>681</v>
      </c>
      <c r="J119" s="353">
        <v>-1.55</v>
      </c>
      <c r="K119" s="355"/>
      <c r="L119" s="353">
        <v>-1.55</v>
      </c>
      <c r="M119" s="353"/>
      <c r="N119" s="357"/>
      <c r="O119" s="4" t="s">
        <v>383</v>
      </c>
      <c r="P119" s="19" t="s">
        <v>680</v>
      </c>
      <c r="Q119" s="4">
        <v>1933</v>
      </c>
      <c r="R119" s="75" t="s">
        <v>682</v>
      </c>
      <c r="S119" s="75" t="s">
        <v>683</v>
      </c>
      <c r="T119" s="75" t="s">
        <v>684</v>
      </c>
      <c r="U119" s="75" t="s">
        <v>464</v>
      </c>
      <c r="V119" s="76"/>
    </row>
    <row r="120" ht="66" customHeight="1" spans="1:22">
      <c r="A120" s="4">
        <v>8</v>
      </c>
      <c r="B120" s="4" t="s">
        <v>378</v>
      </c>
      <c r="C120" s="126" t="s">
        <v>685</v>
      </c>
      <c r="D120" s="6" t="s">
        <v>33</v>
      </c>
      <c r="E120" s="6" t="s">
        <v>645</v>
      </c>
      <c r="F120" s="8" t="s">
        <v>686</v>
      </c>
      <c r="G120" s="349">
        <v>246.51643</v>
      </c>
      <c r="H120" s="4" t="s">
        <v>381</v>
      </c>
      <c r="I120" s="4" t="s">
        <v>687</v>
      </c>
      <c r="J120" s="353">
        <v>199.84</v>
      </c>
      <c r="K120" s="355"/>
      <c r="L120" s="391">
        <v>84.46</v>
      </c>
      <c r="M120" s="353">
        <f>199.84-84.46</f>
        <v>115.38</v>
      </c>
      <c r="N120" s="392"/>
      <c r="O120" s="4" t="s">
        <v>383</v>
      </c>
      <c r="P120" s="19" t="s">
        <v>688</v>
      </c>
      <c r="Q120" s="4">
        <v>802</v>
      </c>
      <c r="R120" s="75" t="s">
        <v>618</v>
      </c>
      <c r="S120" s="75" t="s">
        <v>618</v>
      </c>
      <c r="T120" s="75" t="s">
        <v>689</v>
      </c>
      <c r="U120" s="75" t="s">
        <v>403</v>
      </c>
      <c r="V120" s="76"/>
    </row>
    <row r="121" ht="61.5" customHeight="1" spans="1:22">
      <c r="A121" s="117">
        <v>9</v>
      </c>
      <c r="B121" s="330" t="s">
        <v>378</v>
      </c>
      <c r="C121" s="4" t="s">
        <v>690</v>
      </c>
      <c r="D121" s="6" t="s">
        <v>33</v>
      </c>
      <c r="E121" s="6" t="s">
        <v>645</v>
      </c>
      <c r="F121" s="8" t="s">
        <v>691</v>
      </c>
      <c r="G121" s="349">
        <v>20.3</v>
      </c>
      <c r="H121" s="4" t="s">
        <v>381</v>
      </c>
      <c r="I121" s="4" t="s">
        <v>681</v>
      </c>
      <c r="J121" s="353">
        <v>-1.015</v>
      </c>
      <c r="K121" s="355"/>
      <c r="L121" s="353">
        <v>-1.015</v>
      </c>
      <c r="M121" s="353"/>
      <c r="N121" s="357"/>
      <c r="O121" s="4" t="s">
        <v>383</v>
      </c>
      <c r="P121" s="19" t="s">
        <v>692</v>
      </c>
      <c r="Q121" s="4">
        <v>1933</v>
      </c>
      <c r="R121" s="75" t="s">
        <v>693</v>
      </c>
      <c r="S121" s="75" t="s">
        <v>694</v>
      </c>
      <c r="T121" s="75" t="s">
        <v>695</v>
      </c>
      <c r="U121" s="75" t="s">
        <v>240</v>
      </c>
      <c r="V121" s="76"/>
    </row>
    <row r="122" ht="59.25" customHeight="1" spans="1:22">
      <c r="A122" s="4">
        <v>10</v>
      </c>
      <c r="B122" s="334" t="s">
        <v>269</v>
      </c>
      <c r="C122" s="4" t="s">
        <v>696</v>
      </c>
      <c r="D122" s="9" t="s">
        <v>33</v>
      </c>
      <c r="E122" s="6" t="s">
        <v>645</v>
      </c>
      <c r="F122" s="14" t="s">
        <v>697</v>
      </c>
      <c r="G122" s="337">
        <v>120.194066</v>
      </c>
      <c r="H122" s="13" t="s">
        <v>272</v>
      </c>
      <c r="I122" s="13" t="s">
        <v>698</v>
      </c>
      <c r="J122" s="353">
        <v>-48.084066</v>
      </c>
      <c r="K122" s="361"/>
      <c r="L122" s="353">
        <v>-48.084066</v>
      </c>
      <c r="M122" s="361"/>
      <c r="N122" s="357"/>
      <c r="O122" s="13" t="s">
        <v>699</v>
      </c>
      <c r="P122" s="14" t="s">
        <v>700</v>
      </c>
      <c r="Q122" s="13">
        <v>113</v>
      </c>
      <c r="R122" s="79">
        <v>43259</v>
      </c>
      <c r="S122" s="79">
        <v>43266</v>
      </c>
      <c r="T122" s="79" t="s">
        <v>504</v>
      </c>
      <c r="U122" s="79"/>
      <c r="V122" s="75"/>
    </row>
    <row r="123" ht="75" customHeight="1" spans="1:22">
      <c r="A123" s="117">
        <v>11</v>
      </c>
      <c r="B123" s="330" t="s">
        <v>378</v>
      </c>
      <c r="C123" s="4" t="s">
        <v>701</v>
      </c>
      <c r="D123" s="6" t="s">
        <v>33</v>
      </c>
      <c r="E123" s="6" t="s">
        <v>645</v>
      </c>
      <c r="F123" s="127" t="s">
        <v>702</v>
      </c>
      <c r="G123" s="337">
        <v>99.8</v>
      </c>
      <c r="H123" s="4" t="s">
        <v>381</v>
      </c>
      <c r="I123" s="13" t="s">
        <v>703</v>
      </c>
      <c r="J123" s="353">
        <v>79.04</v>
      </c>
      <c r="K123" s="361"/>
      <c r="L123" s="357"/>
      <c r="M123" s="353">
        <v>79.04</v>
      </c>
      <c r="N123" s="357"/>
      <c r="O123" s="4" t="s">
        <v>383</v>
      </c>
      <c r="P123" s="14" t="s">
        <v>704</v>
      </c>
      <c r="Q123" s="13">
        <v>341</v>
      </c>
      <c r="R123" s="79" t="s">
        <v>705</v>
      </c>
      <c r="S123" s="79" t="s">
        <v>99</v>
      </c>
      <c r="T123" s="79" t="s">
        <v>465</v>
      </c>
      <c r="U123" s="79" t="s">
        <v>706</v>
      </c>
      <c r="V123" s="75"/>
    </row>
    <row r="124" ht="37.5" customHeight="1" spans="1:22">
      <c r="A124" s="4">
        <v>12</v>
      </c>
      <c r="B124" s="330" t="s">
        <v>378</v>
      </c>
      <c r="C124" s="4" t="s">
        <v>685</v>
      </c>
      <c r="D124" s="6" t="s">
        <v>33</v>
      </c>
      <c r="E124" s="6" t="s">
        <v>645</v>
      </c>
      <c r="F124" s="8" t="s">
        <v>707</v>
      </c>
      <c r="G124" s="349">
        <v>130.3</v>
      </c>
      <c r="H124" s="4" t="s">
        <v>381</v>
      </c>
      <c r="I124" s="4" t="s">
        <v>681</v>
      </c>
      <c r="J124" s="353">
        <v>-52.12</v>
      </c>
      <c r="K124" s="355"/>
      <c r="L124" s="353">
        <v>-52.12</v>
      </c>
      <c r="M124" s="353"/>
      <c r="N124" s="357"/>
      <c r="O124" s="4" t="s">
        <v>383</v>
      </c>
      <c r="P124" s="19" t="s">
        <v>708</v>
      </c>
      <c r="Q124" s="4">
        <v>1933</v>
      </c>
      <c r="R124" s="75" t="s">
        <v>709</v>
      </c>
      <c r="S124" s="75" t="s">
        <v>710</v>
      </c>
      <c r="T124" s="75" t="s">
        <v>711</v>
      </c>
      <c r="U124" s="75" t="s">
        <v>250</v>
      </c>
      <c r="V124" s="76"/>
    </row>
    <row r="125" ht="57.75" customHeight="1" spans="1:22">
      <c r="A125" s="117">
        <v>13</v>
      </c>
      <c r="B125" s="330" t="s">
        <v>476</v>
      </c>
      <c r="C125" s="4" t="s">
        <v>712</v>
      </c>
      <c r="D125" s="6" t="s">
        <v>33</v>
      </c>
      <c r="E125" s="6" t="s">
        <v>645</v>
      </c>
      <c r="F125" s="14" t="s">
        <v>713</v>
      </c>
      <c r="G125" s="337">
        <v>230.6587</v>
      </c>
      <c r="H125" s="13" t="s">
        <v>479</v>
      </c>
      <c r="I125" s="13" t="s">
        <v>714</v>
      </c>
      <c r="J125" s="353">
        <v>-30.6587</v>
      </c>
      <c r="K125" s="361"/>
      <c r="L125" s="353">
        <v>-30.6587</v>
      </c>
      <c r="M125" s="361"/>
      <c r="N125" s="357"/>
      <c r="O125" s="13" t="s">
        <v>481</v>
      </c>
      <c r="P125" s="14" t="s">
        <v>715</v>
      </c>
      <c r="Q125" s="13">
        <v>163</v>
      </c>
      <c r="R125" s="93" t="s">
        <v>42</v>
      </c>
      <c r="S125" s="93" t="s">
        <v>580</v>
      </c>
      <c r="T125" s="93" t="s">
        <v>581</v>
      </c>
      <c r="U125" s="76" t="s">
        <v>133</v>
      </c>
      <c r="V125" s="75"/>
    </row>
    <row r="126" ht="56.25" customHeight="1" spans="1:22">
      <c r="A126" s="4">
        <v>14</v>
      </c>
      <c r="B126" s="381" t="s">
        <v>513</v>
      </c>
      <c r="C126" s="128" t="s">
        <v>716</v>
      </c>
      <c r="D126" s="129" t="s">
        <v>33</v>
      </c>
      <c r="E126" s="115" t="s">
        <v>645</v>
      </c>
      <c r="F126" s="128" t="s">
        <v>717</v>
      </c>
      <c r="G126" s="384">
        <v>221.968</v>
      </c>
      <c r="H126" s="115" t="s">
        <v>516</v>
      </c>
      <c r="I126" s="115" t="s">
        <v>718</v>
      </c>
      <c r="J126" s="353">
        <v>221.97</v>
      </c>
      <c r="K126" s="361"/>
      <c r="L126" s="357"/>
      <c r="M126" s="353">
        <v>221.97</v>
      </c>
      <c r="N126" s="357"/>
      <c r="O126" s="106" t="s">
        <v>518</v>
      </c>
      <c r="P126" s="124" t="s">
        <v>719</v>
      </c>
      <c r="Q126" s="156">
        <v>300</v>
      </c>
      <c r="R126" s="148" t="s">
        <v>393</v>
      </c>
      <c r="S126" s="148" t="s">
        <v>720</v>
      </c>
      <c r="T126" s="148" t="s">
        <v>115</v>
      </c>
      <c r="U126" s="148" t="s">
        <v>171</v>
      </c>
      <c r="V126" s="75"/>
    </row>
    <row r="127" ht="78.75" customHeight="1" spans="1:22">
      <c r="A127" s="117">
        <v>15</v>
      </c>
      <c r="B127" s="330" t="s">
        <v>52</v>
      </c>
      <c r="C127" s="131" t="s">
        <v>721</v>
      </c>
      <c r="D127" s="13" t="s">
        <v>33</v>
      </c>
      <c r="E127" s="13" t="s">
        <v>645</v>
      </c>
      <c r="F127" s="14" t="s">
        <v>722</v>
      </c>
      <c r="G127" s="337">
        <v>189.927</v>
      </c>
      <c r="H127" s="13" t="s">
        <v>55</v>
      </c>
      <c r="I127" s="13" t="s">
        <v>723</v>
      </c>
      <c r="J127" s="360">
        <v>151.9412</v>
      </c>
      <c r="K127" s="361"/>
      <c r="L127" s="357"/>
      <c r="M127" s="360">
        <v>151.9412</v>
      </c>
      <c r="N127" s="357"/>
      <c r="O127" s="13" t="s">
        <v>57</v>
      </c>
      <c r="P127" s="14" t="s">
        <v>724</v>
      </c>
      <c r="Q127" s="13">
        <v>482</v>
      </c>
      <c r="R127" s="79" t="s">
        <v>725</v>
      </c>
      <c r="S127" s="79" t="s">
        <v>113</v>
      </c>
      <c r="T127" s="79" t="s">
        <v>115</v>
      </c>
      <c r="U127" s="79" t="s">
        <v>726</v>
      </c>
      <c r="V127" s="75"/>
    </row>
    <row r="128" ht="77.25" customHeight="1" spans="1:22">
      <c r="A128" s="4">
        <v>16</v>
      </c>
      <c r="B128" s="330" t="s">
        <v>52</v>
      </c>
      <c r="C128" s="131" t="s">
        <v>727</v>
      </c>
      <c r="D128" s="13" t="s">
        <v>33</v>
      </c>
      <c r="E128" s="13" t="s">
        <v>645</v>
      </c>
      <c r="F128" s="14" t="s">
        <v>728</v>
      </c>
      <c r="G128" s="337">
        <v>40</v>
      </c>
      <c r="H128" s="13" t="s">
        <v>55</v>
      </c>
      <c r="I128" s="13" t="s">
        <v>729</v>
      </c>
      <c r="J128" s="360">
        <v>39.48</v>
      </c>
      <c r="K128" s="361"/>
      <c r="L128" s="357"/>
      <c r="M128" s="360">
        <v>39.48</v>
      </c>
      <c r="N128" s="357"/>
      <c r="O128" s="13" t="s">
        <v>57</v>
      </c>
      <c r="P128" s="14" t="s">
        <v>730</v>
      </c>
      <c r="Q128" s="13">
        <v>2321</v>
      </c>
      <c r="R128" s="79" t="s">
        <v>636</v>
      </c>
      <c r="S128" s="79" t="s">
        <v>731</v>
      </c>
      <c r="T128" s="79" t="s">
        <v>648</v>
      </c>
      <c r="U128" s="79" t="s">
        <v>631</v>
      </c>
      <c r="V128" s="75"/>
    </row>
    <row r="129" ht="68.25" customHeight="1" spans="1:22">
      <c r="A129" s="117">
        <v>17</v>
      </c>
      <c r="B129" s="330" t="s">
        <v>161</v>
      </c>
      <c r="C129" s="132" t="s">
        <v>732</v>
      </c>
      <c r="D129" s="13" t="s">
        <v>33</v>
      </c>
      <c r="E129" s="13" t="s">
        <v>645</v>
      </c>
      <c r="F129" s="133" t="s">
        <v>733</v>
      </c>
      <c r="G129" s="337">
        <v>18</v>
      </c>
      <c r="H129" s="13" t="s">
        <v>164</v>
      </c>
      <c r="I129" s="13" t="s">
        <v>734</v>
      </c>
      <c r="J129" s="360">
        <v>14.6</v>
      </c>
      <c r="K129" s="361"/>
      <c r="L129" s="357"/>
      <c r="M129" s="360">
        <v>14.6</v>
      </c>
      <c r="N129" s="357"/>
      <c r="O129" s="13" t="s">
        <v>166</v>
      </c>
      <c r="P129" s="157" t="s">
        <v>735</v>
      </c>
      <c r="Q129" s="13">
        <v>292</v>
      </c>
      <c r="R129" s="79" t="s">
        <v>385</v>
      </c>
      <c r="S129" s="79">
        <v>2018.7</v>
      </c>
      <c r="T129" s="79">
        <v>2018.11</v>
      </c>
      <c r="U129" s="79" t="s">
        <v>171</v>
      </c>
      <c r="V129" s="75"/>
    </row>
    <row r="130" ht="55.5" customHeight="1" spans="1:22">
      <c r="A130" s="4">
        <v>18</v>
      </c>
      <c r="B130" s="330" t="s">
        <v>487</v>
      </c>
      <c r="C130" s="132" t="s">
        <v>736</v>
      </c>
      <c r="D130" s="13" t="s">
        <v>33</v>
      </c>
      <c r="E130" s="13" t="s">
        <v>645</v>
      </c>
      <c r="F130" s="133" t="s">
        <v>737</v>
      </c>
      <c r="G130" s="337">
        <v>20.65</v>
      </c>
      <c r="H130" s="13" t="s">
        <v>490</v>
      </c>
      <c r="I130" s="13" t="s">
        <v>738</v>
      </c>
      <c r="J130" s="360">
        <v>12.78</v>
      </c>
      <c r="K130" s="361"/>
      <c r="L130" s="357"/>
      <c r="M130" s="360">
        <v>12.78</v>
      </c>
      <c r="N130" s="357"/>
      <c r="O130" s="13" t="s">
        <v>487</v>
      </c>
      <c r="P130" s="157" t="s">
        <v>739</v>
      </c>
      <c r="Q130" s="13">
        <v>398</v>
      </c>
      <c r="R130" s="79" t="s">
        <v>740</v>
      </c>
      <c r="S130" s="79" t="s">
        <v>614</v>
      </c>
      <c r="T130" s="79" t="s">
        <v>43</v>
      </c>
      <c r="U130" s="79" t="s">
        <v>292</v>
      </c>
      <c r="V130" s="75"/>
    </row>
    <row r="131" ht="58.5" customHeight="1" spans="1:22">
      <c r="A131" s="117">
        <v>19</v>
      </c>
      <c r="B131" s="330" t="s">
        <v>476</v>
      </c>
      <c r="C131" s="134" t="s">
        <v>741</v>
      </c>
      <c r="D131" s="134" t="s">
        <v>33</v>
      </c>
      <c r="E131" s="13" t="s">
        <v>645</v>
      </c>
      <c r="F131" s="134" t="s">
        <v>742</v>
      </c>
      <c r="G131" s="331">
        <v>43.9</v>
      </c>
      <c r="H131" s="4" t="s">
        <v>479</v>
      </c>
      <c r="I131" s="4" t="s">
        <v>743</v>
      </c>
      <c r="J131" s="353">
        <v>13.17</v>
      </c>
      <c r="K131" s="353"/>
      <c r="L131" s="357"/>
      <c r="M131" s="353">
        <v>13.17</v>
      </c>
      <c r="N131" s="357"/>
      <c r="O131" s="4" t="s">
        <v>481</v>
      </c>
      <c r="P131" s="124" t="s">
        <v>744</v>
      </c>
      <c r="Q131" s="4">
        <v>1600</v>
      </c>
      <c r="R131" s="93" t="s">
        <v>641</v>
      </c>
      <c r="S131" s="93" t="s">
        <v>641</v>
      </c>
      <c r="T131" s="93" t="s">
        <v>115</v>
      </c>
      <c r="U131" s="93" t="s">
        <v>605</v>
      </c>
      <c r="V131" s="75"/>
    </row>
    <row r="132" ht="82.5" customHeight="1" spans="1:22">
      <c r="A132" s="4">
        <v>20</v>
      </c>
      <c r="B132" s="330" t="s">
        <v>487</v>
      </c>
      <c r="C132" s="135" t="s">
        <v>745</v>
      </c>
      <c r="D132" s="135" t="s">
        <v>33</v>
      </c>
      <c r="E132" s="13" t="s">
        <v>645</v>
      </c>
      <c r="F132" s="135" t="s">
        <v>746</v>
      </c>
      <c r="G132" s="331">
        <v>150</v>
      </c>
      <c r="H132" s="4" t="s">
        <v>490</v>
      </c>
      <c r="I132" s="4" t="s">
        <v>747</v>
      </c>
      <c r="J132" s="353">
        <v>83.619</v>
      </c>
      <c r="K132" s="353"/>
      <c r="L132" s="357"/>
      <c r="M132" s="353">
        <v>83.619</v>
      </c>
      <c r="N132" s="357"/>
      <c r="O132" s="4" t="s">
        <v>487</v>
      </c>
      <c r="P132" s="157" t="s">
        <v>748</v>
      </c>
      <c r="Q132" s="4">
        <v>702</v>
      </c>
      <c r="R132" s="93" t="s">
        <v>749</v>
      </c>
      <c r="S132" s="93" t="s">
        <v>750</v>
      </c>
      <c r="T132" s="93" t="s">
        <v>108</v>
      </c>
      <c r="U132" s="93" t="s">
        <v>678</v>
      </c>
      <c r="V132" s="75"/>
    </row>
    <row r="133" ht="99.75" customHeight="1" spans="1:22">
      <c r="A133" s="117">
        <v>21</v>
      </c>
      <c r="B133" s="330" t="s">
        <v>363</v>
      </c>
      <c r="C133" s="134" t="s">
        <v>751</v>
      </c>
      <c r="D133" s="134" t="s">
        <v>33</v>
      </c>
      <c r="E133" s="13" t="s">
        <v>645</v>
      </c>
      <c r="F133" s="134" t="s">
        <v>752</v>
      </c>
      <c r="G133" s="331">
        <v>28.48</v>
      </c>
      <c r="H133" s="4" t="s">
        <v>366</v>
      </c>
      <c r="I133" s="4" t="s">
        <v>753</v>
      </c>
      <c r="J133" s="353">
        <v>28.48</v>
      </c>
      <c r="K133" s="353"/>
      <c r="L133" s="357"/>
      <c r="M133" s="353">
        <v>28.48</v>
      </c>
      <c r="N133" s="357"/>
      <c r="O133" s="4" t="s">
        <v>368</v>
      </c>
      <c r="P133" s="195" t="s">
        <v>754</v>
      </c>
      <c r="Q133" s="4">
        <v>396</v>
      </c>
      <c r="R133" s="93" t="s">
        <v>234</v>
      </c>
      <c r="S133" s="93" t="s">
        <v>43</v>
      </c>
      <c r="T133" s="93" t="s">
        <v>750</v>
      </c>
      <c r="U133" s="93" t="s">
        <v>387</v>
      </c>
      <c r="V133" s="75"/>
    </row>
    <row r="134" ht="53.25" customHeight="1" spans="1:22">
      <c r="A134" s="4">
        <v>22</v>
      </c>
      <c r="B134" s="330" t="s">
        <v>331</v>
      </c>
      <c r="C134" s="134" t="s">
        <v>755</v>
      </c>
      <c r="D134" s="134" t="s">
        <v>33</v>
      </c>
      <c r="E134" s="13" t="s">
        <v>645</v>
      </c>
      <c r="F134" s="134" t="s">
        <v>756</v>
      </c>
      <c r="G134" s="331">
        <v>4.978</v>
      </c>
      <c r="H134" s="4" t="s">
        <v>334</v>
      </c>
      <c r="I134" s="4" t="s">
        <v>757</v>
      </c>
      <c r="J134" s="353">
        <v>4.978</v>
      </c>
      <c r="K134" s="353"/>
      <c r="L134" s="357"/>
      <c r="M134" s="353">
        <v>4.978</v>
      </c>
      <c r="N134" s="357"/>
      <c r="O134" s="4" t="s">
        <v>336</v>
      </c>
      <c r="P134" s="195" t="s">
        <v>758</v>
      </c>
      <c r="Q134" s="4">
        <v>132</v>
      </c>
      <c r="R134" s="93" t="s">
        <v>592</v>
      </c>
      <c r="S134" s="93" t="s">
        <v>759</v>
      </c>
      <c r="T134" s="93" t="s">
        <v>114</v>
      </c>
      <c r="U134" s="93" t="s">
        <v>115</v>
      </c>
      <c r="V134" s="75"/>
    </row>
    <row r="135" ht="52.5" customHeight="1" spans="1:22">
      <c r="A135" s="117">
        <v>23</v>
      </c>
      <c r="B135" s="330" t="s">
        <v>331</v>
      </c>
      <c r="C135" s="134" t="s">
        <v>760</v>
      </c>
      <c r="D135" s="134" t="s">
        <v>33</v>
      </c>
      <c r="E135" s="13" t="s">
        <v>645</v>
      </c>
      <c r="F135" s="134" t="s">
        <v>761</v>
      </c>
      <c r="G135" s="331">
        <v>9.956</v>
      </c>
      <c r="H135" s="4" t="s">
        <v>334</v>
      </c>
      <c r="I135" s="4" t="s">
        <v>347</v>
      </c>
      <c r="J135" s="353">
        <v>9.956</v>
      </c>
      <c r="K135" s="353"/>
      <c r="L135" s="357"/>
      <c r="M135" s="353">
        <v>9.956</v>
      </c>
      <c r="N135" s="357"/>
      <c r="O135" s="4" t="s">
        <v>336</v>
      </c>
      <c r="P135" s="195" t="s">
        <v>762</v>
      </c>
      <c r="Q135" s="4">
        <v>60</v>
      </c>
      <c r="R135" s="93" t="s">
        <v>592</v>
      </c>
      <c r="S135" s="93" t="s">
        <v>759</v>
      </c>
      <c r="T135" s="93" t="s">
        <v>114</v>
      </c>
      <c r="U135" s="93" t="s">
        <v>115</v>
      </c>
      <c r="V135" s="75"/>
    </row>
    <row r="136" ht="45" customHeight="1" spans="1:22">
      <c r="A136" s="4">
        <v>24</v>
      </c>
      <c r="B136" s="330" t="s">
        <v>331</v>
      </c>
      <c r="C136" s="134" t="s">
        <v>763</v>
      </c>
      <c r="D136" s="134" t="s">
        <v>33</v>
      </c>
      <c r="E136" s="13" t="s">
        <v>645</v>
      </c>
      <c r="F136" s="134" t="s">
        <v>764</v>
      </c>
      <c r="G136" s="331">
        <v>19.91</v>
      </c>
      <c r="H136" s="4" t="s">
        <v>334</v>
      </c>
      <c r="I136" s="4" t="s">
        <v>357</v>
      </c>
      <c r="J136" s="353">
        <v>19.91</v>
      </c>
      <c r="K136" s="353"/>
      <c r="L136" s="357"/>
      <c r="M136" s="353">
        <v>19.91</v>
      </c>
      <c r="N136" s="357"/>
      <c r="O136" s="4" t="s">
        <v>336</v>
      </c>
      <c r="P136" s="195" t="s">
        <v>765</v>
      </c>
      <c r="Q136" s="4">
        <v>289</v>
      </c>
      <c r="R136" s="93" t="s">
        <v>592</v>
      </c>
      <c r="S136" s="93" t="s">
        <v>759</v>
      </c>
      <c r="T136" s="93" t="s">
        <v>114</v>
      </c>
      <c r="U136" s="93" t="s">
        <v>115</v>
      </c>
      <c r="V136" s="75"/>
    </row>
    <row r="137" ht="49.5" customHeight="1" spans="1:22">
      <c r="A137" s="117">
        <v>25</v>
      </c>
      <c r="B137" s="330" t="s">
        <v>331</v>
      </c>
      <c r="C137" s="134" t="s">
        <v>766</v>
      </c>
      <c r="D137" s="134" t="s">
        <v>33</v>
      </c>
      <c r="E137" s="13" t="s">
        <v>645</v>
      </c>
      <c r="F137" s="134" t="s">
        <v>767</v>
      </c>
      <c r="G137" s="331">
        <v>9.956</v>
      </c>
      <c r="H137" s="4" t="s">
        <v>334</v>
      </c>
      <c r="I137" s="4" t="s">
        <v>352</v>
      </c>
      <c r="J137" s="353">
        <v>9.956</v>
      </c>
      <c r="K137" s="353"/>
      <c r="L137" s="357"/>
      <c r="M137" s="353">
        <v>9.956</v>
      </c>
      <c r="N137" s="357"/>
      <c r="O137" s="4" t="s">
        <v>336</v>
      </c>
      <c r="P137" s="195" t="s">
        <v>768</v>
      </c>
      <c r="Q137" s="4">
        <v>197</v>
      </c>
      <c r="R137" s="93" t="s">
        <v>592</v>
      </c>
      <c r="S137" s="93" t="s">
        <v>759</v>
      </c>
      <c r="T137" s="93" t="s">
        <v>114</v>
      </c>
      <c r="U137" s="93" t="s">
        <v>115</v>
      </c>
      <c r="V137" s="75"/>
    </row>
    <row r="138" ht="62.25" customHeight="1" spans="1:22">
      <c r="A138" s="4">
        <v>26</v>
      </c>
      <c r="B138" s="330" t="s">
        <v>331</v>
      </c>
      <c r="C138" s="134" t="s">
        <v>769</v>
      </c>
      <c r="D138" s="134" t="s">
        <v>33</v>
      </c>
      <c r="E138" s="13" t="s">
        <v>645</v>
      </c>
      <c r="F138" s="134" t="s">
        <v>770</v>
      </c>
      <c r="G138" s="331">
        <v>9.4475</v>
      </c>
      <c r="H138" s="4" t="s">
        <v>334</v>
      </c>
      <c r="I138" s="4" t="s">
        <v>757</v>
      </c>
      <c r="J138" s="353">
        <v>8.975125</v>
      </c>
      <c r="K138" s="353"/>
      <c r="L138" s="357"/>
      <c r="M138" s="353">
        <v>8.975125</v>
      </c>
      <c r="N138" s="357"/>
      <c r="O138" s="4" t="s">
        <v>336</v>
      </c>
      <c r="P138" s="116" t="s">
        <v>771</v>
      </c>
      <c r="Q138" s="4">
        <v>132</v>
      </c>
      <c r="R138" s="93" t="s">
        <v>592</v>
      </c>
      <c r="S138" s="93" t="s">
        <v>772</v>
      </c>
      <c r="T138" s="93" t="s">
        <v>773</v>
      </c>
      <c r="U138" s="93" t="s">
        <v>239</v>
      </c>
      <c r="V138" s="75"/>
    </row>
    <row r="139" ht="61.5" customHeight="1" spans="1:22">
      <c r="A139" s="117">
        <v>27</v>
      </c>
      <c r="B139" s="330" t="s">
        <v>331</v>
      </c>
      <c r="C139" s="134" t="s">
        <v>774</v>
      </c>
      <c r="D139" s="134" t="s">
        <v>33</v>
      </c>
      <c r="E139" s="13" t="s">
        <v>645</v>
      </c>
      <c r="F139" s="134" t="s">
        <v>775</v>
      </c>
      <c r="G139" s="331">
        <v>2.5</v>
      </c>
      <c r="H139" s="4" t="s">
        <v>334</v>
      </c>
      <c r="I139" s="4" t="s">
        <v>342</v>
      </c>
      <c r="J139" s="353">
        <v>2.375</v>
      </c>
      <c r="K139" s="353"/>
      <c r="L139" s="357"/>
      <c r="M139" s="353">
        <v>2.375</v>
      </c>
      <c r="N139" s="357"/>
      <c r="O139" s="4" t="s">
        <v>336</v>
      </c>
      <c r="P139" s="116" t="s">
        <v>776</v>
      </c>
      <c r="Q139" s="4">
        <v>287</v>
      </c>
      <c r="R139" s="93" t="s">
        <v>592</v>
      </c>
      <c r="S139" s="93" t="s">
        <v>772</v>
      </c>
      <c r="T139" s="93" t="s">
        <v>773</v>
      </c>
      <c r="U139" s="93" t="s">
        <v>239</v>
      </c>
      <c r="V139" s="75"/>
    </row>
    <row r="140" ht="58.5" customHeight="1" spans="1:22">
      <c r="A140" s="4">
        <v>28</v>
      </c>
      <c r="B140" s="330" t="s">
        <v>331</v>
      </c>
      <c r="C140" s="134" t="s">
        <v>777</v>
      </c>
      <c r="D140" s="134" t="s">
        <v>33</v>
      </c>
      <c r="E140" s="13" t="s">
        <v>645</v>
      </c>
      <c r="F140" s="134" t="s">
        <v>778</v>
      </c>
      <c r="G140" s="331">
        <v>2</v>
      </c>
      <c r="H140" s="4" t="s">
        <v>334</v>
      </c>
      <c r="I140" s="4" t="s">
        <v>347</v>
      </c>
      <c r="J140" s="353">
        <v>1.9</v>
      </c>
      <c r="K140" s="353"/>
      <c r="L140" s="357"/>
      <c r="M140" s="353">
        <v>1.9</v>
      </c>
      <c r="N140" s="357"/>
      <c r="O140" s="4" t="s">
        <v>336</v>
      </c>
      <c r="P140" s="116" t="s">
        <v>779</v>
      </c>
      <c r="Q140" s="4">
        <v>164</v>
      </c>
      <c r="R140" s="93" t="s">
        <v>592</v>
      </c>
      <c r="S140" s="93" t="s">
        <v>772</v>
      </c>
      <c r="T140" s="93" t="s">
        <v>773</v>
      </c>
      <c r="U140" s="93" t="s">
        <v>239</v>
      </c>
      <c r="V140" s="75"/>
    </row>
    <row r="141" ht="65.25" customHeight="1" spans="1:22">
      <c r="A141" s="117">
        <v>29</v>
      </c>
      <c r="B141" s="330" t="s">
        <v>331</v>
      </c>
      <c r="C141" s="134" t="s">
        <v>780</v>
      </c>
      <c r="D141" s="134" t="s">
        <v>33</v>
      </c>
      <c r="E141" s="13" t="s">
        <v>645</v>
      </c>
      <c r="F141" s="134" t="s">
        <v>781</v>
      </c>
      <c r="G141" s="331">
        <v>9.9475</v>
      </c>
      <c r="H141" s="4" t="s">
        <v>334</v>
      </c>
      <c r="I141" s="4" t="s">
        <v>357</v>
      </c>
      <c r="J141" s="353">
        <v>9.450125</v>
      </c>
      <c r="K141" s="353"/>
      <c r="L141" s="357"/>
      <c r="M141" s="353">
        <v>9.450125</v>
      </c>
      <c r="N141" s="357"/>
      <c r="O141" s="4" t="s">
        <v>336</v>
      </c>
      <c r="P141" s="116" t="s">
        <v>782</v>
      </c>
      <c r="Q141" s="4">
        <v>289</v>
      </c>
      <c r="R141" s="93" t="s">
        <v>592</v>
      </c>
      <c r="S141" s="93" t="s">
        <v>772</v>
      </c>
      <c r="T141" s="93" t="s">
        <v>773</v>
      </c>
      <c r="U141" s="93" t="s">
        <v>239</v>
      </c>
      <c r="V141" s="75"/>
    </row>
    <row r="142" ht="62.25" customHeight="1" spans="1:22">
      <c r="A142" s="4">
        <v>30</v>
      </c>
      <c r="B142" s="330" t="s">
        <v>331</v>
      </c>
      <c r="C142" s="134" t="s">
        <v>783</v>
      </c>
      <c r="D142" s="134" t="s">
        <v>33</v>
      </c>
      <c r="E142" s="13" t="s">
        <v>645</v>
      </c>
      <c r="F142" s="134" t="s">
        <v>784</v>
      </c>
      <c r="G142" s="331">
        <v>1.5</v>
      </c>
      <c r="H142" s="4" t="s">
        <v>334</v>
      </c>
      <c r="I142" s="4" t="s">
        <v>361</v>
      </c>
      <c r="J142" s="353">
        <v>1.425</v>
      </c>
      <c r="K142" s="353"/>
      <c r="L142" s="357"/>
      <c r="M142" s="353">
        <v>1.425</v>
      </c>
      <c r="N142" s="357"/>
      <c r="O142" s="4" t="s">
        <v>336</v>
      </c>
      <c r="P142" s="116" t="s">
        <v>785</v>
      </c>
      <c r="Q142" s="4">
        <v>142</v>
      </c>
      <c r="R142" s="93" t="s">
        <v>592</v>
      </c>
      <c r="S142" s="93" t="s">
        <v>772</v>
      </c>
      <c r="T142" s="93" t="s">
        <v>773</v>
      </c>
      <c r="U142" s="93" t="s">
        <v>239</v>
      </c>
      <c r="V142" s="75"/>
    </row>
    <row r="143" ht="62.25" customHeight="1" spans="1:22">
      <c r="A143" s="117">
        <v>31</v>
      </c>
      <c r="B143" s="330" t="s">
        <v>331</v>
      </c>
      <c r="C143" s="134" t="s">
        <v>786</v>
      </c>
      <c r="D143" s="134" t="s">
        <v>33</v>
      </c>
      <c r="E143" s="13" t="s">
        <v>645</v>
      </c>
      <c r="F143" s="134" t="s">
        <v>778</v>
      </c>
      <c r="G143" s="331">
        <v>2</v>
      </c>
      <c r="H143" s="4" t="s">
        <v>334</v>
      </c>
      <c r="I143" s="4" t="s">
        <v>352</v>
      </c>
      <c r="J143" s="353">
        <v>1.9</v>
      </c>
      <c r="K143" s="353"/>
      <c r="L143" s="357"/>
      <c r="M143" s="353">
        <v>1.9</v>
      </c>
      <c r="N143" s="357"/>
      <c r="O143" s="4" t="s">
        <v>336</v>
      </c>
      <c r="P143" s="116" t="s">
        <v>787</v>
      </c>
      <c r="Q143" s="4">
        <v>197</v>
      </c>
      <c r="R143" s="93" t="s">
        <v>592</v>
      </c>
      <c r="S143" s="93" t="s">
        <v>772</v>
      </c>
      <c r="T143" s="93" t="s">
        <v>773</v>
      </c>
      <c r="U143" s="93" t="s">
        <v>239</v>
      </c>
      <c r="V143" s="75"/>
    </row>
    <row r="144" ht="60" customHeight="1" spans="1:22">
      <c r="A144" s="4">
        <v>32</v>
      </c>
      <c r="B144" s="330" t="s">
        <v>331</v>
      </c>
      <c r="C144" s="159" t="s">
        <v>788</v>
      </c>
      <c r="D144" s="159" t="s">
        <v>33</v>
      </c>
      <c r="E144" s="115" t="s">
        <v>645</v>
      </c>
      <c r="F144" s="160" t="s">
        <v>789</v>
      </c>
      <c r="G144" s="394">
        <v>8.93</v>
      </c>
      <c r="H144" s="115" t="s">
        <v>334</v>
      </c>
      <c r="I144" s="115" t="s">
        <v>757</v>
      </c>
      <c r="J144" s="353">
        <v>8.93</v>
      </c>
      <c r="K144" s="353"/>
      <c r="L144" s="357"/>
      <c r="M144" s="353">
        <v>8.93</v>
      </c>
      <c r="N144" s="357"/>
      <c r="O144" s="115" t="s">
        <v>336</v>
      </c>
      <c r="P144" s="124" t="s">
        <v>790</v>
      </c>
      <c r="Q144" s="150">
        <v>132</v>
      </c>
      <c r="R144" s="151" t="s">
        <v>791</v>
      </c>
      <c r="S144" s="151" t="s">
        <v>792</v>
      </c>
      <c r="T144" s="151" t="s">
        <v>793</v>
      </c>
      <c r="U144" s="93" t="s">
        <v>142</v>
      </c>
      <c r="V144" s="75"/>
    </row>
    <row r="145" ht="57" customHeight="1" spans="1:22">
      <c r="A145" s="117">
        <v>33</v>
      </c>
      <c r="B145" s="330" t="s">
        <v>331</v>
      </c>
      <c r="C145" s="159" t="s">
        <v>794</v>
      </c>
      <c r="D145" s="159" t="s">
        <v>33</v>
      </c>
      <c r="E145" s="115" t="s">
        <v>645</v>
      </c>
      <c r="F145" s="160" t="s">
        <v>795</v>
      </c>
      <c r="G145" s="395">
        <v>13.4</v>
      </c>
      <c r="H145" s="115" t="s">
        <v>334</v>
      </c>
      <c r="I145" s="115" t="s">
        <v>342</v>
      </c>
      <c r="J145" s="353">
        <v>13.4</v>
      </c>
      <c r="K145" s="353"/>
      <c r="L145" s="357"/>
      <c r="M145" s="353">
        <v>13.4</v>
      </c>
      <c r="N145" s="357"/>
      <c r="O145" s="115" t="s">
        <v>336</v>
      </c>
      <c r="P145" s="124" t="s">
        <v>790</v>
      </c>
      <c r="Q145" s="150">
        <v>287</v>
      </c>
      <c r="R145" s="151" t="s">
        <v>791</v>
      </c>
      <c r="S145" s="151" t="s">
        <v>792</v>
      </c>
      <c r="T145" s="151" t="s">
        <v>793</v>
      </c>
      <c r="U145" s="93" t="s">
        <v>142</v>
      </c>
      <c r="V145" s="75"/>
    </row>
    <row r="146" ht="55.5" customHeight="1" spans="1:22">
      <c r="A146" s="4">
        <v>34</v>
      </c>
      <c r="B146" s="330" t="s">
        <v>331</v>
      </c>
      <c r="C146" s="159" t="s">
        <v>796</v>
      </c>
      <c r="D146" s="159" t="s">
        <v>33</v>
      </c>
      <c r="E146" s="115" t="s">
        <v>645</v>
      </c>
      <c r="F146" s="160" t="s">
        <v>797</v>
      </c>
      <c r="G146" s="394">
        <v>11.93</v>
      </c>
      <c r="H146" s="115" t="s">
        <v>334</v>
      </c>
      <c r="I146" s="115" t="s">
        <v>347</v>
      </c>
      <c r="J146" s="353">
        <v>11.93</v>
      </c>
      <c r="K146" s="353"/>
      <c r="L146" s="357"/>
      <c r="M146" s="353">
        <v>11.93</v>
      </c>
      <c r="N146" s="357"/>
      <c r="O146" s="115" t="s">
        <v>336</v>
      </c>
      <c r="P146" s="124" t="s">
        <v>790</v>
      </c>
      <c r="Q146" s="150">
        <v>164</v>
      </c>
      <c r="R146" s="151" t="s">
        <v>791</v>
      </c>
      <c r="S146" s="151" t="s">
        <v>792</v>
      </c>
      <c r="T146" s="151" t="s">
        <v>793</v>
      </c>
      <c r="U146" s="93" t="s">
        <v>142</v>
      </c>
      <c r="V146" s="75"/>
    </row>
    <row r="147" ht="66" customHeight="1" spans="1:22">
      <c r="A147" s="117">
        <v>35</v>
      </c>
      <c r="B147" s="330" t="s">
        <v>331</v>
      </c>
      <c r="C147" s="159" t="s">
        <v>798</v>
      </c>
      <c r="D147" s="159" t="s">
        <v>33</v>
      </c>
      <c r="E147" s="115" t="s">
        <v>645</v>
      </c>
      <c r="F147" s="160" t="s">
        <v>799</v>
      </c>
      <c r="G147" s="395">
        <v>7.43</v>
      </c>
      <c r="H147" s="115" t="s">
        <v>334</v>
      </c>
      <c r="I147" s="115" t="s">
        <v>361</v>
      </c>
      <c r="J147" s="353">
        <v>7.43</v>
      </c>
      <c r="K147" s="353"/>
      <c r="L147" s="357"/>
      <c r="M147" s="353">
        <v>7.43</v>
      </c>
      <c r="N147" s="357"/>
      <c r="O147" s="115" t="s">
        <v>336</v>
      </c>
      <c r="P147" s="124" t="s">
        <v>790</v>
      </c>
      <c r="Q147" s="150">
        <v>142</v>
      </c>
      <c r="R147" s="151" t="s">
        <v>791</v>
      </c>
      <c r="S147" s="151" t="s">
        <v>792</v>
      </c>
      <c r="T147" s="151" t="s">
        <v>793</v>
      </c>
      <c r="U147" s="93" t="s">
        <v>142</v>
      </c>
      <c r="V147" s="75"/>
    </row>
    <row r="148" ht="54" customHeight="1" spans="1:22">
      <c r="A148" s="4">
        <v>36</v>
      </c>
      <c r="B148" s="330" t="s">
        <v>331</v>
      </c>
      <c r="C148" s="159" t="s">
        <v>800</v>
      </c>
      <c r="D148" s="159" t="s">
        <v>33</v>
      </c>
      <c r="E148" s="115" t="s">
        <v>645</v>
      </c>
      <c r="F148" s="160" t="s">
        <v>789</v>
      </c>
      <c r="G148" s="394">
        <v>8.94</v>
      </c>
      <c r="H148" s="115" t="s">
        <v>334</v>
      </c>
      <c r="I148" s="115" t="s">
        <v>357</v>
      </c>
      <c r="J148" s="353">
        <v>8.94</v>
      </c>
      <c r="K148" s="353"/>
      <c r="L148" s="357"/>
      <c r="M148" s="353">
        <v>8.94</v>
      </c>
      <c r="N148" s="357"/>
      <c r="O148" s="115" t="s">
        <v>336</v>
      </c>
      <c r="P148" s="124" t="s">
        <v>790</v>
      </c>
      <c r="Q148" s="196">
        <v>289</v>
      </c>
      <c r="R148" s="151" t="s">
        <v>791</v>
      </c>
      <c r="S148" s="151" t="s">
        <v>792</v>
      </c>
      <c r="T148" s="151" t="s">
        <v>793</v>
      </c>
      <c r="U148" s="93" t="s">
        <v>142</v>
      </c>
      <c r="V148" s="75"/>
    </row>
    <row r="149" ht="51.75" customHeight="1" spans="1:22">
      <c r="A149" s="117">
        <v>37</v>
      </c>
      <c r="B149" s="330" t="s">
        <v>331</v>
      </c>
      <c r="C149" s="159" t="s">
        <v>801</v>
      </c>
      <c r="D149" s="159" t="s">
        <v>33</v>
      </c>
      <c r="E149" s="115" t="s">
        <v>645</v>
      </c>
      <c r="F149" s="160" t="s">
        <v>789</v>
      </c>
      <c r="G149" s="394">
        <v>8.92</v>
      </c>
      <c r="H149" s="115" t="s">
        <v>334</v>
      </c>
      <c r="I149" s="115" t="s">
        <v>352</v>
      </c>
      <c r="J149" s="353">
        <v>8.92</v>
      </c>
      <c r="K149" s="353"/>
      <c r="L149" s="357"/>
      <c r="M149" s="353">
        <v>8.92</v>
      </c>
      <c r="N149" s="357"/>
      <c r="O149" s="115" t="s">
        <v>336</v>
      </c>
      <c r="P149" s="124" t="s">
        <v>790</v>
      </c>
      <c r="Q149" s="115">
        <v>197</v>
      </c>
      <c r="R149" s="151" t="s">
        <v>791</v>
      </c>
      <c r="S149" s="151" t="s">
        <v>792</v>
      </c>
      <c r="T149" s="151" t="s">
        <v>793</v>
      </c>
      <c r="U149" s="93" t="s">
        <v>142</v>
      </c>
      <c r="V149" s="75"/>
    </row>
    <row r="150" ht="39.75" customHeight="1" spans="1:22">
      <c r="A150" s="4">
        <v>38</v>
      </c>
      <c r="B150" s="330" t="s">
        <v>331</v>
      </c>
      <c r="C150" s="159" t="s">
        <v>802</v>
      </c>
      <c r="D150" s="159" t="s">
        <v>33</v>
      </c>
      <c r="E150" s="115" t="s">
        <v>645</v>
      </c>
      <c r="F150" s="160" t="s">
        <v>803</v>
      </c>
      <c r="G150" s="394">
        <v>9.886592</v>
      </c>
      <c r="H150" s="115" t="s">
        <v>334</v>
      </c>
      <c r="I150" s="190" t="s">
        <v>757</v>
      </c>
      <c r="J150" s="353">
        <v>7.9</v>
      </c>
      <c r="K150" s="353"/>
      <c r="L150" s="357"/>
      <c r="M150" s="353">
        <v>7.9</v>
      </c>
      <c r="N150" s="357"/>
      <c r="O150" s="115" t="s">
        <v>336</v>
      </c>
      <c r="P150" s="124" t="s">
        <v>804</v>
      </c>
      <c r="Q150" s="198">
        <v>132</v>
      </c>
      <c r="R150" s="151" t="s">
        <v>298</v>
      </c>
      <c r="S150" s="151" t="s">
        <v>298</v>
      </c>
      <c r="T150" s="151" t="s">
        <v>805</v>
      </c>
      <c r="U150" s="93" t="s">
        <v>642</v>
      </c>
      <c r="V150" s="75"/>
    </row>
    <row r="151" ht="37.5" customHeight="1" spans="1:22">
      <c r="A151" s="117">
        <v>39</v>
      </c>
      <c r="B151" s="330" t="s">
        <v>331</v>
      </c>
      <c r="C151" s="159" t="s">
        <v>806</v>
      </c>
      <c r="D151" s="159" t="s">
        <v>33</v>
      </c>
      <c r="E151" s="115" t="s">
        <v>645</v>
      </c>
      <c r="F151" s="160" t="s">
        <v>807</v>
      </c>
      <c r="G151" s="394">
        <v>56.07008</v>
      </c>
      <c r="H151" s="115" t="s">
        <v>334</v>
      </c>
      <c r="I151" s="190" t="s">
        <v>342</v>
      </c>
      <c r="J151" s="353">
        <v>52.75</v>
      </c>
      <c r="K151" s="353"/>
      <c r="L151" s="357"/>
      <c r="M151" s="353">
        <v>52.75</v>
      </c>
      <c r="N151" s="357"/>
      <c r="O151" s="115" t="s">
        <v>336</v>
      </c>
      <c r="P151" s="124" t="s">
        <v>804</v>
      </c>
      <c r="Q151" s="150">
        <v>287</v>
      </c>
      <c r="R151" s="151" t="s">
        <v>298</v>
      </c>
      <c r="S151" s="151" t="s">
        <v>298</v>
      </c>
      <c r="T151" s="151" t="s">
        <v>805</v>
      </c>
      <c r="U151" s="93" t="s">
        <v>642</v>
      </c>
      <c r="V151" s="75"/>
    </row>
    <row r="152" ht="48" customHeight="1" spans="1:22">
      <c r="A152" s="4">
        <v>40</v>
      </c>
      <c r="B152" s="330" t="s">
        <v>331</v>
      </c>
      <c r="C152" s="159" t="s">
        <v>808</v>
      </c>
      <c r="D152" s="159" t="s">
        <v>33</v>
      </c>
      <c r="E152" s="115" t="s">
        <v>645</v>
      </c>
      <c r="F152" s="160" t="s">
        <v>809</v>
      </c>
      <c r="G152" s="394">
        <v>38.417625</v>
      </c>
      <c r="H152" s="115" t="s">
        <v>334</v>
      </c>
      <c r="I152" s="190" t="s">
        <v>347</v>
      </c>
      <c r="J152" s="353">
        <v>46.53</v>
      </c>
      <c r="K152" s="353"/>
      <c r="L152" s="357"/>
      <c r="M152" s="353">
        <v>46.53</v>
      </c>
      <c r="N152" s="357"/>
      <c r="O152" s="115" t="s">
        <v>336</v>
      </c>
      <c r="P152" s="124" t="s">
        <v>804</v>
      </c>
      <c r="Q152" s="196">
        <v>164</v>
      </c>
      <c r="R152" s="151" t="s">
        <v>298</v>
      </c>
      <c r="S152" s="151" t="s">
        <v>298</v>
      </c>
      <c r="T152" s="151" t="s">
        <v>805</v>
      </c>
      <c r="U152" s="93" t="s">
        <v>642</v>
      </c>
      <c r="V152" s="75"/>
    </row>
    <row r="153" ht="35.25" customHeight="1" spans="1:22">
      <c r="A153" s="117">
        <v>41</v>
      </c>
      <c r="B153" s="330" t="s">
        <v>331</v>
      </c>
      <c r="C153" s="159" t="s">
        <v>810</v>
      </c>
      <c r="D153" s="159" t="s">
        <v>33</v>
      </c>
      <c r="E153" s="115" t="s">
        <v>645</v>
      </c>
      <c r="F153" s="160" t="s">
        <v>809</v>
      </c>
      <c r="G153" s="394">
        <v>52.646375</v>
      </c>
      <c r="H153" s="115" t="s">
        <v>334</v>
      </c>
      <c r="I153" s="190" t="s">
        <v>357</v>
      </c>
      <c r="J153" s="353">
        <v>57.91</v>
      </c>
      <c r="K153" s="353"/>
      <c r="L153" s="357"/>
      <c r="M153" s="353">
        <v>57.91</v>
      </c>
      <c r="N153" s="357"/>
      <c r="O153" s="115" t="s">
        <v>336</v>
      </c>
      <c r="P153" s="124" t="s">
        <v>804</v>
      </c>
      <c r="Q153" s="196">
        <v>289</v>
      </c>
      <c r="R153" s="151" t="s">
        <v>298</v>
      </c>
      <c r="S153" s="151" t="s">
        <v>298</v>
      </c>
      <c r="T153" s="151" t="s">
        <v>805</v>
      </c>
      <c r="U153" s="93" t="s">
        <v>642</v>
      </c>
      <c r="V153" s="75"/>
    </row>
    <row r="154" ht="47.25" customHeight="1" spans="1:22">
      <c r="A154" s="4">
        <v>42</v>
      </c>
      <c r="B154" s="330" t="s">
        <v>331</v>
      </c>
      <c r="C154" s="159" t="s">
        <v>811</v>
      </c>
      <c r="D154" s="159" t="s">
        <v>33</v>
      </c>
      <c r="E154" s="115" t="s">
        <v>645</v>
      </c>
      <c r="F154" s="160" t="s">
        <v>807</v>
      </c>
      <c r="G154" s="394">
        <v>19.773184</v>
      </c>
      <c r="H154" s="115" t="s">
        <v>334</v>
      </c>
      <c r="I154" s="190" t="s">
        <v>361</v>
      </c>
      <c r="J154" s="353">
        <v>15.8</v>
      </c>
      <c r="K154" s="353"/>
      <c r="L154" s="357"/>
      <c r="M154" s="353">
        <v>15.8</v>
      </c>
      <c r="N154" s="357"/>
      <c r="O154" s="115" t="s">
        <v>336</v>
      </c>
      <c r="P154" s="124" t="s">
        <v>804</v>
      </c>
      <c r="Q154" s="198">
        <v>142</v>
      </c>
      <c r="R154" s="151" t="s">
        <v>298</v>
      </c>
      <c r="S154" s="151" t="s">
        <v>298</v>
      </c>
      <c r="T154" s="151" t="s">
        <v>805</v>
      </c>
      <c r="U154" s="93" t="s">
        <v>642</v>
      </c>
      <c r="V154" s="75"/>
    </row>
    <row r="155" ht="55.5" customHeight="1" spans="1:22">
      <c r="A155" s="117">
        <v>43</v>
      </c>
      <c r="B155" s="330" t="s">
        <v>331</v>
      </c>
      <c r="C155" s="159" t="s">
        <v>812</v>
      </c>
      <c r="D155" s="159" t="s">
        <v>33</v>
      </c>
      <c r="E155" s="115" t="s">
        <v>645</v>
      </c>
      <c r="F155" s="160" t="s">
        <v>807</v>
      </c>
      <c r="G155" s="394">
        <v>19.773184</v>
      </c>
      <c r="H155" s="115" t="s">
        <v>334</v>
      </c>
      <c r="I155" s="190" t="s">
        <v>352</v>
      </c>
      <c r="J155" s="353">
        <v>15.8</v>
      </c>
      <c r="K155" s="353"/>
      <c r="L155" s="357"/>
      <c r="M155" s="353">
        <v>15.8</v>
      </c>
      <c r="N155" s="357"/>
      <c r="O155" s="115" t="s">
        <v>336</v>
      </c>
      <c r="P155" s="124" t="s">
        <v>804</v>
      </c>
      <c r="Q155" s="198">
        <v>197</v>
      </c>
      <c r="R155" s="151" t="s">
        <v>298</v>
      </c>
      <c r="S155" s="151" t="s">
        <v>298</v>
      </c>
      <c r="T155" s="151" t="s">
        <v>805</v>
      </c>
      <c r="U155" s="93" t="s">
        <v>642</v>
      </c>
      <c r="V155" s="75"/>
    </row>
    <row r="156" ht="59.25" customHeight="1" spans="1:22">
      <c r="A156" s="4">
        <v>44</v>
      </c>
      <c r="B156" s="379" t="s">
        <v>172</v>
      </c>
      <c r="C156" s="177" t="s">
        <v>813</v>
      </c>
      <c r="D156" s="178" t="s">
        <v>33</v>
      </c>
      <c r="E156" s="179" t="s">
        <v>645</v>
      </c>
      <c r="F156" s="180" t="s">
        <v>814</v>
      </c>
      <c r="G156" s="396">
        <v>97.6</v>
      </c>
      <c r="H156" s="179" t="s">
        <v>175</v>
      </c>
      <c r="I156" s="179" t="s">
        <v>815</v>
      </c>
      <c r="J156" s="364">
        <v>48.8</v>
      </c>
      <c r="K156" s="371"/>
      <c r="L156" s="357"/>
      <c r="M156" s="364">
        <v>48.8</v>
      </c>
      <c r="N156" s="357"/>
      <c r="O156" s="179" t="s">
        <v>177</v>
      </c>
      <c r="P156" s="200" t="s">
        <v>816</v>
      </c>
      <c r="Q156" s="201">
        <v>614</v>
      </c>
      <c r="R156" s="202" t="s">
        <v>298</v>
      </c>
      <c r="S156" s="202" t="s">
        <v>817</v>
      </c>
      <c r="T156" s="202" t="s">
        <v>818</v>
      </c>
      <c r="U156" s="202" t="s">
        <v>818</v>
      </c>
      <c r="V156" s="87"/>
    </row>
    <row r="157" ht="62.25" customHeight="1" spans="1:22">
      <c r="A157" s="117">
        <v>45</v>
      </c>
      <c r="B157" s="397" t="s">
        <v>422</v>
      </c>
      <c r="C157" s="182" t="s">
        <v>819</v>
      </c>
      <c r="D157" s="183" t="s">
        <v>33</v>
      </c>
      <c r="E157" s="27" t="s">
        <v>645</v>
      </c>
      <c r="F157" s="184" t="s">
        <v>820</v>
      </c>
      <c r="G157" s="398">
        <v>40.62</v>
      </c>
      <c r="H157" s="186" t="s">
        <v>425</v>
      </c>
      <c r="I157" s="194" t="s">
        <v>446</v>
      </c>
      <c r="J157" s="371">
        <v>24.37</v>
      </c>
      <c r="K157" s="364"/>
      <c r="L157" s="357"/>
      <c r="M157" s="371">
        <v>24.37</v>
      </c>
      <c r="N157" s="357"/>
      <c r="O157" s="104" t="s">
        <v>422</v>
      </c>
      <c r="P157" s="203" t="s">
        <v>821</v>
      </c>
      <c r="Q157" s="186">
        <v>289</v>
      </c>
      <c r="R157" s="204">
        <v>43404</v>
      </c>
      <c r="S157" s="204">
        <v>43405</v>
      </c>
      <c r="T157" s="204">
        <v>43435</v>
      </c>
      <c r="U157" s="204">
        <v>43441</v>
      </c>
      <c r="V157" s="87"/>
    </row>
    <row r="158" ht="69.75" customHeight="1" spans="1:22">
      <c r="A158" s="4">
        <v>46</v>
      </c>
      <c r="B158" s="397" t="s">
        <v>422</v>
      </c>
      <c r="C158" s="187" t="s">
        <v>822</v>
      </c>
      <c r="D158" s="183" t="s">
        <v>33</v>
      </c>
      <c r="E158" s="27" t="s">
        <v>645</v>
      </c>
      <c r="F158" s="188" t="s">
        <v>823</v>
      </c>
      <c r="G158" s="399">
        <v>44.9</v>
      </c>
      <c r="H158" s="186" t="s">
        <v>425</v>
      </c>
      <c r="I158" s="194" t="s">
        <v>446</v>
      </c>
      <c r="J158" s="364">
        <v>22.14</v>
      </c>
      <c r="K158" s="364"/>
      <c r="L158" s="357"/>
      <c r="M158" s="364">
        <v>22.14</v>
      </c>
      <c r="N158" s="357"/>
      <c r="O158" s="104" t="s">
        <v>422</v>
      </c>
      <c r="P158" s="203" t="s">
        <v>821</v>
      </c>
      <c r="Q158" s="186">
        <v>289</v>
      </c>
      <c r="R158" s="204">
        <v>43406</v>
      </c>
      <c r="S158" s="204">
        <v>43407</v>
      </c>
      <c r="T158" s="204">
        <v>43437</v>
      </c>
      <c r="U158" s="204">
        <v>43441</v>
      </c>
      <c r="V158" s="87"/>
    </row>
    <row r="159" ht="79.5" customHeight="1" spans="1:22">
      <c r="A159" s="27">
        <v>47</v>
      </c>
      <c r="B159" s="397" t="s">
        <v>422</v>
      </c>
      <c r="C159" s="102" t="s">
        <v>824</v>
      </c>
      <c r="D159" s="183" t="s">
        <v>33</v>
      </c>
      <c r="E159" s="27" t="s">
        <v>645</v>
      </c>
      <c r="F159" s="102" t="s">
        <v>825</v>
      </c>
      <c r="G159" s="343">
        <v>114.36</v>
      </c>
      <c r="H159" s="104" t="s">
        <v>425</v>
      </c>
      <c r="I159" s="136" t="s">
        <v>434</v>
      </c>
      <c r="J159" s="364">
        <v>85.77</v>
      </c>
      <c r="K159" s="364"/>
      <c r="L159" s="357"/>
      <c r="M159" s="364">
        <v>85.77</v>
      </c>
      <c r="N159" s="357"/>
      <c r="O159" s="104" t="s">
        <v>422</v>
      </c>
      <c r="P159" s="102" t="s">
        <v>826</v>
      </c>
      <c r="Q159" s="69">
        <v>162</v>
      </c>
      <c r="R159" s="145" t="s">
        <v>827</v>
      </c>
      <c r="S159" s="145" t="s">
        <v>828</v>
      </c>
      <c r="T159" s="145" t="s">
        <v>829</v>
      </c>
      <c r="U159" s="145" t="s">
        <v>830</v>
      </c>
      <c r="V159" s="87"/>
    </row>
    <row r="160" ht="42" customHeight="1" spans="1:23">
      <c r="A160" s="332"/>
      <c r="B160" s="332" t="s">
        <v>831</v>
      </c>
      <c r="C160" s="332"/>
      <c r="D160" s="332"/>
      <c r="E160" s="332"/>
      <c r="F160" s="332"/>
      <c r="G160" s="333"/>
      <c r="H160" s="332"/>
      <c r="I160" s="332"/>
      <c r="J160" s="354">
        <f>SUM(J161:J170)</f>
        <v>7952.221635</v>
      </c>
      <c r="K160" s="354">
        <f t="shared" ref="K160:N160" si="4">SUM(K161:K170)</f>
        <v>5677</v>
      </c>
      <c r="L160" s="354">
        <f t="shared" si="4"/>
        <v>2090.640435</v>
      </c>
      <c r="M160" s="354">
        <f t="shared" si="4"/>
        <v>184.58</v>
      </c>
      <c r="N160" s="354">
        <f t="shared" si="4"/>
        <v>0</v>
      </c>
      <c r="O160" s="332"/>
      <c r="P160" s="332"/>
      <c r="Q160" s="332"/>
      <c r="R160" s="332"/>
      <c r="S160" s="377"/>
      <c r="T160" s="377"/>
      <c r="U160" s="377"/>
      <c r="V160" s="377"/>
      <c r="W160" s="393"/>
    </row>
    <row r="161" ht="48.75" customHeight="1" spans="1:22">
      <c r="A161" s="4">
        <v>1</v>
      </c>
      <c r="B161" s="400" t="s">
        <v>82</v>
      </c>
      <c r="C161" s="10" t="s">
        <v>832</v>
      </c>
      <c r="D161" s="9" t="s">
        <v>33</v>
      </c>
      <c r="E161" s="9" t="s">
        <v>833</v>
      </c>
      <c r="F161" s="18" t="s">
        <v>834</v>
      </c>
      <c r="G161" s="339">
        <v>1.5183</v>
      </c>
      <c r="H161" s="9" t="s">
        <v>85</v>
      </c>
      <c r="I161" s="9" t="s">
        <v>835</v>
      </c>
      <c r="J161" s="359">
        <v>-0.021525</v>
      </c>
      <c r="K161" s="359"/>
      <c r="L161" s="359">
        <v>-0.021525</v>
      </c>
      <c r="M161" s="358"/>
      <c r="N161" s="358"/>
      <c r="O161" s="9" t="s">
        <v>82</v>
      </c>
      <c r="P161" s="18" t="s">
        <v>836</v>
      </c>
      <c r="Q161" s="9">
        <v>158</v>
      </c>
      <c r="R161" s="76" t="s">
        <v>414</v>
      </c>
      <c r="S161" s="76" t="s">
        <v>43</v>
      </c>
      <c r="T161" s="76" t="s">
        <v>108</v>
      </c>
      <c r="U161" s="76" t="s">
        <v>303</v>
      </c>
      <c r="V161" s="75"/>
    </row>
    <row r="162" ht="68.25" customHeight="1" spans="1:22">
      <c r="A162" s="4">
        <v>2</v>
      </c>
      <c r="B162" s="347" t="s">
        <v>363</v>
      </c>
      <c r="C162" s="9" t="s">
        <v>837</v>
      </c>
      <c r="D162" s="9" t="s">
        <v>33</v>
      </c>
      <c r="E162" s="9" t="s">
        <v>833</v>
      </c>
      <c r="F162" s="18" t="s">
        <v>838</v>
      </c>
      <c r="G162" s="339">
        <v>6.63</v>
      </c>
      <c r="H162" s="9" t="s">
        <v>366</v>
      </c>
      <c r="I162" s="9" t="s">
        <v>839</v>
      </c>
      <c r="J162" s="358">
        <v>6.63</v>
      </c>
      <c r="K162" s="358"/>
      <c r="L162" s="358">
        <v>6.63</v>
      </c>
      <c r="M162" s="358"/>
      <c r="N162" s="358"/>
      <c r="O162" s="9" t="s">
        <v>368</v>
      </c>
      <c r="P162" s="18" t="s">
        <v>840</v>
      </c>
      <c r="Q162" s="9">
        <v>31</v>
      </c>
      <c r="R162" s="76" t="s">
        <v>841</v>
      </c>
      <c r="S162" s="76" t="s">
        <v>842</v>
      </c>
      <c r="T162" s="76" t="s">
        <v>843</v>
      </c>
      <c r="U162" s="76" t="s">
        <v>844</v>
      </c>
      <c r="V162" s="75"/>
    </row>
    <row r="163" ht="114" customHeight="1" spans="1:22">
      <c r="A163" s="4">
        <v>3</v>
      </c>
      <c r="B163" s="347" t="s">
        <v>378</v>
      </c>
      <c r="C163" s="9" t="s">
        <v>845</v>
      </c>
      <c r="D163" s="9" t="s">
        <v>33</v>
      </c>
      <c r="E163" s="9" t="s">
        <v>833</v>
      </c>
      <c r="F163" s="18" t="s">
        <v>846</v>
      </c>
      <c r="G163" s="339">
        <v>214</v>
      </c>
      <c r="H163" s="9" t="s">
        <v>381</v>
      </c>
      <c r="I163" s="9" t="s">
        <v>703</v>
      </c>
      <c r="J163" s="358">
        <v>171.2</v>
      </c>
      <c r="K163" s="358"/>
      <c r="L163" s="358">
        <v>171.2</v>
      </c>
      <c r="M163" s="358"/>
      <c r="N163" s="358"/>
      <c r="O163" s="9" t="s">
        <v>383</v>
      </c>
      <c r="P163" s="18" t="s">
        <v>847</v>
      </c>
      <c r="Q163" s="9">
        <v>1315</v>
      </c>
      <c r="R163" s="76" t="s">
        <v>233</v>
      </c>
      <c r="S163" s="76" t="s">
        <v>234</v>
      </c>
      <c r="T163" s="76" t="s">
        <v>631</v>
      </c>
      <c r="U163" s="76" t="s">
        <v>387</v>
      </c>
      <c r="V163" s="75"/>
    </row>
    <row r="164" ht="62.25" customHeight="1" spans="1:22">
      <c r="A164" s="4">
        <v>4</v>
      </c>
      <c r="B164" s="347" t="s">
        <v>331</v>
      </c>
      <c r="C164" s="159" t="s">
        <v>848</v>
      </c>
      <c r="D164" s="159" t="s">
        <v>33</v>
      </c>
      <c r="E164" s="115" t="s">
        <v>833</v>
      </c>
      <c r="F164" s="160" t="s">
        <v>849</v>
      </c>
      <c r="G164" s="394">
        <v>373.05</v>
      </c>
      <c r="H164" s="115" t="s">
        <v>334</v>
      </c>
      <c r="I164" s="115" t="s">
        <v>850</v>
      </c>
      <c r="J164" s="358">
        <v>223.83</v>
      </c>
      <c r="K164" s="358"/>
      <c r="L164" s="358">
        <v>223.83</v>
      </c>
      <c r="M164" s="358"/>
      <c r="N164" s="358"/>
      <c r="O164" s="115" t="s">
        <v>336</v>
      </c>
      <c r="P164" s="160" t="s">
        <v>851</v>
      </c>
      <c r="Q164" s="198">
        <v>284</v>
      </c>
      <c r="R164" s="151" t="s">
        <v>852</v>
      </c>
      <c r="S164" s="151" t="s">
        <v>852</v>
      </c>
      <c r="T164" s="151" t="s">
        <v>853</v>
      </c>
      <c r="U164" s="93" t="s">
        <v>642</v>
      </c>
      <c r="V164" s="75"/>
    </row>
    <row r="165" ht="81" customHeight="1" spans="1:22">
      <c r="A165" s="4">
        <v>5</v>
      </c>
      <c r="B165" s="347" t="s">
        <v>52</v>
      </c>
      <c r="C165" s="159" t="s">
        <v>854</v>
      </c>
      <c r="D165" s="159" t="s">
        <v>33</v>
      </c>
      <c r="E165" s="115" t="s">
        <v>833</v>
      </c>
      <c r="F165" s="160" t="s">
        <v>855</v>
      </c>
      <c r="G165" s="394">
        <v>9.934</v>
      </c>
      <c r="H165" s="115" t="s">
        <v>55</v>
      </c>
      <c r="I165" s="115" t="s">
        <v>856</v>
      </c>
      <c r="J165" s="358">
        <v>9.934</v>
      </c>
      <c r="K165" s="358"/>
      <c r="L165" s="358">
        <v>9.934</v>
      </c>
      <c r="M165" s="358"/>
      <c r="N165" s="358"/>
      <c r="O165" s="115" t="s">
        <v>57</v>
      </c>
      <c r="P165" s="160" t="s">
        <v>857</v>
      </c>
      <c r="Q165" s="198">
        <v>17</v>
      </c>
      <c r="R165" s="151" t="s">
        <v>706</v>
      </c>
      <c r="S165" s="151" t="s">
        <v>740</v>
      </c>
      <c r="T165" s="151" t="s">
        <v>858</v>
      </c>
      <c r="U165" s="115" t="s">
        <v>387</v>
      </c>
      <c r="V165" s="75"/>
    </row>
    <row r="166" ht="148.5" customHeight="1" spans="1:22">
      <c r="A166" s="4">
        <v>6</v>
      </c>
      <c r="B166" s="379" t="s">
        <v>859</v>
      </c>
      <c r="C166" s="170" t="s">
        <v>860</v>
      </c>
      <c r="D166" s="31" t="s">
        <v>33</v>
      </c>
      <c r="E166" s="60" t="s">
        <v>833</v>
      </c>
      <c r="F166" s="171" t="s">
        <v>861</v>
      </c>
      <c r="G166" s="401">
        <v>215666.82</v>
      </c>
      <c r="H166" s="27" t="s">
        <v>862</v>
      </c>
      <c r="I166" s="27" t="s">
        <v>863</v>
      </c>
      <c r="J166" s="406">
        <v>1347.31396</v>
      </c>
      <c r="K166" s="364"/>
      <c r="L166" s="406">
        <v>1347.31396</v>
      </c>
      <c r="M166" s="364"/>
      <c r="N166" s="364"/>
      <c r="O166" s="27" t="s">
        <v>859</v>
      </c>
      <c r="P166" s="171" t="s">
        <v>864</v>
      </c>
      <c r="Q166" s="27">
        <v>5291</v>
      </c>
      <c r="R166" s="144" t="s">
        <v>865</v>
      </c>
      <c r="S166" s="144" t="s">
        <v>484</v>
      </c>
      <c r="T166" s="144" t="s">
        <v>473</v>
      </c>
      <c r="U166" s="144" t="s">
        <v>208</v>
      </c>
      <c r="V166" s="87"/>
    </row>
    <row r="167" ht="116.25" customHeight="1" spans="1:22">
      <c r="A167" s="4">
        <v>7</v>
      </c>
      <c r="B167" s="379" t="s">
        <v>859</v>
      </c>
      <c r="C167" s="170" t="s">
        <v>866</v>
      </c>
      <c r="D167" s="31" t="s">
        <v>33</v>
      </c>
      <c r="E167" s="60" t="s">
        <v>833</v>
      </c>
      <c r="F167" s="171" t="s">
        <v>867</v>
      </c>
      <c r="G167" s="401">
        <v>63.814</v>
      </c>
      <c r="H167" s="27" t="s">
        <v>36</v>
      </c>
      <c r="I167" s="27" t="s">
        <v>868</v>
      </c>
      <c r="J167" s="406">
        <v>63.814</v>
      </c>
      <c r="K167" s="364"/>
      <c r="L167" s="406">
        <v>63.814</v>
      </c>
      <c r="M167" s="364"/>
      <c r="N167" s="364"/>
      <c r="O167" s="27" t="s">
        <v>859</v>
      </c>
      <c r="P167" s="171" t="s">
        <v>869</v>
      </c>
      <c r="Q167" s="27">
        <v>209</v>
      </c>
      <c r="R167" s="144" t="s">
        <v>870</v>
      </c>
      <c r="S167" s="144" t="s">
        <v>871</v>
      </c>
      <c r="T167" s="144" t="s">
        <v>872</v>
      </c>
      <c r="U167" s="144" t="s">
        <v>209</v>
      </c>
      <c r="V167" s="87"/>
    </row>
    <row r="168" ht="60" customHeight="1" spans="1:22">
      <c r="A168" s="4">
        <v>8</v>
      </c>
      <c r="B168" s="379" t="s">
        <v>873</v>
      </c>
      <c r="C168" s="172" t="s">
        <v>874</v>
      </c>
      <c r="D168" s="31" t="s">
        <v>33</v>
      </c>
      <c r="E168" s="60" t="s">
        <v>833</v>
      </c>
      <c r="F168" s="171" t="s">
        <v>875</v>
      </c>
      <c r="G168" s="401">
        <v>1079</v>
      </c>
      <c r="H168" s="27" t="s">
        <v>876</v>
      </c>
      <c r="I168" s="27" t="s">
        <v>877</v>
      </c>
      <c r="J168" s="406">
        <v>921.0383</v>
      </c>
      <c r="K168" s="364">
        <f>921.04-267.94</f>
        <v>653.1</v>
      </c>
      <c r="L168" s="364">
        <v>267.94</v>
      </c>
      <c r="M168" s="357"/>
      <c r="N168" s="364"/>
      <c r="O168" s="27" t="s">
        <v>859</v>
      </c>
      <c r="P168" s="171" t="s">
        <v>878</v>
      </c>
      <c r="Q168" s="27">
        <v>6060</v>
      </c>
      <c r="R168" s="144" t="s">
        <v>879</v>
      </c>
      <c r="S168" s="144" t="s">
        <v>880</v>
      </c>
      <c r="T168" s="144" t="s">
        <v>881</v>
      </c>
      <c r="U168" s="144" t="s">
        <v>494</v>
      </c>
      <c r="V168" s="87"/>
    </row>
    <row r="169" ht="149.25" customHeight="1" spans="1:22">
      <c r="A169" s="4">
        <v>9</v>
      </c>
      <c r="B169" s="379" t="s">
        <v>859</v>
      </c>
      <c r="C169" s="27" t="s">
        <v>882</v>
      </c>
      <c r="D169" s="31" t="s">
        <v>33</v>
      </c>
      <c r="E169" s="60" t="s">
        <v>833</v>
      </c>
      <c r="F169" s="171" t="s">
        <v>883</v>
      </c>
      <c r="G169" s="401">
        <v>215666.82</v>
      </c>
      <c r="H169" s="27" t="s">
        <v>884</v>
      </c>
      <c r="I169" s="27" t="s">
        <v>885</v>
      </c>
      <c r="J169" s="406">
        <v>5023.9014</v>
      </c>
      <c r="K169" s="364">
        <v>5023.9</v>
      </c>
      <c r="L169" s="406"/>
      <c r="M169" s="364"/>
      <c r="N169" s="364"/>
      <c r="O169" s="27" t="s">
        <v>859</v>
      </c>
      <c r="P169" s="171" t="s">
        <v>886</v>
      </c>
      <c r="Q169" s="27">
        <v>6200</v>
      </c>
      <c r="R169" s="104">
        <v>2017.4</v>
      </c>
      <c r="S169" s="104">
        <v>2017.7</v>
      </c>
      <c r="T169" s="104">
        <v>2018.5</v>
      </c>
      <c r="U169" s="104">
        <v>2018.7</v>
      </c>
      <c r="V169" s="87"/>
    </row>
    <row r="170" ht="87.75" customHeight="1" spans="1:22">
      <c r="A170" s="4">
        <v>10</v>
      </c>
      <c r="B170" s="330" t="s">
        <v>52</v>
      </c>
      <c r="C170" s="4" t="s">
        <v>887</v>
      </c>
      <c r="D170" s="10" t="s">
        <v>33</v>
      </c>
      <c r="E170" s="9" t="s">
        <v>833</v>
      </c>
      <c r="F170" s="19" t="s">
        <v>888</v>
      </c>
      <c r="G170" s="331">
        <v>307.64</v>
      </c>
      <c r="H170" s="4" t="s">
        <v>55</v>
      </c>
      <c r="I170" s="4" t="s">
        <v>889</v>
      </c>
      <c r="J170" s="407">
        <v>184.5815</v>
      </c>
      <c r="K170" s="353"/>
      <c r="L170" s="407"/>
      <c r="M170" s="353">
        <v>184.58</v>
      </c>
      <c r="N170" s="353"/>
      <c r="O170" s="4" t="s">
        <v>57</v>
      </c>
      <c r="P170" s="19" t="s">
        <v>890</v>
      </c>
      <c r="Q170" s="4">
        <v>407</v>
      </c>
      <c r="R170" s="17" t="s">
        <v>891</v>
      </c>
      <c r="S170" s="17" t="s">
        <v>892</v>
      </c>
      <c r="T170" s="17" t="s">
        <v>893</v>
      </c>
      <c r="U170" s="17" t="s">
        <v>894</v>
      </c>
      <c r="V170" s="75"/>
    </row>
    <row r="171" ht="42" customHeight="1" spans="1:23">
      <c r="A171" s="117"/>
      <c r="B171" s="332" t="s">
        <v>895</v>
      </c>
      <c r="C171" s="332"/>
      <c r="D171" s="332"/>
      <c r="E171" s="332"/>
      <c r="F171" s="332"/>
      <c r="G171" s="333"/>
      <c r="H171" s="332"/>
      <c r="I171" s="332"/>
      <c r="J171" s="354">
        <f>SUM(J172:J177)</f>
        <v>-562.942526</v>
      </c>
      <c r="K171" s="354">
        <f t="shared" ref="K171:N171" si="5">SUM(K172:K177)</f>
        <v>0</v>
      </c>
      <c r="L171" s="354">
        <f t="shared" si="5"/>
        <v>-562.942526</v>
      </c>
      <c r="M171" s="354">
        <f t="shared" si="5"/>
        <v>0</v>
      </c>
      <c r="N171" s="354">
        <f t="shared" si="5"/>
        <v>0</v>
      </c>
      <c r="O171" s="332"/>
      <c r="P171" s="332"/>
      <c r="Q171" s="332"/>
      <c r="R171" s="332"/>
      <c r="S171" s="377"/>
      <c r="T171" s="377"/>
      <c r="U171" s="377"/>
      <c r="V171" s="377"/>
      <c r="W171" s="393"/>
    </row>
    <row r="172" ht="78" customHeight="1" spans="1:22">
      <c r="A172" s="4">
        <v>1</v>
      </c>
      <c r="B172" s="330" t="s">
        <v>371</v>
      </c>
      <c r="C172" s="4" t="s">
        <v>896</v>
      </c>
      <c r="D172" s="6" t="s">
        <v>33</v>
      </c>
      <c r="E172" s="13" t="s">
        <v>897</v>
      </c>
      <c r="F172" s="45" t="s">
        <v>898</v>
      </c>
      <c r="G172" s="349">
        <v>310.624496</v>
      </c>
      <c r="H172" s="7" t="s">
        <v>374</v>
      </c>
      <c r="I172" s="7" t="s">
        <v>899</v>
      </c>
      <c r="J172" s="353">
        <v>-87</v>
      </c>
      <c r="K172" s="353"/>
      <c r="L172" s="353">
        <v>-87</v>
      </c>
      <c r="M172" s="355"/>
      <c r="N172" s="355"/>
      <c r="O172" s="7" t="s">
        <v>900</v>
      </c>
      <c r="P172" s="45" t="s">
        <v>901</v>
      </c>
      <c r="Q172" s="7">
        <v>1059</v>
      </c>
      <c r="R172" s="93" t="s">
        <v>579</v>
      </c>
      <c r="S172" s="93" t="s">
        <v>580</v>
      </c>
      <c r="T172" s="93" t="s">
        <v>581</v>
      </c>
      <c r="U172" s="93" t="s">
        <v>582</v>
      </c>
      <c r="V172" s="75"/>
    </row>
    <row r="173" ht="78.75" customHeight="1" spans="1:22">
      <c r="A173" s="4">
        <v>2</v>
      </c>
      <c r="B173" s="330" t="s">
        <v>371</v>
      </c>
      <c r="C173" s="4" t="s">
        <v>902</v>
      </c>
      <c r="D173" s="6" t="s">
        <v>33</v>
      </c>
      <c r="E173" s="13" t="s">
        <v>897</v>
      </c>
      <c r="F173" s="45" t="s">
        <v>903</v>
      </c>
      <c r="G173" s="349">
        <v>319.149779</v>
      </c>
      <c r="H173" s="7" t="s">
        <v>374</v>
      </c>
      <c r="I173" s="7" t="s">
        <v>904</v>
      </c>
      <c r="J173" s="353">
        <v>-100</v>
      </c>
      <c r="K173" s="353"/>
      <c r="L173" s="353">
        <v>-100</v>
      </c>
      <c r="M173" s="355"/>
      <c r="N173" s="355"/>
      <c r="O173" s="7" t="s">
        <v>900</v>
      </c>
      <c r="P173" s="45" t="s">
        <v>905</v>
      </c>
      <c r="Q173" s="7">
        <v>824</v>
      </c>
      <c r="R173" s="76" t="s">
        <v>385</v>
      </c>
      <c r="S173" s="76" t="s">
        <v>906</v>
      </c>
      <c r="T173" s="76" t="s">
        <v>907</v>
      </c>
      <c r="U173" s="76" t="s">
        <v>593</v>
      </c>
      <c r="V173" s="75"/>
    </row>
    <row r="174" ht="51.75" customHeight="1" spans="1:22">
      <c r="A174" s="4">
        <v>3</v>
      </c>
      <c r="B174" s="330" t="s">
        <v>476</v>
      </c>
      <c r="C174" s="4" t="s">
        <v>908</v>
      </c>
      <c r="D174" s="6" t="s">
        <v>33</v>
      </c>
      <c r="E174" s="6" t="s">
        <v>897</v>
      </c>
      <c r="F174" s="14" t="s">
        <v>909</v>
      </c>
      <c r="G174" s="337">
        <v>190.5521</v>
      </c>
      <c r="H174" s="13" t="s">
        <v>479</v>
      </c>
      <c r="I174" s="13" t="s">
        <v>743</v>
      </c>
      <c r="J174" s="353">
        <v>-57.5531</v>
      </c>
      <c r="K174" s="353"/>
      <c r="L174" s="353">
        <v>-57.5531</v>
      </c>
      <c r="M174" s="361"/>
      <c r="N174" s="361"/>
      <c r="O174" s="13" t="s">
        <v>481</v>
      </c>
      <c r="P174" s="14" t="s">
        <v>910</v>
      </c>
      <c r="Q174" s="13">
        <v>163</v>
      </c>
      <c r="R174" s="76" t="s">
        <v>385</v>
      </c>
      <c r="S174" s="76" t="s">
        <v>591</v>
      </c>
      <c r="T174" s="76" t="s">
        <v>592</v>
      </c>
      <c r="U174" s="76" t="s">
        <v>593</v>
      </c>
      <c r="V174" s="75"/>
    </row>
    <row r="175" ht="55.5" customHeight="1" spans="1:22">
      <c r="A175" s="4">
        <v>4</v>
      </c>
      <c r="B175" s="402" t="s">
        <v>911</v>
      </c>
      <c r="C175" s="4" t="s">
        <v>912</v>
      </c>
      <c r="D175" s="4" t="s">
        <v>33</v>
      </c>
      <c r="E175" s="4" t="s">
        <v>897</v>
      </c>
      <c r="F175" s="19" t="s">
        <v>913</v>
      </c>
      <c r="G175" s="331">
        <v>473.6</v>
      </c>
      <c r="H175" s="4" t="s">
        <v>85</v>
      </c>
      <c r="I175" s="4" t="s">
        <v>914</v>
      </c>
      <c r="J175" s="353">
        <v>-233.6</v>
      </c>
      <c r="K175" s="353"/>
      <c r="L175" s="353">
        <v>-233.6</v>
      </c>
      <c r="M175" s="353"/>
      <c r="N175" s="353"/>
      <c r="O175" s="4" t="s">
        <v>911</v>
      </c>
      <c r="P175" s="19" t="s">
        <v>915</v>
      </c>
      <c r="Q175" s="4">
        <v>60</v>
      </c>
      <c r="R175" s="76" t="s">
        <v>218</v>
      </c>
      <c r="S175" s="76" t="s">
        <v>598</v>
      </c>
      <c r="T175" s="76" t="s">
        <v>475</v>
      </c>
      <c r="U175" s="76" t="s">
        <v>43</v>
      </c>
      <c r="V175" s="75"/>
    </row>
    <row r="176" ht="66.75" customHeight="1" spans="1:22">
      <c r="A176" s="4">
        <v>5</v>
      </c>
      <c r="B176" s="402" t="s">
        <v>911</v>
      </c>
      <c r="C176" s="4" t="s">
        <v>916</v>
      </c>
      <c r="D176" s="4" t="s">
        <v>33</v>
      </c>
      <c r="E176" s="4" t="s">
        <v>897</v>
      </c>
      <c r="F176" s="19" t="s">
        <v>917</v>
      </c>
      <c r="G176" s="331">
        <v>10.4</v>
      </c>
      <c r="H176" s="4" t="s">
        <v>36</v>
      </c>
      <c r="I176" s="4" t="s">
        <v>918</v>
      </c>
      <c r="J176" s="353">
        <v>-0.4772</v>
      </c>
      <c r="K176" s="353"/>
      <c r="L176" s="353">
        <v>-0.4772</v>
      </c>
      <c r="M176" s="353"/>
      <c r="N176" s="353"/>
      <c r="O176" s="4" t="s">
        <v>911</v>
      </c>
      <c r="P176" s="19" t="s">
        <v>919</v>
      </c>
      <c r="Q176" s="4">
        <v>10</v>
      </c>
      <c r="R176" s="79" t="s">
        <v>218</v>
      </c>
      <c r="S176" s="79" t="s">
        <v>920</v>
      </c>
      <c r="T176" s="79" t="s">
        <v>921</v>
      </c>
      <c r="U176" s="79" t="s">
        <v>593</v>
      </c>
      <c r="V176" s="76"/>
    </row>
    <row r="177" ht="54" customHeight="1" spans="1:22">
      <c r="A177" s="4">
        <v>6</v>
      </c>
      <c r="B177" s="330" t="s">
        <v>161</v>
      </c>
      <c r="C177" s="4" t="s">
        <v>922</v>
      </c>
      <c r="D177" s="6" t="s">
        <v>33</v>
      </c>
      <c r="E177" s="6" t="s">
        <v>897</v>
      </c>
      <c r="F177" s="19" t="s">
        <v>923</v>
      </c>
      <c r="G177" s="331">
        <v>210.712226</v>
      </c>
      <c r="H177" s="4" t="s">
        <v>36</v>
      </c>
      <c r="I177" s="4" t="s">
        <v>924</v>
      </c>
      <c r="J177" s="353">
        <v>-84.312226</v>
      </c>
      <c r="K177" s="353"/>
      <c r="L177" s="353">
        <v>-84.312226</v>
      </c>
      <c r="M177" s="353"/>
      <c r="N177" s="353"/>
      <c r="O177" s="4" t="s">
        <v>911</v>
      </c>
      <c r="P177" s="19" t="s">
        <v>925</v>
      </c>
      <c r="Q177" s="4">
        <v>292</v>
      </c>
      <c r="R177" s="93" t="s">
        <v>603</v>
      </c>
      <c r="S177" s="93" t="s">
        <v>604</v>
      </c>
      <c r="T177" s="93" t="s">
        <v>605</v>
      </c>
      <c r="U177" s="93" t="s">
        <v>606</v>
      </c>
      <c r="V177" s="75"/>
    </row>
    <row r="178" ht="42" customHeight="1" spans="1:23">
      <c r="A178" s="332"/>
      <c r="B178" s="332" t="s">
        <v>926</v>
      </c>
      <c r="C178" s="332"/>
      <c r="D178" s="332"/>
      <c r="E178" s="332"/>
      <c r="F178" s="332"/>
      <c r="G178" s="333"/>
      <c r="H178" s="332"/>
      <c r="I178" s="332"/>
      <c r="J178" s="354">
        <f>SUM(J179:J179)</f>
        <v>-540.5</v>
      </c>
      <c r="K178" s="354">
        <f t="shared" ref="K178:N178" si="6">SUM(K179:K179)</f>
        <v>0</v>
      </c>
      <c r="L178" s="354">
        <f t="shared" si="6"/>
        <v>-540.5</v>
      </c>
      <c r="M178" s="354">
        <f t="shared" si="6"/>
        <v>0</v>
      </c>
      <c r="N178" s="354">
        <f t="shared" si="6"/>
        <v>0</v>
      </c>
      <c r="O178" s="332"/>
      <c r="P178" s="332"/>
      <c r="Q178" s="332"/>
      <c r="R178" s="332"/>
      <c r="S178" s="377"/>
      <c r="T178" s="377"/>
      <c r="U178" s="377"/>
      <c r="V178" s="377"/>
      <c r="W178" s="393"/>
    </row>
    <row r="179" ht="51" customHeight="1" spans="1:22">
      <c r="A179" s="4">
        <v>1</v>
      </c>
      <c r="B179" s="330" t="s">
        <v>927</v>
      </c>
      <c r="C179" s="4" t="s">
        <v>928</v>
      </c>
      <c r="D179" s="4" t="s">
        <v>33</v>
      </c>
      <c r="E179" s="4" t="s">
        <v>929</v>
      </c>
      <c r="F179" s="19" t="s">
        <v>930</v>
      </c>
      <c r="G179" s="331">
        <v>3500</v>
      </c>
      <c r="H179" s="4" t="s">
        <v>931</v>
      </c>
      <c r="I179" s="4">
        <v>278</v>
      </c>
      <c r="J179" s="353">
        <v>-540.5</v>
      </c>
      <c r="K179" s="353"/>
      <c r="L179" s="353">
        <v>-540.5</v>
      </c>
      <c r="M179" s="353"/>
      <c r="N179" s="353"/>
      <c r="O179" s="4" t="s">
        <v>932</v>
      </c>
      <c r="P179" s="19" t="s">
        <v>933</v>
      </c>
      <c r="Q179" s="4">
        <v>9500</v>
      </c>
      <c r="R179" s="76" t="s">
        <v>188</v>
      </c>
      <c r="S179" s="76" t="s">
        <v>934</v>
      </c>
      <c r="T179" s="76" t="s">
        <v>474</v>
      </c>
      <c r="U179" s="76" t="s">
        <v>141</v>
      </c>
      <c r="V179" s="75"/>
    </row>
    <row r="180" ht="42" customHeight="1" spans="1:23">
      <c r="A180" s="332"/>
      <c r="B180" s="332" t="s">
        <v>935</v>
      </c>
      <c r="C180" s="332"/>
      <c r="D180" s="332"/>
      <c r="E180" s="332"/>
      <c r="F180" s="332"/>
      <c r="G180" s="333"/>
      <c r="H180" s="332"/>
      <c r="I180" s="332"/>
      <c r="J180" s="354">
        <f>J181</f>
        <v>-1328.592769</v>
      </c>
      <c r="K180" s="354">
        <f t="shared" ref="K180:N180" si="7">K181</f>
        <v>0</v>
      </c>
      <c r="L180" s="354">
        <f t="shared" si="7"/>
        <v>-1328.592769</v>
      </c>
      <c r="M180" s="354">
        <f t="shared" si="7"/>
        <v>0</v>
      </c>
      <c r="N180" s="354">
        <f t="shared" si="7"/>
        <v>0</v>
      </c>
      <c r="O180" s="332"/>
      <c r="P180" s="332"/>
      <c r="Q180" s="332"/>
      <c r="R180" s="332"/>
      <c r="S180" s="377"/>
      <c r="T180" s="377"/>
      <c r="U180" s="377"/>
      <c r="V180" s="377"/>
      <c r="W180" s="393"/>
    </row>
    <row r="181" ht="43.5" customHeight="1" spans="1:22">
      <c r="A181" s="4">
        <v>1</v>
      </c>
      <c r="B181" s="330" t="s">
        <v>927</v>
      </c>
      <c r="C181" s="4" t="s">
        <v>936</v>
      </c>
      <c r="D181" s="4" t="s">
        <v>33</v>
      </c>
      <c r="E181" s="4" t="s">
        <v>937</v>
      </c>
      <c r="F181" s="19" t="s">
        <v>938</v>
      </c>
      <c r="G181" s="331">
        <v>3000</v>
      </c>
      <c r="H181" s="4" t="s">
        <v>931</v>
      </c>
      <c r="I181" s="4">
        <v>278</v>
      </c>
      <c r="J181" s="353">
        <v>-1328.592769</v>
      </c>
      <c r="K181" s="353"/>
      <c r="L181" s="353">
        <v>-1328.592769</v>
      </c>
      <c r="M181" s="353"/>
      <c r="N181" s="353"/>
      <c r="O181" s="4" t="s">
        <v>932</v>
      </c>
      <c r="P181" s="19" t="s">
        <v>939</v>
      </c>
      <c r="Q181" s="4">
        <v>6000</v>
      </c>
      <c r="R181" s="75">
        <v>2018.1</v>
      </c>
      <c r="S181" s="75" t="s">
        <v>940</v>
      </c>
      <c r="T181" s="75" t="s">
        <v>941</v>
      </c>
      <c r="U181" s="75" t="s">
        <v>941</v>
      </c>
      <c r="V181" s="75"/>
    </row>
    <row r="182" ht="42" customHeight="1" spans="1:23">
      <c r="A182" s="332"/>
      <c r="B182" s="332" t="s">
        <v>942</v>
      </c>
      <c r="C182" s="332"/>
      <c r="D182" s="332"/>
      <c r="E182" s="332"/>
      <c r="F182" s="332"/>
      <c r="G182" s="333"/>
      <c r="H182" s="332"/>
      <c r="I182" s="332"/>
      <c r="J182" s="354">
        <f>SUM(J183:J187)</f>
        <v>124.08</v>
      </c>
      <c r="K182" s="354">
        <f t="shared" ref="K182:N182" si="8">SUM(K183:K187)</f>
        <v>0</v>
      </c>
      <c r="L182" s="354">
        <f t="shared" si="8"/>
        <v>0</v>
      </c>
      <c r="M182" s="354">
        <f t="shared" si="8"/>
        <v>124.08</v>
      </c>
      <c r="N182" s="354">
        <f t="shared" si="8"/>
        <v>0</v>
      </c>
      <c r="O182" s="332"/>
      <c r="P182" s="332"/>
      <c r="Q182" s="332"/>
      <c r="R182" s="332"/>
      <c r="S182" s="377"/>
      <c r="T182" s="377"/>
      <c r="U182" s="377"/>
      <c r="V182" s="377"/>
      <c r="W182" s="393"/>
    </row>
    <row r="183" ht="50.25" customHeight="1" spans="1:22">
      <c r="A183" s="27">
        <v>1</v>
      </c>
      <c r="B183" s="379" t="s">
        <v>900</v>
      </c>
      <c r="C183" s="172" t="s">
        <v>943</v>
      </c>
      <c r="D183" s="69" t="s">
        <v>33</v>
      </c>
      <c r="E183" s="69" t="s">
        <v>944</v>
      </c>
      <c r="F183" s="172" t="s">
        <v>945</v>
      </c>
      <c r="G183" s="403">
        <v>400</v>
      </c>
      <c r="H183" s="69" t="s">
        <v>931</v>
      </c>
      <c r="I183" s="69" t="s">
        <v>946</v>
      </c>
      <c r="J183" s="375">
        <v>31.12</v>
      </c>
      <c r="K183" s="364"/>
      <c r="L183" s="357"/>
      <c r="M183" s="375">
        <v>31.12</v>
      </c>
      <c r="N183" s="371"/>
      <c r="O183" s="69" t="s">
        <v>900</v>
      </c>
      <c r="P183" s="199" t="s">
        <v>947</v>
      </c>
      <c r="Q183" s="69">
        <v>955</v>
      </c>
      <c r="R183" s="145" t="s">
        <v>603</v>
      </c>
      <c r="S183" s="145" t="s">
        <v>948</v>
      </c>
      <c r="T183" s="145" t="s">
        <v>949</v>
      </c>
      <c r="U183" s="145" t="s">
        <v>950</v>
      </c>
      <c r="V183" s="87"/>
    </row>
    <row r="184" ht="50.25" customHeight="1" spans="1:22">
      <c r="A184" s="27">
        <v>2</v>
      </c>
      <c r="B184" s="379" t="s">
        <v>900</v>
      </c>
      <c r="C184" s="172" t="s">
        <v>951</v>
      </c>
      <c r="D184" s="69" t="s">
        <v>33</v>
      </c>
      <c r="E184" s="69" t="s">
        <v>944</v>
      </c>
      <c r="F184" s="172" t="s">
        <v>952</v>
      </c>
      <c r="G184" s="403">
        <v>400</v>
      </c>
      <c r="H184" s="69" t="s">
        <v>931</v>
      </c>
      <c r="I184" s="69" t="s">
        <v>946</v>
      </c>
      <c r="J184" s="375">
        <v>31.12</v>
      </c>
      <c r="K184" s="364"/>
      <c r="L184" s="357"/>
      <c r="M184" s="375">
        <v>31.12</v>
      </c>
      <c r="N184" s="371"/>
      <c r="O184" s="69" t="s">
        <v>900</v>
      </c>
      <c r="P184" s="199" t="s">
        <v>947</v>
      </c>
      <c r="Q184" s="69">
        <v>955</v>
      </c>
      <c r="R184" s="145" t="s">
        <v>603</v>
      </c>
      <c r="S184" s="145" t="s">
        <v>948</v>
      </c>
      <c r="T184" s="145" t="s">
        <v>949</v>
      </c>
      <c r="U184" s="145" t="s">
        <v>950</v>
      </c>
      <c r="V184" s="87"/>
    </row>
    <row r="185" ht="50.25" customHeight="1" spans="1:22">
      <c r="A185" s="27">
        <v>3</v>
      </c>
      <c r="B185" s="379" t="s">
        <v>900</v>
      </c>
      <c r="C185" s="172" t="s">
        <v>953</v>
      </c>
      <c r="D185" s="69" t="s">
        <v>33</v>
      </c>
      <c r="E185" s="69" t="s">
        <v>944</v>
      </c>
      <c r="F185" s="172" t="s">
        <v>953</v>
      </c>
      <c r="G185" s="403">
        <v>400</v>
      </c>
      <c r="H185" s="69" t="s">
        <v>931</v>
      </c>
      <c r="I185" s="69" t="s">
        <v>946</v>
      </c>
      <c r="J185" s="408">
        <v>31.12</v>
      </c>
      <c r="K185" s="364"/>
      <c r="L185" s="357"/>
      <c r="M185" s="408">
        <v>31.12</v>
      </c>
      <c r="N185" s="371"/>
      <c r="O185" s="69" t="s">
        <v>900</v>
      </c>
      <c r="P185" s="199" t="s">
        <v>947</v>
      </c>
      <c r="Q185" s="69">
        <v>955</v>
      </c>
      <c r="R185" s="145" t="s">
        <v>603</v>
      </c>
      <c r="S185" s="145" t="s">
        <v>948</v>
      </c>
      <c r="T185" s="145" t="s">
        <v>949</v>
      </c>
      <c r="U185" s="145" t="s">
        <v>950</v>
      </c>
      <c r="V185" s="87"/>
    </row>
    <row r="186" ht="50.25" customHeight="1" spans="1:22">
      <c r="A186" s="27">
        <v>4</v>
      </c>
      <c r="B186" s="379" t="s">
        <v>900</v>
      </c>
      <c r="C186" s="172" t="s">
        <v>954</v>
      </c>
      <c r="D186" s="69" t="s">
        <v>33</v>
      </c>
      <c r="E186" s="69" t="s">
        <v>944</v>
      </c>
      <c r="F186" s="172" t="s">
        <v>954</v>
      </c>
      <c r="G186" s="403">
        <v>400</v>
      </c>
      <c r="H186" s="69" t="s">
        <v>931</v>
      </c>
      <c r="I186" s="69" t="s">
        <v>946</v>
      </c>
      <c r="J186" s="408">
        <v>31.12</v>
      </c>
      <c r="K186" s="364"/>
      <c r="L186" s="357"/>
      <c r="M186" s="408">
        <v>31.12</v>
      </c>
      <c r="N186" s="371"/>
      <c r="O186" s="69" t="s">
        <v>900</v>
      </c>
      <c r="P186" s="199" t="s">
        <v>947</v>
      </c>
      <c r="Q186" s="69">
        <v>955</v>
      </c>
      <c r="R186" s="145" t="s">
        <v>603</v>
      </c>
      <c r="S186" s="145" t="s">
        <v>948</v>
      </c>
      <c r="T186" s="145" t="s">
        <v>949</v>
      </c>
      <c r="U186" s="145" t="s">
        <v>950</v>
      </c>
      <c r="V186" s="87"/>
    </row>
    <row r="187" ht="57.75" customHeight="1" spans="1:22">
      <c r="A187" s="4">
        <v>5</v>
      </c>
      <c r="B187" s="330" t="s">
        <v>82</v>
      </c>
      <c r="C187" s="16" t="s">
        <v>955</v>
      </c>
      <c r="D187" s="13" t="s">
        <v>956</v>
      </c>
      <c r="E187" s="13" t="s">
        <v>944</v>
      </c>
      <c r="F187" s="109" t="s">
        <v>957</v>
      </c>
      <c r="G187" s="337" t="s">
        <v>958</v>
      </c>
      <c r="H187" s="110" t="s">
        <v>85</v>
      </c>
      <c r="I187" s="13" t="s">
        <v>959</v>
      </c>
      <c r="J187" s="388">
        <v>-0.4</v>
      </c>
      <c r="K187" s="361"/>
      <c r="L187" s="357"/>
      <c r="M187" s="388">
        <v>-0.4</v>
      </c>
      <c r="N187" s="388"/>
      <c r="O187" s="110" t="s">
        <v>82</v>
      </c>
      <c r="P187" s="109" t="s">
        <v>960</v>
      </c>
      <c r="Q187" s="17">
        <v>216</v>
      </c>
      <c r="R187" s="76" t="s">
        <v>603</v>
      </c>
      <c r="S187" s="93" t="s">
        <v>961</v>
      </c>
      <c r="T187" s="93" t="s">
        <v>962</v>
      </c>
      <c r="U187" s="93">
        <v>2018.12</v>
      </c>
      <c r="V187" s="75"/>
    </row>
    <row r="188" ht="42" customHeight="1" spans="1:23">
      <c r="A188" s="330"/>
      <c r="B188" s="330" t="s">
        <v>963</v>
      </c>
      <c r="C188" s="330"/>
      <c r="D188" s="330"/>
      <c r="E188" s="330"/>
      <c r="F188" s="330"/>
      <c r="G188" s="404"/>
      <c r="H188" s="330"/>
      <c r="I188" s="330"/>
      <c r="J188" s="409">
        <f>SUM(J189:J222)</f>
        <v>1061.578768</v>
      </c>
      <c r="K188" s="409">
        <f t="shared" ref="K188:N188" si="9">SUM(K189:K222)</f>
        <v>0</v>
      </c>
      <c r="L188" s="409">
        <f t="shared" si="9"/>
        <v>-34.512519</v>
      </c>
      <c r="M188" s="409">
        <f t="shared" si="9"/>
        <v>1096.091287</v>
      </c>
      <c r="N188" s="409">
        <f t="shared" si="9"/>
        <v>0</v>
      </c>
      <c r="O188" s="330"/>
      <c r="P188" s="330"/>
      <c r="Q188" s="330"/>
      <c r="R188" s="330"/>
      <c r="S188" s="410"/>
      <c r="T188" s="410"/>
      <c r="U188" s="410"/>
      <c r="V188" s="410"/>
      <c r="W188" s="411"/>
    </row>
    <row r="189" ht="58.5" customHeight="1" spans="1:22">
      <c r="A189" s="4">
        <v>1</v>
      </c>
      <c r="B189" s="334" t="s">
        <v>31</v>
      </c>
      <c r="C189" s="7" t="s">
        <v>964</v>
      </c>
      <c r="D189" s="6" t="s">
        <v>33</v>
      </c>
      <c r="E189" s="6" t="s">
        <v>965</v>
      </c>
      <c r="F189" s="8" t="s">
        <v>966</v>
      </c>
      <c r="G189" s="335">
        <v>945.41</v>
      </c>
      <c r="H189" s="6" t="s">
        <v>36</v>
      </c>
      <c r="I189" s="6" t="s">
        <v>918</v>
      </c>
      <c r="J189" s="355">
        <v>350</v>
      </c>
      <c r="K189" s="355"/>
      <c r="L189" s="357"/>
      <c r="M189" s="355">
        <v>350</v>
      </c>
      <c r="N189" s="356"/>
      <c r="O189" s="6" t="s">
        <v>38</v>
      </c>
      <c r="P189" s="8" t="s">
        <v>967</v>
      </c>
      <c r="Q189" s="4">
        <v>168</v>
      </c>
      <c r="R189" s="76" t="s">
        <v>142</v>
      </c>
      <c r="S189" s="76" t="s">
        <v>968</v>
      </c>
      <c r="T189" s="76" t="s">
        <v>969</v>
      </c>
      <c r="U189" s="76" t="s">
        <v>970</v>
      </c>
      <c r="V189" s="75"/>
    </row>
    <row r="190" ht="54.75" customHeight="1" spans="1:22">
      <c r="A190" s="4">
        <v>2</v>
      </c>
      <c r="B190" s="334" t="s">
        <v>31</v>
      </c>
      <c r="C190" s="7" t="s">
        <v>971</v>
      </c>
      <c r="D190" s="6" t="s">
        <v>33</v>
      </c>
      <c r="E190" s="6" t="s">
        <v>965</v>
      </c>
      <c r="F190" s="8" t="s">
        <v>972</v>
      </c>
      <c r="G190" s="335">
        <v>17.14</v>
      </c>
      <c r="H190" s="6" t="s">
        <v>36</v>
      </c>
      <c r="I190" s="6" t="s">
        <v>973</v>
      </c>
      <c r="J190" s="355">
        <v>10.284</v>
      </c>
      <c r="K190" s="355"/>
      <c r="L190" s="357"/>
      <c r="M190" s="355">
        <v>10.284</v>
      </c>
      <c r="N190" s="356"/>
      <c r="O190" s="6" t="s">
        <v>38</v>
      </c>
      <c r="P190" s="8" t="s">
        <v>974</v>
      </c>
      <c r="Q190" s="4">
        <v>61</v>
      </c>
      <c r="R190" s="76" t="s">
        <v>567</v>
      </c>
      <c r="S190" s="76" t="s">
        <v>122</v>
      </c>
      <c r="T190" s="76" t="s">
        <v>292</v>
      </c>
      <c r="U190" s="76" t="s">
        <v>51</v>
      </c>
      <c r="V190" s="75"/>
    </row>
    <row r="191" ht="67.5" customHeight="1" spans="1:22">
      <c r="A191" s="4">
        <v>3</v>
      </c>
      <c r="B191" s="342" t="s">
        <v>210</v>
      </c>
      <c r="C191" s="29" t="s">
        <v>975</v>
      </c>
      <c r="D191" s="174" t="s">
        <v>33</v>
      </c>
      <c r="E191" s="175" t="s">
        <v>965</v>
      </c>
      <c r="F191" s="25" t="s">
        <v>976</v>
      </c>
      <c r="G191" s="405">
        <v>11</v>
      </c>
      <c r="H191" s="30" t="s">
        <v>213</v>
      </c>
      <c r="I191" s="61" t="s">
        <v>247</v>
      </c>
      <c r="J191" s="365">
        <v>7.976</v>
      </c>
      <c r="K191" s="367"/>
      <c r="L191" s="357"/>
      <c r="M191" s="365">
        <v>7.976</v>
      </c>
      <c r="N191" s="367"/>
      <c r="O191" s="30" t="s">
        <v>215</v>
      </c>
      <c r="P191" s="85" t="s">
        <v>977</v>
      </c>
      <c r="Q191" s="30">
        <v>331</v>
      </c>
      <c r="R191" s="86" t="s">
        <v>978</v>
      </c>
      <c r="S191" s="86" t="s">
        <v>113</v>
      </c>
      <c r="T191" s="86" t="s">
        <v>979</v>
      </c>
      <c r="U191" s="86" t="s">
        <v>203</v>
      </c>
      <c r="V191" s="87"/>
    </row>
    <row r="192" ht="59.25" customHeight="1" spans="1:22">
      <c r="A192" s="4">
        <v>4</v>
      </c>
      <c r="B192" s="342" t="s">
        <v>210</v>
      </c>
      <c r="C192" s="29" t="s">
        <v>980</v>
      </c>
      <c r="D192" s="174" t="s">
        <v>33</v>
      </c>
      <c r="E192" s="175" t="s">
        <v>965</v>
      </c>
      <c r="F192" s="25" t="s">
        <v>981</v>
      </c>
      <c r="G192" s="405">
        <v>70</v>
      </c>
      <c r="H192" s="30" t="s">
        <v>213</v>
      </c>
      <c r="I192" s="61" t="s">
        <v>267</v>
      </c>
      <c r="J192" s="365">
        <v>42</v>
      </c>
      <c r="K192" s="367"/>
      <c r="L192" s="357"/>
      <c r="M192" s="365">
        <v>42</v>
      </c>
      <c r="N192" s="367"/>
      <c r="O192" s="30" t="s">
        <v>215</v>
      </c>
      <c r="P192" s="85" t="s">
        <v>982</v>
      </c>
      <c r="Q192" s="30">
        <v>239</v>
      </c>
      <c r="R192" s="86" t="s">
        <v>91</v>
      </c>
      <c r="S192" s="86" t="s">
        <v>239</v>
      </c>
      <c r="T192" s="86" t="s">
        <v>219</v>
      </c>
      <c r="U192" s="86" t="s">
        <v>51</v>
      </c>
      <c r="V192" s="87"/>
    </row>
    <row r="193" ht="84" customHeight="1" spans="1:22">
      <c r="A193" s="4">
        <v>5</v>
      </c>
      <c r="B193" s="334" t="s">
        <v>31</v>
      </c>
      <c r="C193" s="7" t="s">
        <v>983</v>
      </c>
      <c r="D193" s="6" t="s">
        <v>33</v>
      </c>
      <c r="E193" s="6" t="s">
        <v>965</v>
      </c>
      <c r="F193" s="8" t="s">
        <v>984</v>
      </c>
      <c r="G193" s="335">
        <v>38.7</v>
      </c>
      <c r="H193" s="6" t="s">
        <v>36</v>
      </c>
      <c r="I193" s="6" t="s">
        <v>985</v>
      </c>
      <c r="J193" s="355">
        <v>23.22</v>
      </c>
      <c r="K193" s="355"/>
      <c r="L193" s="357"/>
      <c r="M193" s="355">
        <v>23.22</v>
      </c>
      <c r="N193" s="356"/>
      <c r="O193" s="6" t="s">
        <v>38</v>
      </c>
      <c r="P193" s="8" t="s">
        <v>986</v>
      </c>
      <c r="Q193" s="4">
        <v>81</v>
      </c>
      <c r="R193" s="76" t="s">
        <v>81</v>
      </c>
      <c r="S193" s="76" t="s">
        <v>43</v>
      </c>
      <c r="T193" s="76" t="s">
        <v>277</v>
      </c>
      <c r="U193" s="76" t="s">
        <v>51</v>
      </c>
      <c r="V193" s="75"/>
    </row>
    <row r="194" ht="37.5" customHeight="1" spans="1:22">
      <c r="A194" s="4">
        <v>6</v>
      </c>
      <c r="B194" s="334" t="s">
        <v>31</v>
      </c>
      <c r="C194" s="7" t="s">
        <v>987</v>
      </c>
      <c r="D194" s="6" t="s">
        <v>33</v>
      </c>
      <c r="E194" s="6" t="s">
        <v>965</v>
      </c>
      <c r="F194" s="8" t="s">
        <v>988</v>
      </c>
      <c r="G194" s="335">
        <v>43.9</v>
      </c>
      <c r="H194" s="6" t="s">
        <v>36</v>
      </c>
      <c r="I194" s="6" t="s">
        <v>989</v>
      </c>
      <c r="J194" s="355">
        <v>13.17</v>
      </c>
      <c r="K194" s="355"/>
      <c r="L194" s="357"/>
      <c r="M194" s="355">
        <v>13.17</v>
      </c>
      <c r="N194" s="356"/>
      <c r="O194" s="6" t="s">
        <v>38</v>
      </c>
      <c r="P194" s="8" t="s">
        <v>990</v>
      </c>
      <c r="Q194" s="4">
        <v>132</v>
      </c>
      <c r="R194" s="76" t="s">
        <v>731</v>
      </c>
      <c r="S194" s="76" t="s">
        <v>277</v>
      </c>
      <c r="T194" s="76" t="s">
        <v>991</v>
      </c>
      <c r="U194" s="76" t="s">
        <v>51</v>
      </c>
      <c r="V194" s="75"/>
    </row>
    <row r="195" ht="38.25" customHeight="1" spans="1:22">
      <c r="A195" s="4">
        <v>7</v>
      </c>
      <c r="B195" s="334" t="s">
        <v>52</v>
      </c>
      <c r="C195" s="9" t="s">
        <v>992</v>
      </c>
      <c r="D195" s="10" t="s">
        <v>33</v>
      </c>
      <c r="E195" s="10" t="s">
        <v>965</v>
      </c>
      <c r="F195" s="11" t="s">
        <v>993</v>
      </c>
      <c r="G195" s="336">
        <v>122</v>
      </c>
      <c r="H195" s="10" t="s">
        <v>55</v>
      </c>
      <c r="I195" s="10" t="s">
        <v>55</v>
      </c>
      <c r="J195" s="358">
        <v>-28.802</v>
      </c>
      <c r="K195" s="358"/>
      <c r="L195" s="357"/>
      <c r="M195" s="358">
        <v>-28.802</v>
      </c>
      <c r="N195" s="359"/>
      <c r="O195" s="10" t="s">
        <v>57</v>
      </c>
      <c r="P195" s="11" t="s">
        <v>994</v>
      </c>
      <c r="Q195" s="10">
        <v>138</v>
      </c>
      <c r="R195" s="78" t="s">
        <v>339</v>
      </c>
      <c r="S195" s="78" t="s">
        <v>995</v>
      </c>
      <c r="T195" s="78" t="s">
        <v>996</v>
      </c>
      <c r="U195" s="78" t="s">
        <v>62</v>
      </c>
      <c r="V195" s="75"/>
    </row>
    <row r="196" ht="75" customHeight="1" spans="1:22">
      <c r="A196" s="4">
        <v>8</v>
      </c>
      <c r="B196" s="330" t="s">
        <v>52</v>
      </c>
      <c r="C196" s="131" t="s">
        <v>997</v>
      </c>
      <c r="D196" s="13" t="s">
        <v>33</v>
      </c>
      <c r="E196" s="13" t="s">
        <v>965</v>
      </c>
      <c r="F196" s="14" t="s">
        <v>998</v>
      </c>
      <c r="G196" s="337">
        <v>41.1</v>
      </c>
      <c r="H196" s="13" t="s">
        <v>55</v>
      </c>
      <c r="I196" s="13" t="s">
        <v>999</v>
      </c>
      <c r="J196" s="360">
        <v>24.66</v>
      </c>
      <c r="K196" s="360"/>
      <c r="L196" s="357"/>
      <c r="M196" s="360">
        <v>24.66</v>
      </c>
      <c r="N196" s="361"/>
      <c r="O196" s="13" t="s">
        <v>57</v>
      </c>
      <c r="P196" s="14" t="s">
        <v>1000</v>
      </c>
      <c r="Q196" s="13">
        <v>516</v>
      </c>
      <c r="R196" s="79" t="s">
        <v>48</v>
      </c>
      <c r="S196" s="79" t="s">
        <v>1001</v>
      </c>
      <c r="T196" s="79" t="s">
        <v>403</v>
      </c>
      <c r="U196" s="79" t="s">
        <v>203</v>
      </c>
      <c r="V196" s="75"/>
    </row>
    <row r="197" ht="101.25" customHeight="1" spans="1:22">
      <c r="A197" s="4">
        <v>9</v>
      </c>
      <c r="B197" s="330" t="s">
        <v>52</v>
      </c>
      <c r="C197" s="131" t="s">
        <v>1002</v>
      </c>
      <c r="D197" s="13" t="s">
        <v>33</v>
      </c>
      <c r="E197" s="13" t="s">
        <v>965</v>
      </c>
      <c r="F197" s="14" t="s">
        <v>1003</v>
      </c>
      <c r="G197" s="337">
        <v>101</v>
      </c>
      <c r="H197" s="13" t="s">
        <v>55</v>
      </c>
      <c r="I197" s="13" t="s">
        <v>1004</v>
      </c>
      <c r="J197" s="360">
        <v>60.6</v>
      </c>
      <c r="K197" s="360"/>
      <c r="L197" s="357"/>
      <c r="M197" s="360">
        <v>60.6</v>
      </c>
      <c r="N197" s="361"/>
      <c r="O197" s="13" t="s">
        <v>57</v>
      </c>
      <c r="P197" s="14" t="s">
        <v>1005</v>
      </c>
      <c r="Q197" s="13">
        <v>298</v>
      </c>
      <c r="R197" s="79" t="s">
        <v>189</v>
      </c>
      <c r="S197" s="79" t="s">
        <v>1006</v>
      </c>
      <c r="T197" s="79" t="s">
        <v>750</v>
      </c>
      <c r="U197" s="79" t="s">
        <v>726</v>
      </c>
      <c r="V197" s="75"/>
    </row>
    <row r="198" ht="87" customHeight="1" spans="1:22">
      <c r="A198" s="4">
        <v>10</v>
      </c>
      <c r="B198" s="330" t="s">
        <v>52</v>
      </c>
      <c r="C198" s="131" t="s">
        <v>1007</v>
      </c>
      <c r="D198" s="13" t="s">
        <v>33</v>
      </c>
      <c r="E198" s="13" t="s">
        <v>965</v>
      </c>
      <c r="F198" s="14" t="s">
        <v>1008</v>
      </c>
      <c r="G198" s="337">
        <v>9.926</v>
      </c>
      <c r="H198" s="13" t="s">
        <v>55</v>
      </c>
      <c r="I198" s="13" t="s">
        <v>723</v>
      </c>
      <c r="J198" s="360">
        <v>9.926</v>
      </c>
      <c r="K198" s="360"/>
      <c r="L198" s="357"/>
      <c r="M198" s="360">
        <v>9.926</v>
      </c>
      <c r="N198" s="361"/>
      <c r="O198" s="13" t="s">
        <v>57</v>
      </c>
      <c r="P198" s="14" t="s">
        <v>1009</v>
      </c>
      <c r="Q198" s="13">
        <v>17</v>
      </c>
      <c r="R198" s="79" t="s">
        <v>677</v>
      </c>
      <c r="S198" s="79" t="s">
        <v>805</v>
      </c>
      <c r="T198" s="79" t="s">
        <v>292</v>
      </c>
      <c r="U198" s="79" t="s">
        <v>1010</v>
      </c>
      <c r="V198" s="75"/>
    </row>
    <row r="199" ht="66.75" customHeight="1" spans="1:22">
      <c r="A199" s="4">
        <v>11</v>
      </c>
      <c r="B199" s="330" t="s">
        <v>161</v>
      </c>
      <c r="C199" s="4" t="s">
        <v>1011</v>
      </c>
      <c r="D199" s="6" t="s">
        <v>33</v>
      </c>
      <c r="E199" s="6" t="s">
        <v>965</v>
      </c>
      <c r="F199" s="8" t="s">
        <v>1012</v>
      </c>
      <c r="G199" s="335">
        <v>291</v>
      </c>
      <c r="H199" s="6" t="s">
        <v>164</v>
      </c>
      <c r="I199" s="6" t="s">
        <v>574</v>
      </c>
      <c r="J199" s="353">
        <v>-61.113305</v>
      </c>
      <c r="K199" s="353"/>
      <c r="L199" s="357"/>
      <c r="M199" s="353">
        <v>-61.113305</v>
      </c>
      <c r="N199" s="356"/>
      <c r="O199" s="6" t="s">
        <v>166</v>
      </c>
      <c r="P199" s="8" t="s">
        <v>575</v>
      </c>
      <c r="Q199" s="6">
        <v>10</v>
      </c>
      <c r="R199" s="76">
        <v>43158</v>
      </c>
      <c r="S199" s="76">
        <v>43185</v>
      </c>
      <c r="T199" s="76">
        <v>43246</v>
      </c>
      <c r="U199" s="76">
        <v>43302</v>
      </c>
      <c r="V199" s="75"/>
    </row>
    <row r="200" ht="66" customHeight="1" spans="1:22">
      <c r="A200" s="4">
        <v>12</v>
      </c>
      <c r="B200" s="330" t="s">
        <v>161</v>
      </c>
      <c r="C200" s="4" t="s">
        <v>1013</v>
      </c>
      <c r="D200" s="6" t="s">
        <v>33</v>
      </c>
      <c r="E200" s="6" t="s">
        <v>965</v>
      </c>
      <c r="F200" s="8" t="s">
        <v>1014</v>
      </c>
      <c r="G200" s="335">
        <v>368.62</v>
      </c>
      <c r="H200" s="6" t="s">
        <v>164</v>
      </c>
      <c r="I200" s="6" t="s">
        <v>574</v>
      </c>
      <c r="J200" s="353">
        <v>-77.4102</v>
      </c>
      <c r="K200" s="353"/>
      <c r="L200" s="357"/>
      <c r="M200" s="353">
        <v>-77.4102</v>
      </c>
      <c r="N200" s="356"/>
      <c r="O200" s="6" t="s">
        <v>166</v>
      </c>
      <c r="P200" s="8" t="s">
        <v>575</v>
      </c>
      <c r="Q200" s="6">
        <v>560</v>
      </c>
      <c r="R200" s="76">
        <v>43124</v>
      </c>
      <c r="S200" s="76">
        <v>43133</v>
      </c>
      <c r="T200" s="76">
        <v>43222</v>
      </c>
      <c r="U200" s="76">
        <v>43285</v>
      </c>
      <c r="V200" s="75"/>
    </row>
    <row r="201" ht="75.75" customHeight="1" spans="1:22">
      <c r="A201" s="4">
        <v>13</v>
      </c>
      <c r="B201" s="379" t="s">
        <v>172</v>
      </c>
      <c r="C201" s="177" t="s">
        <v>1015</v>
      </c>
      <c r="D201" s="69" t="s">
        <v>33</v>
      </c>
      <c r="E201" s="27" t="s">
        <v>965</v>
      </c>
      <c r="F201" s="180" t="s">
        <v>1016</v>
      </c>
      <c r="G201" s="396">
        <v>126.45</v>
      </c>
      <c r="H201" s="179" t="s">
        <v>175</v>
      </c>
      <c r="I201" s="179" t="s">
        <v>1017</v>
      </c>
      <c r="J201" s="364">
        <v>63.225</v>
      </c>
      <c r="K201" s="364"/>
      <c r="L201" s="357"/>
      <c r="M201" s="364">
        <v>63.225</v>
      </c>
      <c r="N201" s="371"/>
      <c r="O201" s="179" t="s">
        <v>177</v>
      </c>
      <c r="P201" s="200" t="s">
        <v>1018</v>
      </c>
      <c r="Q201" s="201">
        <v>340</v>
      </c>
      <c r="R201" s="202" t="s">
        <v>233</v>
      </c>
      <c r="S201" s="202" t="s">
        <v>1019</v>
      </c>
      <c r="T201" s="202" t="s">
        <v>830</v>
      </c>
      <c r="U201" s="202" t="s">
        <v>830</v>
      </c>
      <c r="V201" s="87"/>
    </row>
    <row r="202" ht="69.75" customHeight="1" spans="1:22">
      <c r="A202" s="4">
        <v>14</v>
      </c>
      <c r="B202" s="379" t="s">
        <v>172</v>
      </c>
      <c r="C202" s="177" t="s">
        <v>1020</v>
      </c>
      <c r="D202" s="69" t="s">
        <v>33</v>
      </c>
      <c r="E202" s="27" t="s">
        <v>965</v>
      </c>
      <c r="F202" s="180" t="s">
        <v>1021</v>
      </c>
      <c r="G202" s="396">
        <v>143</v>
      </c>
      <c r="H202" s="179" t="s">
        <v>175</v>
      </c>
      <c r="I202" s="179" t="s">
        <v>185</v>
      </c>
      <c r="J202" s="364">
        <v>71.5</v>
      </c>
      <c r="K202" s="364"/>
      <c r="L202" s="357"/>
      <c r="M202" s="364">
        <v>71.5</v>
      </c>
      <c r="N202" s="371"/>
      <c r="O202" s="179" t="s">
        <v>177</v>
      </c>
      <c r="P202" s="200" t="s">
        <v>1022</v>
      </c>
      <c r="Q202" s="201">
        <v>123</v>
      </c>
      <c r="R202" s="202" t="s">
        <v>233</v>
      </c>
      <c r="S202" s="202" t="s">
        <v>1019</v>
      </c>
      <c r="T202" s="202" t="s">
        <v>830</v>
      </c>
      <c r="U202" s="202" t="s">
        <v>830</v>
      </c>
      <c r="V202" s="87"/>
    </row>
    <row r="203" ht="68.25" customHeight="1" spans="1:22">
      <c r="A203" s="4">
        <v>15</v>
      </c>
      <c r="B203" s="379" t="s">
        <v>172</v>
      </c>
      <c r="C203" s="177" t="s">
        <v>1023</v>
      </c>
      <c r="D203" s="178" t="s">
        <v>33</v>
      </c>
      <c r="E203" s="27" t="s">
        <v>965</v>
      </c>
      <c r="F203" s="181" t="s">
        <v>1024</v>
      </c>
      <c r="G203" s="396">
        <v>44.3</v>
      </c>
      <c r="H203" s="179" t="s">
        <v>175</v>
      </c>
      <c r="I203" s="179" t="s">
        <v>175</v>
      </c>
      <c r="J203" s="364">
        <v>13.29</v>
      </c>
      <c r="K203" s="364"/>
      <c r="L203" s="357"/>
      <c r="M203" s="364">
        <v>13.29</v>
      </c>
      <c r="N203" s="371"/>
      <c r="O203" s="179" t="s">
        <v>177</v>
      </c>
      <c r="P203" s="200" t="s">
        <v>1025</v>
      </c>
      <c r="Q203" s="201">
        <v>1108</v>
      </c>
      <c r="R203" s="202" t="s">
        <v>648</v>
      </c>
      <c r="S203" s="202" t="s">
        <v>1026</v>
      </c>
      <c r="T203" s="202" t="s">
        <v>1027</v>
      </c>
      <c r="U203" s="202" t="s">
        <v>1027</v>
      </c>
      <c r="V203" s="87"/>
    </row>
    <row r="204" ht="81.75" customHeight="1" spans="1:22">
      <c r="A204" s="4">
        <v>16</v>
      </c>
      <c r="B204" s="330" t="s">
        <v>172</v>
      </c>
      <c r="C204" s="4" t="s">
        <v>1028</v>
      </c>
      <c r="D204" s="6" t="s">
        <v>33</v>
      </c>
      <c r="E204" s="4" t="s">
        <v>965</v>
      </c>
      <c r="F204" s="19" t="s">
        <v>1029</v>
      </c>
      <c r="G204" s="331">
        <v>41.5</v>
      </c>
      <c r="H204" s="4" t="s">
        <v>175</v>
      </c>
      <c r="I204" s="4" t="s">
        <v>1030</v>
      </c>
      <c r="J204" s="364">
        <v>-14.525</v>
      </c>
      <c r="K204" s="353"/>
      <c r="L204" s="357"/>
      <c r="M204" s="364">
        <v>-14.525</v>
      </c>
      <c r="N204" s="353"/>
      <c r="O204" s="4" t="s">
        <v>177</v>
      </c>
      <c r="P204" s="19" t="s">
        <v>1031</v>
      </c>
      <c r="Q204" s="6">
        <v>112</v>
      </c>
      <c r="R204" s="76" t="s">
        <v>661</v>
      </c>
      <c r="S204" s="76" t="s">
        <v>1032</v>
      </c>
      <c r="T204" s="76" t="s">
        <v>504</v>
      </c>
      <c r="U204" s="76"/>
      <c r="V204" s="75"/>
    </row>
    <row r="205" ht="162.75" customHeight="1" spans="1:22">
      <c r="A205" s="4">
        <v>17</v>
      </c>
      <c r="B205" s="397" t="s">
        <v>422</v>
      </c>
      <c r="C205" s="205" t="s">
        <v>1033</v>
      </c>
      <c r="D205" s="183" t="s">
        <v>33</v>
      </c>
      <c r="E205" s="28" t="s">
        <v>965</v>
      </c>
      <c r="F205" s="103" t="s">
        <v>461</v>
      </c>
      <c r="G205" s="343">
        <v>83.96</v>
      </c>
      <c r="H205" s="104" t="s">
        <v>425</v>
      </c>
      <c r="I205" s="136" t="s">
        <v>462</v>
      </c>
      <c r="J205" s="363">
        <v>83.96</v>
      </c>
      <c r="K205" s="364"/>
      <c r="L205" s="357"/>
      <c r="M205" s="363">
        <v>83.96</v>
      </c>
      <c r="N205" s="364"/>
      <c r="O205" s="104" t="s">
        <v>422</v>
      </c>
      <c r="P205" s="102" t="s">
        <v>1034</v>
      </c>
      <c r="Q205" s="69">
        <v>562</v>
      </c>
      <c r="R205" s="145" t="s">
        <v>234</v>
      </c>
      <c r="S205" s="145" t="s">
        <v>43</v>
      </c>
      <c r="T205" s="145" t="s">
        <v>108</v>
      </c>
      <c r="U205" s="145" t="s">
        <v>649</v>
      </c>
      <c r="V205" s="87"/>
    </row>
    <row r="206" ht="63" customHeight="1" spans="1:22">
      <c r="A206" s="4">
        <v>18</v>
      </c>
      <c r="B206" s="397" t="s">
        <v>422</v>
      </c>
      <c r="C206" s="205" t="s">
        <v>460</v>
      </c>
      <c r="D206" s="183" t="s">
        <v>33</v>
      </c>
      <c r="E206" s="28" t="s">
        <v>965</v>
      </c>
      <c r="F206" s="103" t="s">
        <v>1035</v>
      </c>
      <c r="G206" s="343">
        <v>46.7</v>
      </c>
      <c r="H206" s="104" t="s">
        <v>425</v>
      </c>
      <c r="I206" s="136" t="s">
        <v>462</v>
      </c>
      <c r="J206" s="363">
        <v>9.34</v>
      </c>
      <c r="K206" s="364"/>
      <c r="L206" s="357"/>
      <c r="M206" s="363">
        <v>9.34</v>
      </c>
      <c r="N206" s="364"/>
      <c r="O206" s="104" t="s">
        <v>422</v>
      </c>
      <c r="P206" s="102" t="s">
        <v>1034</v>
      </c>
      <c r="Q206" s="69">
        <v>562</v>
      </c>
      <c r="R206" s="145" t="s">
        <v>740</v>
      </c>
      <c r="S206" s="145" t="s">
        <v>614</v>
      </c>
      <c r="T206" s="145" t="s">
        <v>108</v>
      </c>
      <c r="U206" s="145" t="s">
        <v>649</v>
      </c>
      <c r="V206" s="87"/>
    </row>
    <row r="207" ht="78" customHeight="1" spans="1:22">
      <c r="A207" s="4">
        <v>19</v>
      </c>
      <c r="B207" s="397" t="s">
        <v>422</v>
      </c>
      <c r="C207" s="102" t="s">
        <v>1036</v>
      </c>
      <c r="D207" s="183" t="s">
        <v>33</v>
      </c>
      <c r="E207" s="28" t="s">
        <v>965</v>
      </c>
      <c r="F207" s="102" t="s">
        <v>1037</v>
      </c>
      <c r="G207" s="343">
        <v>76.08</v>
      </c>
      <c r="H207" s="104" t="s">
        <v>425</v>
      </c>
      <c r="I207" s="136" t="s">
        <v>1038</v>
      </c>
      <c r="J207" s="363">
        <v>57.06</v>
      </c>
      <c r="K207" s="364"/>
      <c r="L207" s="357"/>
      <c r="M207" s="363">
        <v>57.06</v>
      </c>
      <c r="N207" s="364"/>
      <c r="O207" s="104" t="s">
        <v>422</v>
      </c>
      <c r="P207" s="102" t="s">
        <v>1039</v>
      </c>
      <c r="Q207" s="69">
        <v>134</v>
      </c>
      <c r="R207" s="145" t="s">
        <v>99</v>
      </c>
      <c r="S207" s="145" t="s">
        <v>1040</v>
      </c>
      <c r="T207" s="145" t="s">
        <v>726</v>
      </c>
      <c r="U207" s="145" t="s">
        <v>657</v>
      </c>
      <c r="V207" s="87"/>
    </row>
    <row r="208" ht="62.25" customHeight="1" spans="1:22">
      <c r="A208" s="4">
        <v>20</v>
      </c>
      <c r="B208" s="397" t="s">
        <v>422</v>
      </c>
      <c r="C208" s="102" t="s">
        <v>1041</v>
      </c>
      <c r="D208" s="183" t="s">
        <v>33</v>
      </c>
      <c r="E208" s="28" t="s">
        <v>965</v>
      </c>
      <c r="F208" s="102" t="s">
        <v>1042</v>
      </c>
      <c r="G208" s="343">
        <v>6.472</v>
      </c>
      <c r="H208" s="104" t="s">
        <v>425</v>
      </c>
      <c r="I208" s="136" t="s">
        <v>430</v>
      </c>
      <c r="J208" s="364">
        <v>4.854</v>
      </c>
      <c r="K208" s="364"/>
      <c r="L208" s="357"/>
      <c r="M208" s="364">
        <v>4.854</v>
      </c>
      <c r="N208" s="364"/>
      <c r="O208" s="104" t="s">
        <v>422</v>
      </c>
      <c r="P208" s="102" t="s">
        <v>1043</v>
      </c>
      <c r="Q208" s="69">
        <v>171</v>
      </c>
      <c r="R208" s="145" t="s">
        <v>99</v>
      </c>
      <c r="S208" s="145" t="s">
        <v>1040</v>
      </c>
      <c r="T208" s="145" t="s">
        <v>1044</v>
      </c>
      <c r="U208" s="145" t="s">
        <v>636</v>
      </c>
      <c r="V208" s="87"/>
    </row>
    <row r="209" ht="77.25" customHeight="1" spans="1:22">
      <c r="A209" s="4">
        <v>21</v>
      </c>
      <c r="B209" s="397" t="s">
        <v>422</v>
      </c>
      <c r="C209" s="205" t="s">
        <v>1045</v>
      </c>
      <c r="D209" s="183" t="s">
        <v>33</v>
      </c>
      <c r="E209" s="28" t="s">
        <v>965</v>
      </c>
      <c r="F209" s="102" t="s">
        <v>1046</v>
      </c>
      <c r="G209" s="343">
        <v>15.2</v>
      </c>
      <c r="H209" s="104" t="s">
        <v>425</v>
      </c>
      <c r="I209" s="136" t="s">
        <v>352</v>
      </c>
      <c r="J209" s="364">
        <v>11.4</v>
      </c>
      <c r="K209" s="364"/>
      <c r="L209" s="357"/>
      <c r="M209" s="364">
        <v>11.4</v>
      </c>
      <c r="N209" s="364"/>
      <c r="O209" s="104" t="s">
        <v>422</v>
      </c>
      <c r="P209" s="102" t="s">
        <v>1047</v>
      </c>
      <c r="Q209" s="69">
        <v>50</v>
      </c>
      <c r="R209" s="145" t="s">
        <v>234</v>
      </c>
      <c r="S209" s="145" t="s">
        <v>43</v>
      </c>
      <c r="T209" s="145" t="s">
        <v>292</v>
      </c>
      <c r="U209" s="145" t="s">
        <v>292</v>
      </c>
      <c r="V209" s="87"/>
    </row>
    <row r="210" ht="135" customHeight="1" spans="1:22">
      <c r="A210" s="4">
        <v>22</v>
      </c>
      <c r="B210" s="344" t="s">
        <v>422</v>
      </c>
      <c r="C210" s="101" t="s">
        <v>1048</v>
      </c>
      <c r="D210" s="101" t="s">
        <v>33</v>
      </c>
      <c r="E210" s="7" t="s">
        <v>965</v>
      </c>
      <c r="F210" s="8" t="s">
        <v>1049</v>
      </c>
      <c r="G210" s="335">
        <v>12.18</v>
      </c>
      <c r="H210" s="6" t="s">
        <v>425</v>
      </c>
      <c r="I210" s="6" t="s">
        <v>434</v>
      </c>
      <c r="J210" s="355">
        <v>-0.37</v>
      </c>
      <c r="K210" s="355"/>
      <c r="L210" s="357"/>
      <c r="M210" s="355">
        <v>-0.37</v>
      </c>
      <c r="N210" s="356"/>
      <c r="O210" s="6" t="s">
        <v>422</v>
      </c>
      <c r="P210" s="8" t="s">
        <v>1050</v>
      </c>
      <c r="Q210" s="6">
        <v>146</v>
      </c>
      <c r="R210" s="76">
        <v>43023</v>
      </c>
      <c r="S210" s="76">
        <v>43033</v>
      </c>
      <c r="T210" s="76">
        <v>43064</v>
      </c>
      <c r="U210" s="76">
        <v>43120</v>
      </c>
      <c r="V210" s="75"/>
    </row>
    <row r="211" ht="63" customHeight="1" spans="1:22">
      <c r="A211" s="4">
        <v>23</v>
      </c>
      <c r="B211" s="338" t="s">
        <v>466</v>
      </c>
      <c r="C211" s="4" t="s">
        <v>1051</v>
      </c>
      <c r="D211" s="6" t="s">
        <v>33</v>
      </c>
      <c r="E211" s="6" t="s">
        <v>965</v>
      </c>
      <c r="F211" s="14" t="s">
        <v>1052</v>
      </c>
      <c r="G211" s="337">
        <v>24.33976</v>
      </c>
      <c r="H211" s="13" t="s">
        <v>469</v>
      </c>
      <c r="I211" s="13" t="s">
        <v>1053</v>
      </c>
      <c r="J211" s="353">
        <v>-9.73596</v>
      </c>
      <c r="K211" s="353"/>
      <c r="L211" s="353">
        <v>-9.73596</v>
      </c>
      <c r="M211" s="357"/>
      <c r="N211" s="361"/>
      <c r="O211" s="13" t="s">
        <v>471</v>
      </c>
      <c r="P211" s="14" t="s">
        <v>1054</v>
      </c>
      <c r="Q211" s="13">
        <v>1454</v>
      </c>
      <c r="R211" s="79" t="s">
        <v>344</v>
      </c>
      <c r="S211" s="79" t="s">
        <v>1055</v>
      </c>
      <c r="T211" s="79" t="s">
        <v>120</v>
      </c>
      <c r="U211" s="79" t="s">
        <v>544</v>
      </c>
      <c r="V211" s="75"/>
    </row>
    <row r="212" ht="62.25" customHeight="1" spans="1:22">
      <c r="A212" s="4">
        <v>24</v>
      </c>
      <c r="B212" s="334" t="s">
        <v>487</v>
      </c>
      <c r="C212" s="206" t="s">
        <v>1056</v>
      </c>
      <c r="D212" s="6" t="s">
        <v>33</v>
      </c>
      <c r="E212" s="13" t="s">
        <v>965</v>
      </c>
      <c r="F212" s="8" t="s">
        <v>1057</v>
      </c>
      <c r="G212" s="335">
        <v>123.276559</v>
      </c>
      <c r="H212" s="6" t="s">
        <v>490</v>
      </c>
      <c r="I212" s="6" t="s">
        <v>1058</v>
      </c>
      <c r="J212" s="362">
        <v>-24.776559</v>
      </c>
      <c r="K212" s="362"/>
      <c r="L212" s="362">
        <v>-24.776559</v>
      </c>
      <c r="M212" s="357"/>
      <c r="N212" s="356"/>
      <c r="O212" s="6" t="s">
        <v>487</v>
      </c>
      <c r="P212" s="8" t="s">
        <v>1059</v>
      </c>
      <c r="Q212" s="6">
        <v>105</v>
      </c>
      <c r="R212" s="76" t="s">
        <v>1060</v>
      </c>
      <c r="S212" s="76" t="s">
        <v>1061</v>
      </c>
      <c r="T212" s="76" t="s">
        <v>934</v>
      </c>
      <c r="U212" s="76" t="s">
        <v>115</v>
      </c>
      <c r="V212" s="75"/>
    </row>
    <row r="213" ht="51" customHeight="1" spans="1:22">
      <c r="A213" s="4">
        <v>25</v>
      </c>
      <c r="B213" s="330" t="s">
        <v>487</v>
      </c>
      <c r="C213" s="207" t="s">
        <v>1062</v>
      </c>
      <c r="D213" s="6" t="s">
        <v>33</v>
      </c>
      <c r="E213" s="13" t="s">
        <v>965</v>
      </c>
      <c r="F213" s="8" t="s">
        <v>1063</v>
      </c>
      <c r="G213" s="335">
        <v>75</v>
      </c>
      <c r="H213" s="6" t="s">
        <v>490</v>
      </c>
      <c r="I213" s="6" t="s">
        <v>501</v>
      </c>
      <c r="J213" s="362">
        <v>30</v>
      </c>
      <c r="K213" s="362"/>
      <c r="L213" s="357"/>
      <c r="M213" s="362">
        <v>30</v>
      </c>
      <c r="N213" s="356"/>
      <c r="O213" s="6" t="s">
        <v>487</v>
      </c>
      <c r="P213" s="8" t="s">
        <v>1064</v>
      </c>
      <c r="Q213" s="6">
        <v>41</v>
      </c>
      <c r="R213" s="76" t="s">
        <v>979</v>
      </c>
      <c r="S213" s="76" t="s">
        <v>240</v>
      </c>
      <c r="T213" s="76" t="s">
        <v>1065</v>
      </c>
      <c r="U213" s="76" t="s">
        <v>621</v>
      </c>
      <c r="V213" s="75"/>
    </row>
    <row r="214" ht="117.75" customHeight="1" spans="1:22">
      <c r="A214" s="4">
        <v>26</v>
      </c>
      <c r="B214" s="330" t="s">
        <v>371</v>
      </c>
      <c r="C214" s="207" t="s">
        <v>1066</v>
      </c>
      <c r="D214" s="6" t="s">
        <v>33</v>
      </c>
      <c r="E214" s="13" t="s">
        <v>965</v>
      </c>
      <c r="F214" s="208" t="s">
        <v>1067</v>
      </c>
      <c r="G214" s="335">
        <v>115</v>
      </c>
      <c r="H214" s="6" t="s">
        <v>374</v>
      </c>
      <c r="I214" s="6" t="s">
        <v>904</v>
      </c>
      <c r="J214" s="362">
        <v>60</v>
      </c>
      <c r="K214" s="362"/>
      <c r="L214" s="357"/>
      <c r="M214" s="362">
        <v>60</v>
      </c>
      <c r="N214" s="356"/>
      <c r="O214" s="6" t="s">
        <v>1068</v>
      </c>
      <c r="P214" s="124" t="s">
        <v>1069</v>
      </c>
      <c r="Q214" s="6">
        <v>1437</v>
      </c>
      <c r="R214" s="76" t="s">
        <v>1070</v>
      </c>
      <c r="S214" s="76" t="s">
        <v>1070</v>
      </c>
      <c r="T214" s="76">
        <v>2018.12</v>
      </c>
      <c r="U214" s="76">
        <v>2019.1</v>
      </c>
      <c r="V214" s="75"/>
    </row>
    <row r="215" ht="48" customHeight="1" spans="1:22">
      <c r="A215" s="4">
        <v>27</v>
      </c>
      <c r="B215" s="330" t="s">
        <v>476</v>
      </c>
      <c r="C215" s="134" t="s">
        <v>1071</v>
      </c>
      <c r="D215" s="6" t="s">
        <v>33</v>
      </c>
      <c r="E215" s="13" t="s">
        <v>965</v>
      </c>
      <c r="F215" s="134" t="s">
        <v>1072</v>
      </c>
      <c r="G215" s="335">
        <v>220.45</v>
      </c>
      <c r="H215" s="6" t="s">
        <v>479</v>
      </c>
      <c r="I215" s="6" t="s">
        <v>1073</v>
      </c>
      <c r="J215" s="362">
        <v>66.135</v>
      </c>
      <c r="K215" s="362"/>
      <c r="L215" s="357"/>
      <c r="M215" s="362">
        <v>66.135</v>
      </c>
      <c r="N215" s="356"/>
      <c r="O215" s="6" t="s">
        <v>481</v>
      </c>
      <c r="P215" s="134" t="s">
        <v>1074</v>
      </c>
      <c r="Q215" s="6">
        <v>1041</v>
      </c>
      <c r="R215" s="76" t="s">
        <v>731</v>
      </c>
      <c r="S215" s="76" t="s">
        <v>731</v>
      </c>
      <c r="T215" s="76" t="s">
        <v>1075</v>
      </c>
      <c r="U215" s="76" t="s">
        <v>303</v>
      </c>
      <c r="V215" s="75"/>
    </row>
    <row r="216" ht="157.5" customHeight="1" spans="1:22">
      <c r="A216" s="4">
        <v>28</v>
      </c>
      <c r="B216" s="330" t="s">
        <v>92</v>
      </c>
      <c r="C216" s="134" t="s">
        <v>1076</v>
      </c>
      <c r="D216" s="6" t="s">
        <v>33</v>
      </c>
      <c r="E216" s="13" t="s">
        <v>965</v>
      </c>
      <c r="F216" s="134" t="s">
        <v>1077</v>
      </c>
      <c r="G216" s="335">
        <v>38.15</v>
      </c>
      <c r="H216" s="6" t="s">
        <v>564</v>
      </c>
      <c r="I216" s="6" t="s">
        <v>1078</v>
      </c>
      <c r="J216" s="362">
        <v>22.89</v>
      </c>
      <c r="K216" s="362"/>
      <c r="L216" s="357"/>
      <c r="M216" s="362">
        <v>22.89</v>
      </c>
      <c r="N216" s="356"/>
      <c r="O216" s="6" t="s">
        <v>97</v>
      </c>
      <c r="P216" s="134" t="s">
        <v>1079</v>
      </c>
      <c r="Q216" s="6">
        <v>502</v>
      </c>
      <c r="R216" s="76" t="s">
        <v>81</v>
      </c>
      <c r="S216" s="76" t="s">
        <v>614</v>
      </c>
      <c r="T216" s="76" t="s">
        <v>630</v>
      </c>
      <c r="U216" s="76" t="s">
        <v>171</v>
      </c>
      <c r="V216" s="75"/>
    </row>
    <row r="217" ht="76.5" customHeight="1" spans="1:22">
      <c r="A217" s="4">
        <v>29</v>
      </c>
      <c r="B217" s="412" t="s">
        <v>82</v>
      </c>
      <c r="C217" s="212" t="s">
        <v>1080</v>
      </c>
      <c r="D217" s="27" t="s">
        <v>33</v>
      </c>
      <c r="E217" s="27" t="s">
        <v>965</v>
      </c>
      <c r="F217" s="184" t="s">
        <v>1081</v>
      </c>
      <c r="G217" s="413">
        <v>253.951195</v>
      </c>
      <c r="H217" s="186" t="s">
        <v>85</v>
      </c>
      <c r="I217" s="186" t="s">
        <v>1082</v>
      </c>
      <c r="J217" s="372">
        <v>152.3707</v>
      </c>
      <c r="K217" s="372"/>
      <c r="L217" s="357"/>
      <c r="M217" s="372">
        <v>152.3707</v>
      </c>
      <c r="N217" s="371"/>
      <c r="O217" s="60" t="s">
        <v>82</v>
      </c>
      <c r="P217" s="203" t="s">
        <v>1083</v>
      </c>
      <c r="Q217" s="186">
        <v>146</v>
      </c>
      <c r="R217" s="232">
        <v>43381</v>
      </c>
      <c r="S217" s="232">
        <v>43379</v>
      </c>
      <c r="T217" s="145" t="s">
        <v>1084</v>
      </c>
      <c r="U217" s="145" t="s">
        <v>62</v>
      </c>
      <c r="V217" s="87"/>
    </row>
    <row r="218" ht="38.25" customHeight="1" spans="1:22">
      <c r="A218" s="4">
        <v>30</v>
      </c>
      <c r="B218" s="412" t="s">
        <v>82</v>
      </c>
      <c r="C218" s="212" t="s">
        <v>1085</v>
      </c>
      <c r="D218" s="27" t="s">
        <v>33</v>
      </c>
      <c r="E218" s="27" t="s">
        <v>965</v>
      </c>
      <c r="F218" s="188" t="s">
        <v>1086</v>
      </c>
      <c r="G218" s="414">
        <v>20</v>
      </c>
      <c r="H218" s="69" t="s">
        <v>85</v>
      </c>
      <c r="I218" s="186" t="s">
        <v>835</v>
      </c>
      <c r="J218" s="372">
        <v>19.9472</v>
      </c>
      <c r="K218" s="372"/>
      <c r="L218" s="357"/>
      <c r="M218" s="372">
        <v>19.9472</v>
      </c>
      <c r="N218" s="371"/>
      <c r="O218" s="60" t="s">
        <v>82</v>
      </c>
      <c r="P218" s="203" t="s">
        <v>1087</v>
      </c>
      <c r="Q218" s="186">
        <v>284</v>
      </c>
      <c r="R218" s="204" t="s">
        <v>1088</v>
      </c>
      <c r="S218" s="204" t="s">
        <v>1089</v>
      </c>
      <c r="T218" s="204" t="s">
        <v>503</v>
      </c>
      <c r="U218" s="145" t="s">
        <v>544</v>
      </c>
      <c r="V218" s="87"/>
    </row>
    <row r="219" ht="47.25" customHeight="1" spans="1:22">
      <c r="A219" s="4">
        <v>31</v>
      </c>
      <c r="B219" s="412" t="s">
        <v>82</v>
      </c>
      <c r="C219" s="212" t="s">
        <v>1090</v>
      </c>
      <c r="D219" s="27" t="s">
        <v>33</v>
      </c>
      <c r="E219" s="27" t="s">
        <v>965</v>
      </c>
      <c r="F219" s="203" t="s">
        <v>1091</v>
      </c>
      <c r="G219" s="415">
        <v>9.85</v>
      </c>
      <c r="H219" s="186" t="s">
        <v>85</v>
      </c>
      <c r="I219" s="194" t="s">
        <v>1092</v>
      </c>
      <c r="J219" s="372">
        <v>9.5836</v>
      </c>
      <c r="K219" s="372"/>
      <c r="L219" s="357"/>
      <c r="M219" s="372">
        <v>9.5836</v>
      </c>
      <c r="N219" s="371"/>
      <c r="O219" s="60" t="s">
        <v>82</v>
      </c>
      <c r="P219" s="203" t="s">
        <v>1093</v>
      </c>
      <c r="Q219" s="186">
        <v>128</v>
      </c>
      <c r="R219" s="204">
        <v>43394</v>
      </c>
      <c r="S219" s="204">
        <v>43395</v>
      </c>
      <c r="T219" s="204">
        <v>43405</v>
      </c>
      <c r="U219" s="145" t="s">
        <v>171</v>
      </c>
      <c r="V219" s="87"/>
    </row>
    <row r="220" ht="24" spans="1:22">
      <c r="A220" s="4">
        <v>32</v>
      </c>
      <c r="B220" s="412" t="s">
        <v>82</v>
      </c>
      <c r="C220" s="212" t="s">
        <v>1094</v>
      </c>
      <c r="D220" s="27" t="s">
        <v>33</v>
      </c>
      <c r="E220" s="27" t="s">
        <v>965</v>
      </c>
      <c r="F220" s="203" t="s">
        <v>1095</v>
      </c>
      <c r="G220" s="415">
        <v>35.8</v>
      </c>
      <c r="H220" s="186" t="s">
        <v>85</v>
      </c>
      <c r="I220" s="194" t="s">
        <v>1096</v>
      </c>
      <c r="J220" s="372">
        <v>21.48</v>
      </c>
      <c r="K220" s="372"/>
      <c r="L220" s="357"/>
      <c r="M220" s="372">
        <v>21.48</v>
      </c>
      <c r="N220" s="371"/>
      <c r="O220" s="60" t="s">
        <v>82</v>
      </c>
      <c r="P220" s="203" t="s">
        <v>1097</v>
      </c>
      <c r="Q220" s="186">
        <v>990</v>
      </c>
      <c r="R220" s="204" t="s">
        <v>731</v>
      </c>
      <c r="S220" s="204" t="s">
        <v>122</v>
      </c>
      <c r="T220" s="204" t="s">
        <v>292</v>
      </c>
      <c r="U220" s="145" t="s">
        <v>62</v>
      </c>
      <c r="V220" s="87"/>
    </row>
    <row r="221" ht="36" spans="1:22">
      <c r="A221" s="4">
        <v>33</v>
      </c>
      <c r="B221" s="412" t="s">
        <v>82</v>
      </c>
      <c r="C221" s="212" t="s">
        <v>1098</v>
      </c>
      <c r="D221" s="27" t="s">
        <v>33</v>
      </c>
      <c r="E221" s="27" t="s">
        <v>965</v>
      </c>
      <c r="F221" s="203" t="s">
        <v>1099</v>
      </c>
      <c r="G221" s="416">
        <v>9.9</v>
      </c>
      <c r="H221" s="186" t="s">
        <v>85</v>
      </c>
      <c r="I221" s="194" t="s">
        <v>1100</v>
      </c>
      <c r="J221" s="372">
        <v>9.50953</v>
      </c>
      <c r="K221" s="372"/>
      <c r="L221" s="357"/>
      <c r="M221" s="372">
        <v>9.50953</v>
      </c>
      <c r="N221" s="371"/>
      <c r="O221" s="60" t="s">
        <v>82</v>
      </c>
      <c r="P221" s="203" t="s">
        <v>1101</v>
      </c>
      <c r="Q221" s="186">
        <v>414</v>
      </c>
      <c r="R221" s="204">
        <v>43406</v>
      </c>
      <c r="S221" s="204">
        <v>43385</v>
      </c>
      <c r="T221" s="204">
        <v>43416</v>
      </c>
      <c r="U221" s="145" t="s">
        <v>62</v>
      </c>
      <c r="V221" s="87"/>
    </row>
    <row r="222" ht="69" customHeight="1" spans="1:22">
      <c r="A222" s="4">
        <v>34</v>
      </c>
      <c r="B222" s="330" t="s">
        <v>31</v>
      </c>
      <c r="C222" s="118" t="s">
        <v>1102</v>
      </c>
      <c r="D222" s="119" t="s">
        <v>33</v>
      </c>
      <c r="E222" s="115" t="s">
        <v>965</v>
      </c>
      <c r="F222" s="120" t="s">
        <v>1103</v>
      </c>
      <c r="G222" s="382">
        <v>29.96</v>
      </c>
      <c r="H222" s="122" t="s">
        <v>36</v>
      </c>
      <c r="I222" s="122" t="s">
        <v>1104</v>
      </c>
      <c r="J222" s="353">
        <v>29.930762</v>
      </c>
      <c r="K222" s="361"/>
      <c r="L222" s="357"/>
      <c r="M222" s="353">
        <v>29.930762</v>
      </c>
      <c r="N222" s="361"/>
      <c r="O222" s="122" t="s">
        <v>38</v>
      </c>
      <c r="P222" s="124" t="s">
        <v>1105</v>
      </c>
      <c r="Q222" s="150">
        <v>136</v>
      </c>
      <c r="R222" s="151" t="s">
        <v>465</v>
      </c>
      <c r="S222" s="151" t="s">
        <v>465</v>
      </c>
      <c r="T222" s="151" t="s">
        <v>234</v>
      </c>
      <c r="U222" s="151" t="s">
        <v>43</v>
      </c>
      <c r="V222" s="75"/>
    </row>
    <row r="223" ht="42" customHeight="1" spans="1:23">
      <c r="A223" s="332"/>
      <c r="B223" s="332" t="s">
        <v>1106</v>
      </c>
      <c r="C223" s="332"/>
      <c r="D223" s="332"/>
      <c r="E223" s="332"/>
      <c r="F223" s="332"/>
      <c r="G223" s="333"/>
      <c r="H223" s="332"/>
      <c r="I223" s="332"/>
      <c r="J223" s="354">
        <f>J224+J291+J297+J304+J316+J319+J321</f>
        <v>-1911.761622</v>
      </c>
      <c r="K223" s="354">
        <f t="shared" ref="K223:N223" si="10">K224+K291+K297+K304+K316+K319+K321</f>
        <v>0</v>
      </c>
      <c r="L223" s="354">
        <f t="shared" si="10"/>
        <v>0</v>
      </c>
      <c r="M223" s="354">
        <f t="shared" si="10"/>
        <v>-2051.767622</v>
      </c>
      <c r="N223" s="354">
        <f t="shared" si="10"/>
        <v>140.002</v>
      </c>
      <c r="O223" s="332"/>
      <c r="P223" s="332"/>
      <c r="Q223" s="332"/>
      <c r="R223" s="332"/>
      <c r="S223" s="377"/>
      <c r="T223" s="377"/>
      <c r="U223" s="377"/>
      <c r="V223" s="377"/>
      <c r="W223" s="393"/>
    </row>
    <row r="224" ht="42" customHeight="1" spans="1:23">
      <c r="A224" s="332"/>
      <c r="B224" s="332" t="s">
        <v>1107</v>
      </c>
      <c r="C224" s="332"/>
      <c r="D224" s="332"/>
      <c r="E224" s="332"/>
      <c r="F224" s="332"/>
      <c r="G224" s="333"/>
      <c r="H224" s="332"/>
      <c r="I224" s="332"/>
      <c r="J224" s="354">
        <f>SUM(J225:J290)</f>
        <v>125.398908</v>
      </c>
      <c r="K224" s="354">
        <f t="shared" ref="K224:N224" si="11">SUM(K225:K290)</f>
        <v>0</v>
      </c>
      <c r="L224" s="354">
        <f t="shared" si="11"/>
        <v>0</v>
      </c>
      <c r="M224" s="354">
        <f t="shared" si="11"/>
        <v>125.398908</v>
      </c>
      <c r="N224" s="354">
        <f t="shared" si="11"/>
        <v>0</v>
      </c>
      <c r="O224" s="332"/>
      <c r="P224" s="332"/>
      <c r="Q224" s="332"/>
      <c r="R224" s="332"/>
      <c r="S224" s="377"/>
      <c r="T224" s="377"/>
      <c r="U224" s="377"/>
      <c r="V224" s="377"/>
      <c r="W224" s="393"/>
    </row>
    <row r="225" ht="47.25" customHeight="1" spans="1:22">
      <c r="A225" s="4">
        <v>1</v>
      </c>
      <c r="B225" s="330" t="s">
        <v>31</v>
      </c>
      <c r="C225" s="4" t="s">
        <v>1108</v>
      </c>
      <c r="D225" s="13" t="s">
        <v>1109</v>
      </c>
      <c r="E225" s="6" t="s">
        <v>1110</v>
      </c>
      <c r="F225" s="14" t="s">
        <v>1111</v>
      </c>
      <c r="G225" s="337">
        <v>10.15</v>
      </c>
      <c r="H225" s="6" t="s">
        <v>36</v>
      </c>
      <c r="I225" s="13" t="s">
        <v>1104</v>
      </c>
      <c r="J225" s="353">
        <v>10.15</v>
      </c>
      <c r="K225" s="361"/>
      <c r="L225" s="353"/>
      <c r="M225" s="361">
        <v>10.15</v>
      </c>
      <c r="N225" s="361"/>
      <c r="O225" s="6" t="s">
        <v>36</v>
      </c>
      <c r="P225" s="14" t="s">
        <v>1112</v>
      </c>
      <c r="Q225" s="13">
        <v>46</v>
      </c>
      <c r="R225" s="79" t="s">
        <v>559</v>
      </c>
      <c r="S225" s="79" t="s">
        <v>618</v>
      </c>
      <c r="T225" s="79" t="s">
        <v>1113</v>
      </c>
      <c r="U225" s="79" t="s">
        <v>749</v>
      </c>
      <c r="V225" s="75"/>
    </row>
    <row r="226" ht="62.25" customHeight="1" spans="1:22">
      <c r="A226" s="4">
        <v>2</v>
      </c>
      <c r="B226" s="334" t="s">
        <v>52</v>
      </c>
      <c r="C226" s="417" t="s">
        <v>1114</v>
      </c>
      <c r="D226" s="6" t="s">
        <v>1109</v>
      </c>
      <c r="E226" s="6" t="s">
        <v>1110</v>
      </c>
      <c r="F226" s="11" t="s">
        <v>1115</v>
      </c>
      <c r="G226" s="336">
        <v>40</v>
      </c>
      <c r="H226" s="10" t="s">
        <v>55</v>
      </c>
      <c r="I226" s="10" t="s">
        <v>1116</v>
      </c>
      <c r="J226" s="358">
        <v>24</v>
      </c>
      <c r="K226" s="358"/>
      <c r="L226" s="359"/>
      <c r="M226" s="359">
        <v>24</v>
      </c>
      <c r="N226" s="359"/>
      <c r="O226" s="10" t="s">
        <v>57</v>
      </c>
      <c r="P226" s="233" t="s">
        <v>1117</v>
      </c>
      <c r="Q226" s="10">
        <v>296</v>
      </c>
      <c r="R226" s="76" t="s">
        <v>1118</v>
      </c>
      <c r="S226" s="76" t="s">
        <v>1119</v>
      </c>
      <c r="T226" s="78" t="s">
        <v>1120</v>
      </c>
      <c r="U226" s="78" t="s">
        <v>1121</v>
      </c>
      <c r="V226" s="75"/>
    </row>
    <row r="227" ht="57.75" customHeight="1" spans="1:22">
      <c r="A227" s="4">
        <v>3</v>
      </c>
      <c r="B227" s="334" t="s">
        <v>82</v>
      </c>
      <c r="C227" s="4" t="s">
        <v>1122</v>
      </c>
      <c r="D227" s="13" t="s">
        <v>1109</v>
      </c>
      <c r="E227" s="6" t="s">
        <v>1110</v>
      </c>
      <c r="F227" s="14" t="s">
        <v>1123</v>
      </c>
      <c r="G227" s="337">
        <v>47.5</v>
      </c>
      <c r="H227" s="13" t="s">
        <v>85</v>
      </c>
      <c r="I227" s="13" t="s">
        <v>1124</v>
      </c>
      <c r="J227" s="353">
        <v>-9.5</v>
      </c>
      <c r="K227" s="353"/>
      <c r="L227" s="361"/>
      <c r="M227" s="361">
        <v>-9.5</v>
      </c>
      <c r="N227" s="361"/>
      <c r="O227" s="13" t="s">
        <v>82</v>
      </c>
      <c r="P227" s="14" t="s">
        <v>1125</v>
      </c>
      <c r="Q227" s="13">
        <v>49</v>
      </c>
      <c r="R227" s="79" t="s">
        <v>1126</v>
      </c>
      <c r="S227" s="79" t="s">
        <v>1127</v>
      </c>
      <c r="T227" s="79" t="s">
        <v>81</v>
      </c>
      <c r="U227" s="79" t="s">
        <v>122</v>
      </c>
      <c r="V227" s="75"/>
    </row>
    <row r="228" ht="42" customHeight="1" spans="1:22">
      <c r="A228" s="4">
        <v>4</v>
      </c>
      <c r="B228" s="347" t="s">
        <v>161</v>
      </c>
      <c r="C228" s="7" t="s">
        <v>1128</v>
      </c>
      <c r="D228" s="6" t="s">
        <v>1109</v>
      </c>
      <c r="E228" s="6" t="s">
        <v>1110</v>
      </c>
      <c r="F228" s="8" t="s">
        <v>1129</v>
      </c>
      <c r="G228" s="335">
        <v>35.5537</v>
      </c>
      <c r="H228" s="6" t="s">
        <v>164</v>
      </c>
      <c r="I228" s="6" t="s">
        <v>1130</v>
      </c>
      <c r="J228" s="356">
        <v>-22.0131</v>
      </c>
      <c r="K228" s="356"/>
      <c r="L228" s="356"/>
      <c r="M228" s="356">
        <v>-22.0131</v>
      </c>
      <c r="N228" s="356"/>
      <c r="O228" s="6" t="s">
        <v>166</v>
      </c>
      <c r="P228" s="8" t="s">
        <v>1131</v>
      </c>
      <c r="Q228" s="6">
        <v>2347</v>
      </c>
      <c r="R228" s="76" t="s">
        <v>603</v>
      </c>
      <c r="S228" s="76">
        <v>43009</v>
      </c>
      <c r="T228" s="76">
        <v>43160</v>
      </c>
      <c r="U228" s="76"/>
      <c r="V228" s="75"/>
    </row>
    <row r="229" ht="45.75" customHeight="1" spans="1:22">
      <c r="A229" s="4">
        <v>5</v>
      </c>
      <c r="B229" s="330" t="s">
        <v>172</v>
      </c>
      <c r="C229" s="4" t="s">
        <v>1132</v>
      </c>
      <c r="D229" s="6" t="s">
        <v>1109</v>
      </c>
      <c r="E229" s="6" t="s">
        <v>1110</v>
      </c>
      <c r="F229" s="19" t="s">
        <v>1133</v>
      </c>
      <c r="G229" s="331">
        <v>48.6</v>
      </c>
      <c r="H229" s="4" t="s">
        <v>175</v>
      </c>
      <c r="I229" s="4" t="s">
        <v>175</v>
      </c>
      <c r="J229" s="364">
        <v>-31.59</v>
      </c>
      <c r="K229" s="353"/>
      <c r="L229" s="353"/>
      <c r="M229" s="353">
        <v>-31.59</v>
      </c>
      <c r="N229" s="353"/>
      <c r="O229" s="4" t="s">
        <v>177</v>
      </c>
      <c r="P229" s="19" t="s">
        <v>1134</v>
      </c>
      <c r="Q229" s="4">
        <v>206</v>
      </c>
      <c r="R229" s="75" t="s">
        <v>921</v>
      </c>
      <c r="S229" s="75" t="s">
        <v>1135</v>
      </c>
      <c r="T229" s="76" t="s">
        <v>504</v>
      </c>
      <c r="U229" s="75"/>
      <c r="V229" s="75"/>
    </row>
    <row r="230" ht="59.25" customHeight="1" spans="1:22">
      <c r="A230" s="4">
        <v>6</v>
      </c>
      <c r="B230" s="347" t="s">
        <v>210</v>
      </c>
      <c r="C230" s="7" t="s">
        <v>1136</v>
      </c>
      <c r="D230" s="6" t="s">
        <v>1109</v>
      </c>
      <c r="E230" s="6" t="s">
        <v>1110</v>
      </c>
      <c r="F230" s="107" t="s">
        <v>1137</v>
      </c>
      <c r="G230" s="335">
        <v>18.246</v>
      </c>
      <c r="H230" s="108" t="s">
        <v>213</v>
      </c>
      <c r="I230" s="6" t="s">
        <v>1138</v>
      </c>
      <c r="J230" s="364">
        <v>-0.0504</v>
      </c>
      <c r="K230" s="356"/>
      <c r="L230" s="356"/>
      <c r="M230" s="356">
        <v>-0.0504</v>
      </c>
      <c r="N230" s="356"/>
      <c r="O230" s="108" t="s">
        <v>215</v>
      </c>
      <c r="P230" s="107" t="s">
        <v>1139</v>
      </c>
      <c r="Q230" s="6"/>
      <c r="R230" s="423">
        <v>2017</v>
      </c>
      <c r="S230" s="423">
        <v>2017</v>
      </c>
      <c r="T230" s="423">
        <v>2017</v>
      </c>
      <c r="U230" s="423">
        <v>2018.8</v>
      </c>
      <c r="V230" s="75"/>
    </row>
    <row r="231" ht="119.25" customHeight="1" spans="1:22">
      <c r="A231" s="4">
        <v>7</v>
      </c>
      <c r="B231" s="347" t="s">
        <v>304</v>
      </c>
      <c r="C231" s="7" t="s">
        <v>1140</v>
      </c>
      <c r="D231" s="6" t="s">
        <v>1109</v>
      </c>
      <c r="E231" s="6" t="s">
        <v>1110</v>
      </c>
      <c r="F231" s="8" t="s">
        <v>1137</v>
      </c>
      <c r="G231" s="335">
        <v>26.2692</v>
      </c>
      <c r="H231" s="6" t="s">
        <v>307</v>
      </c>
      <c r="I231" s="6" t="s">
        <v>1141</v>
      </c>
      <c r="J231" s="356">
        <v>-18.54</v>
      </c>
      <c r="K231" s="356"/>
      <c r="L231" s="356"/>
      <c r="M231" s="356">
        <v>-18.54</v>
      </c>
      <c r="N231" s="356"/>
      <c r="O231" s="6" t="s">
        <v>309</v>
      </c>
      <c r="P231" s="8" t="s">
        <v>1142</v>
      </c>
      <c r="Q231" s="6">
        <v>1301</v>
      </c>
      <c r="R231" s="76">
        <v>42794</v>
      </c>
      <c r="S231" s="76">
        <v>42802</v>
      </c>
      <c r="T231" s="76">
        <v>42833</v>
      </c>
      <c r="U231" s="76" t="s">
        <v>1143</v>
      </c>
      <c r="V231" s="75"/>
    </row>
    <row r="232" ht="125.25" customHeight="1" spans="1:22">
      <c r="A232" s="4">
        <v>8</v>
      </c>
      <c r="B232" s="347" t="s">
        <v>363</v>
      </c>
      <c r="C232" s="220" t="s">
        <v>1144</v>
      </c>
      <c r="D232" s="159" t="s">
        <v>1109</v>
      </c>
      <c r="E232" s="115" t="s">
        <v>1110</v>
      </c>
      <c r="F232" s="221" t="s">
        <v>1145</v>
      </c>
      <c r="G232" s="394">
        <v>159.35</v>
      </c>
      <c r="H232" s="115" t="s">
        <v>1146</v>
      </c>
      <c r="I232" s="115" t="s">
        <v>367</v>
      </c>
      <c r="J232" s="356">
        <v>159.355791</v>
      </c>
      <c r="K232" s="356"/>
      <c r="L232" s="356"/>
      <c r="M232" s="356">
        <v>159.355791</v>
      </c>
      <c r="N232" s="356"/>
      <c r="O232" s="6" t="s">
        <v>368</v>
      </c>
      <c r="P232" s="124" t="s">
        <v>1147</v>
      </c>
      <c r="Q232" s="150">
        <v>30</v>
      </c>
      <c r="R232" s="151" t="s">
        <v>706</v>
      </c>
      <c r="S232" s="151" t="s">
        <v>43</v>
      </c>
      <c r="T232" s="151" t="s">
        <v>277</v>
      </c>
      <c r="U232" s="151" t="s">
        <v>1148</v>
      </c>
      <c r="V232" s="75"/>
    </row>
    <row r="233" ht="120.75" customHeight="1" spans="1:22">
      <c r="A233" s="4">
        <v>9</v>
      </c>
      <c r="B233" s="347" t="s">
        <v>363</v>
      </c>
      <c r="C233" s="220" t="s">
        <v>1149</v>
      </c>
      <c r="D233" s="159" t="s">
        <v>1109</v>
      </c>
      <c r="E233" s="115" t="s">
        <v>1110</v>
      </c>
      <c r="F233" s="221" t="s">
        <v>1145</v>
      </c>
      <c r="G233" s="394">
        <v>88.53</v>
      </c>
      <c r="H233" s="115" t="s">
        <v>1146</v>
      </c>
      <c r="I233" s="115" t="s">
        <v>1150</v>
      </c>
      <c r="J233" s="356">
        <v>88.530995</v>
      </c>
      <c r="K233" s="356"/>
      <c r="L233" s="356"/>
      <c r="M233" s="356">
        <v>88.530995</v>
      </c>
      <c r="N233" s="356"/>
      <c r="O233" s="6" t="s">
        <v>368</v>
      </c>
      <c r="P233" s="124" t="s">
        <v>1151</v>
      </c>
      <c r="Q233" s="150">
        <v>26</v>
      </c>
      <c r="R233" s="151" t="s">
        <v>706</v>
      </c>
      <c r="S233" s="151" t="s">
        <v>43</v>
      </c>
      <c r="T233" s="151" t="s">
        <v>277</v>
      </c>
      <c r="U233" s="151" t="s">
        <v>1148</v>
      </c>
      <c r="V233" s="75"/>
    </row>
    <row r="234" ht="123" customHeight="1" spans="1:22">
      <c r="A234" s="4">
        <v>10</v>
      </c>
      <c r="B234" s="347" t="s">
        <v>363</v>
      </c>
      <c r="C234" s="220" t="s">
        <v>1152</v>
      </c>
      <c r="D234" s="159" t="s">
        <v>1109</v>
      </c>
      <c r="E234" s="115" t="s">
        <v>1110</v>
      </c>
      <c r="F234" s="221" t="s">
        <v>1145</v>
      </c>
      <c r="G234" s="394">
        <v>70.82</v>
      </c>
      <c r="H234" s="115" t="s">
        <v>1146</v>
      </c>
      <c r="I234" s="115" t="s">
        <v>1153</v>
      </c>
      <c r="J234" s="356">
        <v>70.824796</v>
      </c>
      <c r="K234" s="356"/>
      <c r="L234" s="356"/>
      <c r="M234" s="356">
        <v>70.824796</v>
      </c>
      <c r="N234" s="356"/>
      <c r="O234" s="6" t="s">
        <v>368</v>
      </c>
      <c r="P234" s="124" t="s">
        <v>1154</v>
      </c>
      <c r="Q234" s="150">
        <v>23</v>
      </c>
      <c r="R234" s="151" t="s">
        <v>706</v>
      </c>
      <c r="S234" s="151" t="s">
        <v>43</v>
      </c>
      <c r="T234" s="151" t="s">
        <v>277</v>
      </c>
      <c r="U234" s="151" t="s">
        <v>1148</v>
      </c>
      <c r="V234" s="75"/>
    </row>
    <row r="235" ht="117" customHeight="1" spans="1:22">
      <c r="A235" s="4">
        <v>11</v>
      </c>
      <c r="B235" s="347" t="s">
        <v>371</v>
      </c>
      <c r="C235" s="7" t="s">
        <v>1155</v>
      </c>
      <c r="D235" s="6" t="s">
        <v>1109</v>
      </c>
      <c r="E235" s="6" t="s">
        <v>1110</v>
      </c>
      <c r="F235" s="8" t="s">
        <v>1156</v>
      </c>
      <c r="G235" s="335">
        <v>52.554</v>
      </c>
      <c r="H235" s="6" t="s">
        <v>374</v>
      </c>
      <c r="I235" s="6" t="s">
        <v>374</v>
      </c>
      <c r="J235" s="356">
        <v>-29.9543</v>
      </c>
      <c r="K235" s="356"/>
      <c r="L235" s="356"/>
      <c r="M235" s="356">
        <v>-29.9543</v>
      </c>
      <c r="N235" s="356"/>
      <c r="O235" s="6" t="s">
        <v>1157</v>
      </c>
      <c r="P235" s="8" t="s">
        <v>1158</v>
      </c>
      <c r="Q235" s="6">
        <v>3165</v>
      </c>
      <c r="R235" s="76" t="s">
        <v>603</v>
      </c>
      <c r="S235" s="76" t="s">
        <v>1159</v>
      </c>
      <c r="T235" s="76" t="s">
        <v>1160</v>
      </c>
      <c r="U235" s="76" t="s">
        <v>1161</v>
      </c>
      <c r="V235" s="75"/>
    </row>
    <row r="236" ht="57.75" customHeight="1" spans="1:22">
      <c r="A236" s="4">
        <v>12</v>
      </c>
      <c r="B236" s="347" t="s">
        <v>466</v>
      </c>
      <c r="C236" s="7" t="s">
        <v>1162</v>
      </c>
      <c r="D236" s="6" t="s">
        <v>1109</v>
      </c>
      <c r="E236" s="6" t="s">
        <v>1110</v>
      </c>
      <c r="F236" s="44" t="s">
        <v>1137</v>
      </c>
      <c r="G236" s="348">
        <v>10.2323</v>
      </c>
      <c r="H236" s="17" t="s">
        <v>469</v>
      </c>
      <c r="I236" s="17" t="s">
        <v>1163</v>
      </c>
      <c r="J236" s="356">
        <v>-0.0623</v>
      </c>
      <c r="K236" s="356"/>
      <c r="L236" s="376"/>
      <c r="M236" s="376">
        <v>-0.0623</v>
      </c>
      <c r="N236" s="376"/>
      <c r="O236" s="17" t="s">
        <v>471</v>
      </c>
      <c r="P236" s="44" t="s">
        <v>1164</v>
      </c>
      <c r="Q236" s="17">
        <v>2421</v>
      </c>
      <c r="R236" s="93" t="s">
        <v>1165</v>
      </c>
      <c r="S236" s="93" t="s">
        <v>1166</v>
      </c>
      <c r="T236" s="93" t="s">
        <v>1167</v>
      </c>
      <c r="U236" s="93" t="s">
        <v>1168</v>
      </c>
      <c r="V236" s="75"/>
    </row>
    <row r="237" ht="63" customHeight="1" spans="1:22">
      <c r="A237" s="4">
        <v>13</v>
      </c>
      <c r="B237" s="347" t="s">
        <v>476</v>
      </c>
      <c r="C237" s="134" t="s">
        <v>1169</v>
      </c>
      <c r="D237" s="6" t="s">
        <v>1109</v>
      </c>
      <c r="E237" s="6" t="s">
        <v>1110</v>
      </c>
      <c r="F237" s="134" t="s">
        <v>1170</v>
      </c>
      <c r="G237" s="335">
        <v>73.515</v>
      </c>
      <c r="H237" s="6" t="s">
        <v>479</v>
      </c>
      <c r="I237" s="6" t="s">
        <v>1171</v>
      </c>
      <c r="J237" s="356">
        <v>58.812</v>
      </c>
      <c r="K237" s="356"/>
      <c r="L237" s="356"/>
      <c r="M237" s="356">
        <v>58.812</v>
      </c>
      <c r="N237" s="356"/>
      <c r="O237" s="6" t="s">
        <v>481</v>
      </c>
      <c r="P237" s="124" t="s">
        <v>1172</v>
      </c>
      <c r="Q237" s="6">
        <v>36</v>
      </c>
      <c r="R237" s="76" t="s">
        <v>99</v>
      </c>
      <c r="S237" s="76" t="s">
        <v>99</v>
      </c>
      <c r="T237" s="76" t="s">
        <v>43</v>
      </c>
      <c r="U237" s="76" t="s">
        <v>631</v>
      </c>
      <c r="V237" s="75"/>
    </row>
    <row r="238" ht="64.5" customHeight="1" spans="1:22">
      <c r="A238" s="4">
        <v>14</v>
      </c>
      <c r="B238" s="347" t="s">
        <v>476</v>
      </c>
      <c r="C238" s="134" t="s">
        <v>1173</v>
      </c>
      <c r="D238" s="6" t="s">
        <v>1109</v>
      </c>
      <c r="E238" s="6" t="s">
        <v>1110</v>
      </c>
      <c r="F238" s="134" t="s">
        <v>1174</v>
      </c>
      <c r="G238" s="335">
        <v>11.84</v>
      </c>
      <c r="H238" s="6" t="s">
        <v>479</v>
      </c>
      <c r="I238" s="6" t="s">
        <v>1175</v>
      </c>
      <c r="J238" s="356">
        <v>11.84</v>
      </c>
      <c r="K238" s="356"/>
      <c r="L238" s="356"/>
      <c r="M238" s="356">
        <v>11.84</v>
      </c>
      <c r="N238" s="356"/>
      <c r="O238" s="6" t="s">
        <v>481</v>
      </c>
      <c r="P238" s="134" t="s">
        <v>1176</v>
      </c>
      <c r="Q238" s="6">
        <v>423</v>
      </c>
      <c r="R238" s="76" t="s">
        <v>544</v>
      </c>
      <c r="S238" s="76" t="s">
        <v>544</v>
      </c>
      <c r="T238" s="76" t="s">
        <v>81</v>
      </c>
      <c r="U238" s="76" t="s">
        <v>631</v>
      </c>
      <c r="V238" s="75"/>
    </row>
    <row r="239" ht="54.75" customHeight="1" spans="1:22">
      <c r="A239" s="4">
        <v>15</v>
      </c>
      <c r="B239" s="334" t="s">
        <v>487</v>
      </c>
      <c r="C239" s="6" t="s">
        <v>1177</v>
      </c>
      <c r="D239" s="6" t="s">
        <v>1109</v>
      </c>
      <c r="E239" s="6" t="s">
        <v>1110</v>
      </c>
      <c r="F239" s="8" t="s">
        <v>1137</v>
      </c>
      <c r="G239" s="335">
        <v>37.7949</v>
      </c>
      <c r="H239" s="6" t="s">
        <v>490</v>
      </c>
      <c r="I239" s="6" t="s">
        <v>490</v>
      </c>
      <c r="J239" s="353">
        <v>-0.0891</v>
      </c>
      <c r="K239" s="353"/>
      <c r="L239" s="356"/>
      <c r="M239" s="356">
        <v>-0.0891</v>
      </c>
      <c r="N239" s="356"/>
      <c r="O239" s="6" t="s">
        <v>487</v>
      </c>
      <c r="P239" s="8" t="s">
        <v>1178</v>
      </c>
      <c r="Q239" s="6">
        <v>450</v>
      </c>
      <c r="R239" s="76" t="s">
        <v>1179</v>
      </c>
      <c r="S239" s="76" t="s">
        <v>1180</v>
      </c>
      <c r="T239" s="76" t="s">
        <v>1181</v>
      </c>
      <c r="U239" s="76" t="s">
        <v>494</v>
      </c>
      <c r="V239" s="75"/>
    </row>
    <row r="240" ht="70.5" customHeight="1" spans="1:22">
      <c r="A240" s="4">
        <v>16</v>
      </c>
      <c r="B240" s="334" t="s">
        <v>513</v>
      </c>
      <c r="C240" s="6" t="s">
        <v>1182</v>
      </c>
      <c r="D240" s="6" t="s">
        <v>1109</v>
      </c>
      <c r="E240" s="6" t="s">
        <v>1110</v>
      </c>
      <c r="F240" s="14" t="s">
        <v>1183</v>
      </c>
      <c r="G240" s="337">
        <v>120</v>
      </c>
      <c r="H240" s="13" t="s">
        <v>516</v>
      </c>
      <c r="I240" s="13" t="s">
        <v>1184</v>
      </c>
      <c r="J240" s="356">
        <v>-6.14156</v>
      </c>
      <c r="K240" s="356"/>
      <c r="L240" s="361"/>
      <c r="M240" s="361">
        <v>-6.14156</v>
      </c>
      <c r="N240" s="361"/>
      <c r="O240" s="106" t="s">
        <v>518</v>
      </c>
      <c r="P240" s="14" t="s">
        <v>1185</v>
      </c>
      <c r="Q240" s="13">
        <v>759</v>
      </c>
      <c r="R240" s="79" t="s">
        <v>603</v>
      </c>
      <c r="S240" s="79" t="s">
        <v>1186</v>
      </c>
      <c r="T240" s="79" t="s">
        <v>1187</v>
      </c>
      <c r="U240" s="79" t="s">
        <v>62</v>
      </c>
      <c r="V240" s="146"/>
    </row>
    <row r="241" ht="47.25" customHeight="1" spans="1:22">
      <c r="A241" s="4">
        <v>17</v>
      </c>
      <c r="B241" s="330" t="s">
        <v>31</v>
      </c>
      <c r="C241" s="4" t="s">
        <v>1188</v>
      </c>
      <c r="D241" s="6" t="s">
        <v>1109</v>
      </c>
      <c r="E241" s="6" t="s">
        <v>1110</v>
      </c>
      <c r="F241" s="418" t="s">
        <v>1189</v>
      </c>
      <c r="G241" s="419">
        <v>200.744</v>
      </c>
      <c r="H241" s="420" t="s">
        <v>36</v>
      </c>
      <c r="I241" s="420" t="s">
        <v>1190</v>
      </c>
      <c r="J241" s="421">
        <v>-21.5225</v>
      </c>
      <c r="K241" s="421"/>
      <c r="L241" s="422"/>
      <c r="M241" s="422">
        <v>-21.5225</v>
      </c>
      <c r="N241" s="422"/>
      <c r="O241" s="6" t="s">
        <v>38</v>
      </c>
      <c r="P241" s="420" t="s">
        <v>1191</v>
      </c>
      <c r="Q241" s="420" t="s">
        <v>1192</v>
      </c>
      <c r="R241" s="423" t="s">
        <v>603</v>
      </c>
      <c r="S241" s="424" t="s">
        <v>1193</v>
      </c>
      <c r="T241" s="424" t="s">
        <v>1194</v>
      </c>
      <c r="U241" s="424" t="s">
        <v>1055</v>
      </c>
      <c r="V241" s="237"/>
    </row>
    <row r="242" ht="47.25" customHeight="1" spans="1:22">
      <c r="A242" s="4">
        <v>18</v>
      </c>
      <c r="B242" s="330" t="s">
        <v>52</v>
      </c>
      <c r="C242" s="4" t="s">
        <v>1195</v>
      </c>
      <c r="D242" s="6" t="s">
        <v>1109</v>
      </c>
      <c r="E242" s="6" t="s">
        <v>1110</v>
      </c>
      <c r="F242" s="45" t="s">
        <v>1196</v>
      </c>
      <c r="G242" s="337">
        <v>258.6266</v>
      </c>
      <c r="H242" s="13" t="s">
        <v>55</v>
      </c>
      <c r="I242" s="13" t="s">
        <v>1197</v>
      </c>
      <c r="J242" s="387">
        <v>-23.51</v>
      </c>
      <c r="K242" s="387"/>
      <c r="L242" s="361"/>
      <c r="M242" s="361">
        <v>-23.51</v>
      </c>
      <c r="N242" s="361"/>
      <c r="O242" s="13" t="s">
        <v>57</v>
      </c>
      <c r="P242" s="14" t="s">
        <v>1198</v>
      </c>
      <c r="Q242" s="10">
        <v>3840</v>
      </c>
      <c r="R242" s="79" t="s">
        <v>603</v>
      </c>
      <c r="S242" s="79" t="s">
        <v>1199</v>
      </c>
      <c r="T242" s="79" t="s">
        <v>1200</v>
      </c>
      <c r="U242" s="78" t="s">
        <v>62</v>
      </c>
      <c r="V242" s="75"/>
    </row>
    <row r="243" ht="55.5" customHeight="1" spans="1:22">
      <c r="A243" s="4">
        <v>19</v>
      </c>
      <c r="B243" s="334" t="s">
        <v>82</v>
      </c>
      <c r="C243" s="4" t="s">
        <v>1201</v>
      </c>
      <c r="D243" s="13" t="s">
        <v>1109</v>
      </c>
      <c r="E243" s="6" t="s">
        <v>1110</v>
      </c>
      <c r="F243" s="14" t="s">
        <v>1202</v>
      </c>
      <c r="G243" s="337">
        <v>45.5</v>
      </c>
      <c r="H243" s="13" t="s">
        <v>85</v>
      </c>
      <c r="I243" s="13" t="s">
        <v>1124</v>
      </c>
      <c r="J243" s="353">
        <v>-9.1</v>
      </c>
      <c r="K243" s="353"/>
      <c r="L243" s="361"/>
      <c r="M243" s="361">
        <v>-9.1</v>
      </c>
      <c r="N243" s="361"/>
      <c r="O243" s="13" t="s">
        <v>82</v>
      </c>
      <c r="P243" s="14" t="s">
        <v>1203</v>
      </c>
      <c r="Q243" s="13">
        <v>952</v>
      </c>
      <c r="R243" s="79" t="s">
        <v>276</v>
      </c>
      <c r="S243" s="79" t="s">
        <v>872</v>
      </c>
      <c r="T243" s="79" t="s">
        <v>81</v>
      </c>
      <c r="U243" s="79" t="s">
        <v>1204</v>
      </c>
      <c r="V243" s="75"/>
    </row>
    <row r="244" ht="49.5" customHeight="1" spans="1:22">
      <c r="A244" s="4">
        <v>20</v>
      </c>
      <c r="B244" s="334" t="s">
        <v>82</v>
      </c>
      <c r="C244" s="4" t="s">
        <v>1205</v>
      </c>
      <c r="D244" s="13" t="s">
        <v>1109</v>
      </c>
      <c r="E244" s="6" t="s">
        <v>1110</v>
      </c>
      <c r="F244" s="14" t="s">
        <v>1206</v>
      </c>
      <c r="G244" s="337">
        <v>227.568125</v>
      </c>
      <c r="H244" s="13" t="s">
        <v>85</v>
      </c>
      <c r="I244" s="13" t="s">
        <v>1138</v>
      </c>
      <c r="J244" s="353">
        <v>-3.9444</v>
      </c>
      <c r="K244" s="353"/>
      <c r="L244" s="361"/>
      <c r="M244" s="361">
        <v>-3.9444</v>
      </c>
      <c r="N244" s="361"/>
      <c r="O244" s="13" t="s">
        <v>82</v>
      </c>
      <c r="P244" s="14" t="s">
        <v>1207</v>
      </c>
      <c r="Q244" s="13">
        <v>5631</v>
      </c>
      <c r="R244" s="79" t="s">
        <v>1208</v>
      </c>
      <c r="S244" s="79" t="s">
        <v>1209</v>
      </c>
      <c r="T244" s="79" t="s">
        <v>1210</v>
      </c>
      <c r="U244" s="79" t="s">
        <v>133</v>
      </c>
      <c r="V244" s="75"/>
    </row>
    <row r="245" ht="43.5" customHeight="1" spans="1:22">
      <c r="A245" s="4">
        <v>21</v>
      </c>
      <c r="B245" s="330" t="s">
        <v>92</v>
      </c>
      <c r="C245" s="4" t="s">
        <v>1211</v>
      </c>
      <c r="D245" s="13" t="s">
        <v>1109</v>
      </c>
      <c r="E245" s="6" t="s">
        <v>1110</v>
      </c>
      <c r="F245" s="45" t="s">
        <v>1196</v>
      </c>
      <c r="G245" s="337">
        <v>381.72825</v>
      </c>
      <c r="H245" s="6" t="s">
        <v>564</v>
      </c>
      <c r="I245" s="13" t="s">
        <v>959</v>
      </c>
      <c r="J245" s="353">
        <v>-36.62863</v>
      </c>
      <c r="K245" s="353"/>
      <c r="L245" s="361"/>
      <c r="M245" s="361">
        <v>-36.62863</v>
      </c>
      <c r="N245" s="361"/>
      <c r="O245" s="13" t="s">
        <v>97</v>
      </c>
      <c r="P245" s="14" t="s">
        <v>1212</v>
      </c>
      <c r="Q245" s="13">
        <v>1500</v>
      </c>
      <c r="R245" s="79" t="s">
        <v>603</v>
      </c>
      <c r="S245" s="79" t="s">
        <v>61</v>
      </c>
      <c r="T245" s="79" t="s">
        <v>1194</v>
      </c>
      <c r="U245" s="79" t="s">
        <v>759</v>
      </c>
      <c r="V245" s="75"/>
    </row>
    <row r="246" ht="69" customHeight="1" spans="1:22">
      <c r="A246" s="4">
        <v>22</v>
      </c>
      <c r="B246" s="330" t="s">
        <v>172</v>
      </c>
      <c r="C246" s="4" t="s">
        <v>1213</v>
      </c>
      <c r="D246" s="6" t="s">
        <v>1109</v>
      </c>
      <c r="E246" s="6" t="s">
        <v>1110</v>
      </c>
      <c r="F246" s="225" t="s">
        <v>1214</v>
      </c>
      <c r="G246" s="349">
        <v>239.641</v>
      </c>
      <c r="H246" s="4" t="s">
        <v>175</v>
      </c>
      <c r="I246" s="4" t="s">
        <v>1215</v>
      </c>
      <c r="J246" s="353">
        <v>-55.76765</v>
      </c>
      <c r="K246" s="353"/>
      <c r="L246" s="355"/>
      <c r="M246" s="353">
        <v>-55.76765</v>
      </c>
      <c r="N246" s="353"/>
      <c r="O246" s="4" t="s">
        <v>177</v>
      </c>
      <c r="P246" s="19" t="s">
        <v>1216</v>
      </c>
      <c r="Q246" s="4">
        <v>2791</v>
      </c>
      <c r="R246" s="79" t="s">
        <v>603</v>
      </c>
      <c r="S246" s="75" t="s">
        <v>1209</v>
      </c>
      <c r="T246" s="75" t="s">
        <v>1217</v>
      </c>
      <c r="U246" s="75" t="s">
        <v>1218</v>
      </c>
      <c r="V246" s="76"/>
    </row>
    <row r="247" ht="49.5" customHeight="1" spans="1:22">
      <c r="A247" s="4">
        <v>23</v>
      </c>
      <c r="B247" s="330" t="s">
        <v>210</v>
      </c>
      <c r="C247" s="16" t="s">
        <v>1219</v>
      </c>
      <c r="D247" s="13" t="s">
        <v>1109</v>
      </c>
      <c r="E247" s="6" t="s">
        <v>1110</v>
      </c>
      <c r="F247" s="44" t="s">
        <v>1219</v>
      </c>
      <c r="G247" s="348">
        <v>273.2829</v>
      </c>
      <c r="H247" s="17" t="s">
        <v>213</v>
      </c>
      <c r="I247" s="17" t="s">
        <v>1197</v>
      </c>
      <c r="J247" s="372">
        <v>-55.683105</v>
      </c>
      <c r="K247" s="362"/>
      <c r="L247" s="376"/>
      <c r="M247" s="376">
        <v>-55.683105</v>
      </c>
      <c r="N247" s="376"/>
      <c r="O247" s="17" t="s">
        <v>215</v>
      </c>
      <c r="P247" s="44" t="s">
        <v>1220</v>
      </c>
      <c r="Q247" s="17">
        <v>3601</v>
      </c>
      <c r="R247" s="79" t="s">
        <v>603</v>
      </c>
      <c r="S247" s="17">
        <v>2017.11</v>
      </c>
      <c r="T247" s="17">
        <v>2017.12</v>
      </c>
      <c r="U247" s="17">
        <v>2018.4</v>
      </c>
      <c r="V247" s="75"/>
    </row>
    <row r="248" ht="77.25" customHeight="1" spans="1:22">
      <c r="A248" s="4">
        <v>24</v>
      </c>
      <c r="B248" s="347" t="s">
        <v>269</v>
      </c>
      <c r="C248" s="38" t="s">
        <v>1221</v>
      </c>
      <c r="D248" s="39" t="s">
        <v>1109</v>
      </c>
      <c r="E248" s="40" t="s">
        <v>1110</v>
      </c>
      <c r="F248" s="41" t="s">
        <v>1222</v>
      </c>
      <c r="G248" s="346">
        <v>172.0884</v>
      </c>
      <c r="H248" s="40" t="s">
        <v>272</v>
      </c>
      <c r="I248" s="40" t="s">
        <v>1197</v>
      </c>
      <c r="J248" s="362">
        <v>172.0884</v>
      </c>
      <c r="K248" s="362"/>
      <c r="L248" s="376"/>
      <c r="M248" s="376">
        <v>172.0884</v>
      </c>
      <c r="N248" s="376"/>
      <c r="O248" s="40" t="s">
        <v>296</v>
      </c>
      <c r="P248" s="90" t="s">
        <v>1223</v>
      </c>
      <c r="Q248" s="238">
        <v>3052</v>
      </c>
      <c r="R248" s="92" t="s">
        <v>115</v>
      </c>
      <c r="S248" s="92" t="s">
        <v>115</v>
      </c>
      <c r="T248" s="92" t="s">
        <v>731</v>
      </c>
      <c r="U248" s="92" t="s">
        <v>648</v>
      </c>
      <c r="V248" s="75"/>
    </row>
    <row r="249" ht="54" customHeight="1" spans="1:22">
      <c r="A249" s="4">
        <v>25</v>
      </c>
      <c r="B249" s="330" t="s">
        <v>269</v>
      </c>
      <c r="C249" s="16" t="s">
        <v>1224</v>
      </c>
      <c r="D249" s="13" t="s">
        <v>1109</v>
      </c>
      <c r="E249" s="6" t="s">
        <v>1110</v>
      </c>
      <c r="F249" s="44" t="s">
        <v>1225</v>
      </c>
      <c r="G249" s="348">
        <v>123.3325</v>
      </c>
      <c r="H249" s="17" t="s">
        <v>272</v>
      </c>
      <c r="I249" s="17" t="s">
        <v>1197</v>
      </c>
      <c r="J249" s="353">
        <v>-0.013451</v>
      </c>
      <c r="K249" s="353"/>
      <c r="L249" s="376"/>
      <c r="M249" s="376">
        <v>-0.013451</v>
      </c>
      <c r="N249" s="376"/>
      <c r="O249" s="17" t="s">
        <v>1226</v>
      </c>
      <c r="P249" s="44" t="s">
        <v>1227</v>
      </c>
      <c r="Q249" s="17">
        <v>2541</v>
      </c>
      <c r="R249" s="76" t="s">
        <v>603</v>
      </c>
      <c r="S249" s="93" t="s">
        <v>1228</v>
      </c>
      <c r="T249" s="93" t="s">
        <v>1229</v>
      </c>
      <c r="U249" s="93" t="s">
        <v>1230</v>
      </c>
      <c r="V249" s="75"/>
    </row>
    <row r="250" ht="54" customHeight="1" spans="1:22">
      <c r="A250" s="4">
        <v>26</v>
      </c>
      <c r="B250" s="330" t="s">
        <v>304</v>
      </c>
      <c r="C250" s="4" t="s">
        <v>1231</v>
      </c>
      <c r="D250" s="6" t="s">
        <v>1109</v>
      </c>
      <c r="E250" s="6" t="s">
        <v>1110</v>
      </c>
      <c r="F250" s="45" t="s">
        <v>1196</v>
      </c>
      <c r="G250" s="349">
        <v>26.2692</v>
      </c>
      <c r="H250" s="4" t="s">
        <v>307</v>
      </c>
      <c r="I250" s="4" t="s">
        <v>1197</v>
      </c>
      <c r="J250" s="353">
        <v>-19.316325</v>
      </c>
      <c r="K250" s="353"/>
      <c r="L250" s="355"/>
      <c r="M250" s="353">
        <v>-19.316325</v>
      </c>
      <c r="N250" s="353"/>
      <c r="O250" s="4" t="s">
        <v>309</v>
      </c>
      <c r="P250" s="19" t="s">
        <v>1232</v>
      </c>
      <c r="Q250" s="4">
        <v>1096</v>
      </c>
      <c r="R250" s="75" t="s">
        <v>1233</v>
      </c>
      <c r="S250" s="75" t="s">
        <v>1234</v>
      </c>
      <c r="T250" s="75" t="s">
        <v>1235</v>
      </c>
      <c r="U250" s="75" t="s">
        <v>1236</v>
      </c>
      <c r="V250" s="76"/>
    </row>
    <row r="251" ht="102" customHeight="1" spans="1:22">
      <c r="A251" s="4">
        <v>27</v>
      </c>
      <c r="B251" s="330" t="s">
        <v>363</v>
      </c>
      <c r="C251" s="16" t="s">
        <v>1237</v>
      </c>
      <c r="D251" s="6" t="s">
        <v>1109</v>
      </c>
      <c r="E251" s="6" t="s">
        <v>1110</v>
      </c>
      <c r="F251" s="8" t="s">
        <v>1238</v>
      </c>
      <c r="G251" s="335">
        <v>40.78104</v>
      </c>
      <c r="H251" s="6" t="s">
        <v>366</v>
      </c>
      <c r="I251" s="6" t="s">
        <v>959</v>
      </c>
      <c r="J251" s="362">
        <v>-0.1566</v>
      </c>
      <c r="K251" s="362"/>
      <c r="L251" s="356"/>
      <c r="M251" s="356">
        <v>-0.1566</v>
      </c>
      <c r="N251" s="356"/>
      <c r="O251" s="6" t="s">
        <v>368</v>
      </c>
      <c r="P251" s="8" t="s">
        <v>1239</v>
      </c>
      <c r="Q251" s="6">
        <v>1740</v>
      </c>
      <c r="R251" s="76" t="s">
        <v>603</v>
      </c>
      <c r="S251" s="76">
        <v>42988</v>
      </c>
      <c r="T251" s="76">
        <v>43100</v>
      </c>
      <c r="U251" s="76" t="s">
        <v>1240</v>
      </c>
      <c r="V251" s="75"/>
    </row>
    <row r="252" ht="54" customHeight="1" spans="1:22">
      <c r="A252" s="4">
        <v>28</v>
      </c>
      <c r="B252" s="330" t="s">
        <v>371</v>
      </c>
      <c r="C252" s="4" t="s">
        <v>1241</v>
      </c>
      <c r="D252" s="6" t="s">
        <v>1109</v>
      </c>
      <c r="E252" s="6" t="s">
        <v>1110</v>
      </c>
      <c r="F252" s="8" t="s">
        <v>1242</v>
      </c>
      <c r="G252" s="349">
        <v>302.66586</v>
      </c>
      <c r="H252" s="4" t="s">
        <v>374</v>
      </c>
      <c r="I252" s="4" t="s">
        <v>1243</v>
      </c>
      <c r="J252" s="353">
        <v>-11.99805</v>
      </c>
      <c r="K252" s="353"/>
      <c r="L252" s="355"/>
      <c r="M252" s="353">
        <v>-11.99805</v>
      </c>
      <c r="N252" s="353"/>
      <c r="O252" s="4" t="s">
        <v>1068</v>
      </c>
      <c r="P252" s="19" t="s">
        <v>1244</v>
      </c>
      <c r="Q252" s="4">
        <v>1563</v>
      </c>
      <c r="R252" s="76" t="s">
        <v>603</v>
      </c>
      <c r="S252" s="75">
        <v>43009</v>
      </c>
      <c r="T252" s="75">
        <v>43071</v>
      </c>
      <c r="U252" s="75">
        <v>43179</v>
      </c>
      <c r="V252" s="76"/>
    </row>
    <row r="253" ht="71.25" customHeight="1" spans="1:22">
      <c r="A253" s="4">
        <v>29</v>
      </c>
      <c r="B253" s="344" t="s">
        <v>422</v>
      </c>
      <c r="C253" s="101" t="s">
        <v>1245</v>
      </c>
      <c r="D253" s="6" t="s">
        <v>1109</v>
      </c>
      <c r="E253" s="6" t="s">
        <v>1110</v>
      </c>
      <c r="F253" s="8" t="s">
        <v>1246</v>
      </c>
      <c r="G253" s="335">
        <v>6.6</v>
      </c>
      <c r="H253" s="6" t="s">
        <v>425</v>
      </c>
      <c r="I253" s="6" t="s">
        <v>434</v>
      </c>
      <c r="J253" s="355">
        <v>-0.955</v>
      </c>
      <c r="K253" s="355"/>
      <c r="L253" s="356"/>
      <c r="M253" s="356">
        <v>-0.955</v>
      </c>
      <c r="N253" s="356"/>
      <c r="O253" s="6" t="s">
        <v>422</v>
      </c>
      <c r="P253" s="8" t="s">
        <v>1247</v>
      </c>
      <c r="Q253" s="6">
        <v>290</v>
      </c>
      <c r="R253" s="76" t="s">
        <v>603</v>
      </c>
      <c r="S253" s="76">
        <v>43082</v>
      </c>
      <c r="T253" s="76">
        <v>43087</v>
      </c>
      <c r="U253" s="76">
        <v>43126</v>
      </c>
      <c r="V253" s="75"/>
    </row>
    <row r="254" ht="51.75" customHeight="1" spans="1:22">
      <c r="A254" s="4">
        <v>30</v>
      </c>
      <c r="B254" s="344" t="s">
        <v>422</v>
      </c>
      <c r="C254" s="101" t="s">
        <v>1248</v>
      </c>
      <c r="D254" s="6" t="s">
        <v>1109</v>
      </c>
      <c r="E254" s="6" t="s">
        <v>1110</v>
      </c>
      <c r="F254" s="8" t="s">
        <v>1249</v>
      </c>
      <c r="G254" s="335">
        <v>6.95</v>
      </c>
      <c r="H254" s="6" t="s">
        <v>425</v>
      </c>
      <c r="I254" s="6" t="s">
        <v>446</v>
      </c>
      <c r="J254" s="355">
        <v>-0.955</v>
      </c>
      <c r="K254" s="355"/>
      <c r="L254" s="356"/>
      <c r="M254" s="356">
        <v>-0.955</v>
      </c>
      <c r="N254" s="356"/>
      <c r="O254" s="6" t="s">
        <v>422</v>
      </c>
      <c r="P254" s="8" t="s">
        <v>1250</v>
      </c>
      <c r="Q254" s="6">
        <v>290</v>
      </c>
      <c r="R254" s="76" t="s">
        <v>603</v>
      </c>
      <c r="S254" s="76">
        <v>43082</v>
      </c>
      <c r="T254" s="76">
        <v>43087</v>
      </c>
      <c r="U254" s="76">
        <v>43126</v>
      </c>
      <c r="V254" s="75"/>
    </row>
    <row r="255" ht="47.25" customHeight="1" spans="1:22">
      <c r="A255" s="4">
        <v>31</v>
      </c>
      <c r="B255" s="330" t="s">
        <v>422</v>
      </c>
      <c r="C255" s="226" t="s">
        <v>1251</v>
      </c>
      <c r="D255" s="6" t="s">
        <v>1109</v>
      </c>
      <c r="E255" s="6" t="s">
        <v>1110</v>
      </c>
      <c r="F255" s="45" t="s">
        <v>1196</v>
      </c>
      <c r="G255" s="335">
        <v>10</v>
      </c>
      <c r="H255" s="6" t="s">
        <v>425</v>
      </c>
      <c r="I255" s="6" t="s">
        <v>446</v>
      </c>
      <c r="J255" s="353">
        <v>-0.05</v>
      </c>
      <c r="K255" s="353"/>
      <c r="L255" s="356"/>
      <c r="M255" s="356">
        <v>-0.05</v>
      </c>
      <c r="N255" s="356"/>
      <c r="O255" s="6" t="s">
        <v>422</v>
      </c>
      <c r="P255" s="8" t="s">
        <v>1252</v>
      </c>
      <c r="Q255" s="17">
        <v>3170</v>
      </c>
      <c r="R255" s="76" t="s">
        <v>603</v>
      </c>
      <c r="S255" s="93">
        <v>42795</v>
      </c>
      <c r="T255" s="93">
        <v>42855</v>
      </c>
      <c r="U255" s="93">
        <v>43065</v>
      </c>
      <c r="V255" s="75"/>
    </row>
    <row r="256" ht="41.25" customHeight="1" spans="1:22">
      <c r="A256" s="4">
        <v>32</v>
      </c>
      <c r="B256" s="4" t="s">
        <v>476</v>
      </c>
      <c r="C256" s="4" t="s">
        <v>1253</v>
      </c>
      <c r="D256" s="6" t="s">
        <v>1109</v>
      </c>
      <c r="E256" s="6" t="s">
        <v>1110</v>
      </c>
      <c r="F256" s="14" t="s">
        <v>1254</v>
      </c>
      <c r="G256" s="337">
        <v>190.31448</v>
      </c>
      <c r="H256" s="13" t="s">
        <v>479</v>
      </c>
      <c r="I256" s="13" t="s">
        <v>1255</v>
      </c>
      <c r="J256" s="353">
        <v>-73.3056</v>
      </c>
      <c r="K256" s="353"/>
      <c r="L256" s="361"/>
      <c r="M256" s="361">
        <v>-73.3056</v>
      </c>
      <c r="N256" s="361"/>
      <c r="O256" s="13" t="s">
        <v>481</v>
      </c>
      <c r="P256" s="14" t="s">
        <v>1256</v>
      </c>
      <c r="Q256" s="13">
        <v>615</v>
      </c>
      <c r="R256" s="76" t="s">
        <v>603</v>
      </c>
      <c r="S256" s="79" t="s">
        <v>1257</v>
      </c>
      <c r="T256" s="79" t="s">
        <v>1258</v>
      </c>
      <c r="U256" s="79" t="s">
        <v>1259</v>
      </c>
      <c r="V256" s="75"/>
    </row>
    <row r="257" ht="37.5" customHeight="1" spans="1:22">
      <c r="A257" s="4">
        <v>33</v>
      </c>
      <c r="B257" s="330" t="s">
        <v>487</v>
      </c>
      <c r="C257" s="4" t="s">
        <v>1260</v>
      </c>
      <c r="D257" s="6" t="s">
        <v>1109</v>
      </c>
      <c r="E257" s="6" t="s">
        <v>1110</v>
      </c>
      <c r="F257" s="8" t="s">
        <v>1261</v>
      </c>
      <c r="G257" s="335">
        <v>95</v>
      </c>
      <c r="H257" s="6" t="s">
        <v>490</v>
      </c>
      <c r="I257" s="6" t="s">
        <v>490</v>
      </c>
      <c r="J257" s="353">
        <v>-95</v>
      </c>
      <c r="K257" s="353"/>
      <c r="L257" s="356"/>
      <c r="M257" s="356">
        <v>-95</v>
      </c>
      <c r="N257" s="356"/>
      <c r="O257" s="6" t="s">
        <v>487</v>
      </c>
      <c r="P257" s="8" t="s">
        <v>1262</v>
      </c>
      <c r="Q257" s="6">
        <v>453</v>
      </c>
      <c r="R257" s="76"/>
      <c r="S257" s="76"/>
      <c r="T257" s="76"/>
      <c r="U257" s="76"/>
      <c r="V257" s="75"/>
    </row>
    <row r="258" ht="50.25" customHeight="1" spans="1:22">
      <c r="A258" s="4">
        <v>34</v>
      </c>
      <c r="B258" s="330" t="s">
        <v>513</v>
      </c>
      <c r="C258" s="16" t="s">
        <v>1263</v>
      </c>
      <c r="D258" s="13" t="s">
        <v>1109</v>
      </c>
      <c r="E258" s="6" t="s">
        <v>1110</v>
      </c>
      <c r="F258" s="8" t="s">
        <v>1264</v>
      </c>
      <c r="G258" s="331">
        <v>438.355304</v>
      </c>
      <c r="H258" s="17" t="s">
        <v>516</v>
      </c>
      <c r="I258" s="4" t="s">
        <v>1265</v>
      </c>
      <c r="J258" s="353">
        <v>-7.942054</v>
      </c>
      <c r="K258" s="353"/>
      <c r="L258" s="355"/>
      <c r="M258" s="353">
        <v>-7.942054</v>
      </c>
      <c r="N258" s="353"/>
      <c r="O258" s="106" t="s">
        <v>518</v>
      </c>
      <c r="P258" s="8" t="s">
        <v>1266</v>
      </c>
      <c r="Q258" s="17">
        <v>3512</v>
      </c>
      <c r="R258" s="76" t="s">
        <v>603</v>
      </c>
      <c r="S258" s="76" t="s">
        <v>414</v>
      </c>
      <c r="T258" s="76" t="s">
        <v>706</v>
      </c>
      <c r="U258" s="76" t="s">
        <v>62</v>
      </c>
      <c r="V258" s="76"/>
    </row>
    <row r="259" ht="49.5" customHeight="1" spans="1:22">
      <c r="A259" s="4">
        <v>35</v>
      </c>
      <c r="B259" s="330" t="s">
        <v>31</v>
      </c>
      <c r="C259" s="16" t="s">
        <v>1267</v>
      </c>
      <c r="D259" s="13" t="s">
        <v>1109</v>
      </c>
      <c r="E259" s="6" t="s">
        <v>1110</v>
      </c>
      <c r="F259" s="14" t="s">
        <v>1268</v>
      </c>
      <c r="G259" s="337">
        <v>107.002</v>
      </c>
      <c r="H259" s="6" t="s">
        <v>36</v>
      </c>
      <c r="I259" s="13" t="s">
        <v>1269</v>
      </c>
      <c r="J259" s="362">
        <v>-7.113403</v>
      </c>
      <c r="K259" s="362"/>
      <c r="L259" s="361"/>
      <c r="M259" s="361">
        <v>-7.113403</v>
      </c>
      <c r="N259" s="361"/>
      <c r="O259" s="6" t="s">
        <v>38</v>
      </c>
      <c r="P259" s="14" t="s">
        <v>1270</v>
      </c>
      <c r="Q259" s="13">
        <v>164</v>
      </c>
      <c r="R259" s="79" t="s">
        <v>106</v>
      </c>
      <c r="S259" s="79" t="s">
        <v>1271</v>
      </c>
      <c r="T259" s="79" t="s">
        <v>656</v>
      </c>
      <c r="U259" s="79" t="s">
        <v>1272</v>
      </c>
      <c r="V259" s="75"/>
    </row>
    <row r="260" ht="54" customHeight="1" spans="1:22">
      <c r="A260" s="4">
        <v>36</v>
      </c>
      <c r="B260" s="330" t="s">
        <v>31</v>
      </c>
      <c r="C260" s="16" t="s">
        <v>1273</v>
      </c>
      <c r="D260" s="13" t="s">
        <v>1109</v>
      </c>
      <c r="E260" s="6" t="s">
        <v>1110</v>
      </c>
      <c r="F260" s="14" t="s">
        <v>1274</v>
      </c>
      <c r="G260" s="337">
        <v>25</v>
      </c>
      <c r="H260" s="6" t="s">
        <v>36</v>
      </c>
      <c r="I260" s="13" t="s">
        <v>1269</v>
      </c>
      <c r="J260" s="362">
        <v>-8.15493</v>
      </c>
      <c r="K260" s="362"/>
      <c r="L260" s="361"/>
      <c r="M260" s="361">
        <v>-8.15493</v>
      </c>
      <c r="N260" s="361"/>
      <c r="O260" s="6" t="s">
        <v>38</v>
      </c>
      <c r="P260" s="14" t="s">
        <v>1275</v>
      </c>
      <c r="Q260" s="13">
        <v>132</v>
      </c>
      <c r="R260" s="79" t="s">
        <v>603</v>
      </c>
      <c r="S260" s="79" t="s">
        <v>473</v>
      </c>
      <c r="T260" s="79" t="s">
        <v>978</v>
      </c>
      <c r="U260" s="79" t="s">
        <v>91</v>
      </c>
      <c r="V260" s="75"/>
    </row>
    <row r="261" ht="169.5" customHeight="1" spans="1:22">
      <c r="A261" s="4">
        <v>37</v>
      </c>
      <c r="B261" s="334" t="s">
        <v>52</v>
      </c>
      <c r="C261" s="9" t="s">
        <v>1276</v>
      </c>
      <c r="D261" s="6" t="s">
        <v>1109</v>
      </c>
      <c r="E261" s="6" t="s">
        <v>1110</v>
      </c>
      <c r="F261" s="11" t="s">
        <v>1277</v>
      </c>
      <c r="G261" s="336">
        <v>202</v>
      </c>
      <c r="H261" s="10" t="s">
        <v>55</v>
      </c>
      <c r="I261" s="10" t="s">
        <v>1278</v>
      </c>
      <c r="J261" s="358">
        <v>-32.114881</v>
      </c>
      <c r="K261" s="358"/>
      <c r="L261" s="359"/>
      <c r="M261" s="359">
        <v>-32.114881</v>
      </c>
      <c r="N261" s="359"/>
      <c r="O261" s="10" t="s">
        <v>57</v>
      </c>
      <c r="P261" s="11" t="s">
        <v>1279</v>
      </c>
      <c r="Q261" s="10">
        <v>2740</v>
      </c>
      <c r="R261" s="79" t="s">
        <v>1280</v>
      </c>
      <c r="S261" s="78" t="s">
        <v>1281</v>
      </c>
      <c r="T261" s="78" t="s">
        <v>141</v>
      </c>
      <c r="U261" s="78" t="s">
        <v>62</v>
      </c>
      <c r="V261" s="75"/>
    </row>
    <row r="262" ht="61.5" customHeight="1" spans="1:22">
      <c r="A262" s="4">
        <v>38</v>
      </c>
      <c r="B262" s="334" t="s">
        <v>92</v>
      </c>
      <c r="C262" s="6" t="s">
        <v>1282</v>
      </c>
      <c r="D262" s="6" t="s">
        <v>1109</v>
      </c>
      <c r="E262" s="6" t="s">
        <v>1110</v>
      </c>
      <c r="F262" s="8" t="s">
        <v>1283</v>
      </c>
      <c r="G262" s="335">
        <v>600</v>
      </c>
      <c r="H262" s="6" t="s">
        <v>95</v>
      </c>
      <c r="I262" s="6" t="s">
        <v>1284</v>
      </c>
      <c r="J262" s="356">
        <v>-65.44368</v>
      </c>
      <c r="K262" s="356"/>
      <c r="L262" s="356"/>
      <c r="M262" s="356">
        <v>-65.44368</v>
      </c>
      <c r="N262" s="356"/>
      <c r="O262" s="6" t="s">
        <v>97</v>
      </c>
      <c r="P262" s="8" t="s">
        <v>1285</v>
      </c>
      <c r="Q262" s="6">
        <v>200</v>
      </c>
      <c r="R262" s="76" t="s">
        <v>603</v>
      </c>
      <c r="S262" s="76" t="s">
        <v>1286</v>
      </c>
      <c r="T262" s="76" t="s">
        <v>387</v>
      </c>
      <c r="U262" s="76" t="s">
        <v>62</v>
      </c>
      <c r="V262" s="75"/>
    </row>
    <row r="263" ht="63.75" customHeight="1" spans="1:22">
      <c r="A263" s="4">
        <v>39</v>
      </c>
      <c r="B263" s="334" t="s">
        <v>92</v>
      </c>
      <c r="C263" s="6" t="s">
        <v>1287</v>
      </c>
      <c r="D263" s="6" t="s">
        <v>1109</v>
      </c>
      <c r="E263" s="6" t="s">
        <v>1110</v>
      </c>
      <c r="F263" s="8" t="s">
        <v>1288</v>
      </c>
      <c r="G263" s="335">
        <v>13.5</v>
      </c>
      <c r="H263" s="6" t="s">
        <v>95</v>
      </c>
      <c r="I263" s="6" t="s">
        <v>1289</v>
      </c>
      <c r="J263" s="355">
        <v>-0.088394</v>
      </c>
      <c r="K263" s="355"/>
      <c r="L263" s="356"/>
      <c r="M263" s="356">
        <v>-0.088394</v>
      </c>
      <c r="N263" s="356"/>
      <c r="O263" s="6" t="s">
        <v>97</v>
      </c>
      <c r="P263" s="8" t="s">
        <v>1290</v>
      </c>
      <c r="Q263" s="6">
        <v>324</v>
      </c>
      <c r="R263" s="76" t="s">
        <v>1291</v>
      </c>
      <c r="S263" s="76" t="s">
        <v>1292</v>
      </c>
      <c r="T263" s="76" t="s">
        <v>1293</v>
      </c>
      <c r="U263" s="76" t="s">
        <v>1294</v>
      </c>
      <c r="V263" s="75"/>
    </row>
    <row r="264" ht="69" customHeight="1" spans="1:22">
      <c r="A264" s="4">
        <v>40</v>
      </c>
      <c r="B264" s="334" t="s">
        <v>92</v>
      </c>
      <c r="C264" s="6" t="s">
        <v>1295</v>
      </c>
      <c r="D264" s="6" t="s">
        <v>1109</v>
      </c>
      <c r="E264" s="6" t="s">
        <v>1110</v>
      </c>
      <c r="F264" s="8" t="s">
        <v>1296</v>
      </c>
      <c r="G264" s="335">
        <v>41.18</v>
      </c>
      <c r="H264" s="6" t="s">
        <v>95</v>
      </c>
      <c r="I264" s="6" t="s">
        <v>1297</v>
      </c>
      <c r="J264" s="355">
        <v>-2.24584</v>
      </c>
      <c r="K264" s="355"/>
      <c r="L264" s="356"/>
      <c r="M264" s="356">
        <v>-2.24584</v>
      </c>
      <c r="N264" s="356"/>
      <c r="O264" s="6" t="s">
        <v>97</v>
      </c>
      <c r="P264" s="8" t="s">
        <v>1290</v>
      </c>
      <c r="Q264" s="6">
        <v>324</v>
      </c>
      <c r="R264" s="76" t="s">
        <v>1291</v>
      </c>
      <c r="S264" s="76" t="s">
        <v>181</v>
      </c>
      <c r="T264" s="76" t="s">
        <v>1298</v>
      </c>
      <c r="U264" s="76" t="s">
        <v>475</v>
      </c>
      <c r="V264" s="75"/>
    </row>
    <row r="265" ht="43.5" customHeight="1" spans="1:22">
      <c r="A265" s="4">
        <v>41</v>
      </c>
      <c r="B265" s="330" t="s">
        <v>92</v>
      </c>
      <c r="C265" s="4" t="s">
        <v>1299</v>
      </c>
      <c r="D265" s="13" t="s">
        <v>1109</v>
      </c>
      <c r="E265" s="6" t="s">
        <v>1110</v>
      </c>
      <c r="F265" s="14" t="s">
        <v>1300</v>
      </c>
      <c r="G265" s="337">
        <v>200</v>
      </c>
      <c r="H265" s="13" t="s">
        <v>95</v>
      </c>
      <c r="I265" s="13" t="s">
        <v>1301</v>
      </c>
      <c r="J265" s="353">
        <v>-100</v>
      </c>
      <c r="K265" s="353"/>
      <c r="L265" s="361"/>
      <c r="M265" s="361">
        <v>-100</v>
      </c>
      <c r="N265" s="361"/>
      <c r="O265" s="6" t="s">
        <v>97</v>
      </c>
      <c r="P265" s="14" t="s">
        <v>1302</v>
      </c>
      <c r="Q265" s="13">
        <v>600</v>
      </c>
      <c r="R265" s="79" t="s">
        <v>603</v>
      </c>
      <c r="S265" s="79">
        <v>2018.7</v>
      </c>
      <c r="T265" s="79" t="s">
        <v>43</v>
      </c>
      <c r="U265" s="79"/>
      <c r="V265" s="75" t="s">
        <v>1303</v>
      </c>
    </row>
    <row r="266" ht="60" spans="1:22">
      <c r="A266" s="4">
        <v>42</v>
      </c>
      <c r="B266" s="338" t="s">
        <v>172</v>
      </c>
      <c r="C266" s="9" t="s">
        <v>1304</v>
      </c>
      <c r="D266" s="6" t="s">
        <v>1109</v>
      </c>
      <c r="E266" s="6" t="s">
        <v>1110</v>
      </c>
      <c r="F266" s="18" t="s">
        <v>1305</v>
      </c>
      <c r="G266" s="339">
        <v>70.774165</v>
      </c>
      <c r="H266" s="9" t="s">
        <v>175</v>
      </c>
      <c r="I266" s="9" t="s">
        <v>1306</v>
      </c>
      <c r="J266" s="358">
        <v>-16.091758</v>
      </c>
      <c r="K266" s="358"/>
      <c r="L266" s="358"/>
      <c r="M266" s="358">
        <v>-16.091758</v>
      </c>
      <c r="N266" s="358"/>
      <c r="O266" s="9" t="s">
        <v>177</v>
      </c>
      <c r="P266" s="18" t="s">
        <v>1307</v>
      </c>
      <c r="Q266" s="9">
        <v>180</v>
      </c>
      <c r="R266" s="80" t="s">
        <v>1308</v>
      </c>
      <c r="S266" s="80" t="s">
        <v>582</v>
      </c>
      <c r="T266" s="80" t="s">
        <v>1309</v>
      </c>
      <c r="U266" s="80" t="s">
        <v>1310</v>
      </c>
      <c r="V266" s="75"/>
    </row>
    <row r="267" ht="131.25" customHeight="1" spans="1:22">
      <c r="A267" s="4">
        <v>43</v>
      </c>
      <c r="B267" s="330" t="s">
        <v>304</v>
      </c>
      <c r="C267" s="6" t="s">
        <v>1311</v>
      </c>
      <c r="D267" s="6" t="s">
        <v>1109</v>
      </c>
      <c r="E267" s="6" t="s">
        <v>1110</v>
      </c>
      <c r="F267" s="8" t="s">
        <v>1312</v>
      </c>
      <c r="G267" s="335">
        <v>598.021613</v>
      </c>
      <c r="H267" s="6" t="s">
        <v>307</v>
      </c>
      <c r="I267" s="6" t="s">
        <v>1313</v>
      </c>
      <c r="J267" s="353">
        <v>-119.608645</v>
      </c>
      <c r="K267" s="353"/>
      <c r="L267" s="356"/>
      <c r="M267" s="356">
        <v>-119.608645</v>
      </c>
      <c r="N267" s="356"/>
      <c r="O267" s="6" t="s">
        <v>309</v>
      </c>
      <c r="P267" s="8" t="s">
        <v>1314</v>
      </c>
      <c r="Q267" s="6">
        <v>100</v>
      </c>
      <c r="R267" s="80">
        <v>43264</v>
      </c>
      <c r="S267" s="80">
        <v>43277</v>
      </c>
      <c r="T267" s="80">
        <v>43368</v>
      </c>
      <c r="U267" s="80">
        <v>43353</v>
      </c>
      <c r="V267" s="75"/>
    </row>
    <row r="268" ht="84" spans="1:22">
      <c r="A268" s="4">
        <v>44</v>
      </c>
      <c r="B268" s="330" t="s">
        <v>304</v>
      </c>
      <c r="C268" s="4" t="s">
        <v>1315</v>
      </c>
      <c r="D268" s="6" t="s">
        <v>1109</v>
      </c>
      <c r="E268" s="6" t="s">
        <v>1110</v>
      </c>
      <c r="F268" s="8" t="s">
        <v>1316</v>
      </c>
      <c r="G268" s="335">
        <v>98.863151</v>
      </c>
      <c r="H268" s="6" t="s">
        <v>307</v>
      </c>
      <c r="I268" s="6" t="s">
        <v>1317</v>
      </c>
      <c r="J268" s="353">
        <v>-19.863151</v>
      </c>
      <c r="K268" s="353"/>
      <c r="L268" s="356"/>
      <c r="M268" s="356">
        <v>-19.863151</v>
      </c>
      <c r="N268" s="356"/>
      <c r="O268" s="6" t="s">
        <v>309</v>
      </c>
      <c r="P268" s="8" t="s">
        <v>1318</v>
      </c>
      <c r="Q268" s="6">
        <v>24</v>
      </c>
      <c r="R268" s="80">
        <v>43328</v>
      </c>
      <c r="S268" s="80">
        <v>43339</v>
      </c>
      <c r="T268" s="80">
        <v>43385</v>
      </c>
      <c r="U268" s="80" t="s">
        <v>62</v>
      </c>
      <c r="V268" s="75"/>
    </row>
    <row r="269" ht="56.25" customHeight="1" spans="1:22">
      <c r="A269" s="4">
        <v>45</v>
      </c>
      <c r="B269" s="334" t="s">
        <v>466</v>
      </c>
      <c r="C269" s="55" t="s">
        <v>1319</v>
      </c>
      <c r="D269" s="6" t="s">
        <v>1109</v>
      </c>
      <c r="E269" s="6" t="s">
        <v>1110</v>
      </c>
      <c r="F269" s="8" t="s">
        <v>1320</v>
      </c>
      <c r="G269" s="335">
        <v>93.6</v>
      </c>
      <c r="H269" s="6" t="s">
        <v>469</v>
      </c>
      <c r="I269" s="6" t="s">
        <v>1321</v>
      </c>
      <c r="J269" s="360">
        <v>-23.4</v>
      </c>
      <c r="K269" s="360"/>
      <c r="L269" s="356"/>
      <c r="M269" s="356">
        <v>-23.4</v>
      </c>
      <c r="N269" s="356"/>
      <c r="O269" s="6" t="s">
        <v>471</v>
      </c>
      <c r="P269" s="8" t="s">
        <v>1322</v>
      </c>
      <c r="Q269" s="6">
        <v>76</v>
      </c>
      <c r="R269" s="76" t="s">
        <v>188</v>
      </c>
      <c r="S269" s="76" t="s">
        <v>79</v>
      </c>
      <c r="T269" s="76" t="s">
        <v>654</v>
      </c>
      <c r="U269" s="76" t="s">
        <v>978</v>
      </c>
      <c r="V269" s="75"/>
    </row>
    <row r="270" ht="54.75" customHeight="1" spans="1:22">
      <c r="A270" s="4">
        <v>46</v>
      </c>
      <c r="B270" s="334" t="s">
        <v>466</v>
      </c>
      <c r="C270" s="55" t="s">
        <v>1323</v>
      </c>
      <c r="D270" s="6" t="s">
        <v>1109</v>
      </c>
      <c r="E270" s="6" t="s">
        <v>1110</v>
      </c>
      <c r="F270" s="14" t="s">
        <v>1324</v>
      </c>
      <c r="G270" s="337">
        <v>93.65</v>
      </c>
      <c r="H270" s="13" t="s">
        <v>469</v>
      </c>
      <c r="I270" s="13" t="s">
        <v>1325</v>
      </c>
      <c r="J270" s="360">
        <v>-23.4125</v>
      </c>
      <c r="K270" s="360"/>
      <c r="L270" s="361"/>
      <c r="M270" s="361">
        <v>-23.4125</v>
      </c>
      <c r="N270" s="361"/>
      <c r="O270" s="13" t="s">
        <v>471</v>
      </c>
      <c r="P270" s="14" t="s">
        <v>1326</v>
      </c>
      <c r="Q270" s="13">
        <v>85</v>
      </c>
      <c r="R270" s="76" t="s">
        <v>188</v>
      </c>
      <c r="S270" s="76" t="s">
        <v>79</v>
      </c>
      <c r="T270" s="76" t="s">
        <v>654</v>
      </c>
      <c r="U270" s="76" t="s">
        <v>978</v>
      </c>
      <c r="V270" s="146"/>
    </row>
    <row r="271" ht="32.25" customHeight="1" spans="1:22">
      <c r="A271" s="4">
        <v>47</v>
      </c>
      <c r="B271" s="400" t="s">
        <v>82</v>
      </c>
      <c r="C271" s="10" t="s">
        <v>1327</v>
      </c>
      <c r="D271" s="9" t="s">
        <v>1109</v>
      </c>
      <c r="E271" s="6" t="s">
        <v>1110</v>
      </c>
      <c r="F271" s="18" t="s">
        <v>1328</v>
      </c>
      <c r="G271" s="339">
        <v>5</v>
      </c>
      <c r="H271" s="9" t="s">
        <v>85</v>
      </c>
      <c r="I271" s="9" t="s">
        <v>1329</v>
      </c>
      <c r="J271" s="359">
        <v>-0.002</v>
      </c>
      <c r="K271" s="359"/>
      <c r="L271" s="358"/>
      <c r="M271" s="358">
        <v>-0.002</v>
      </c>
      <c r="N271" s="358"/>
      <c r="O271" s="9" t="s">
        <v>82</v>
      </c>
      <c r="P271" s="18" t="s">
        <v>1330</v>
      </c>
      <c r="Q271" s="9">
        <v>77</v>
      </c>
      <c r="R271" s="80" t="s">
        <v>1217</v>
      </c>
      <c r="S271" s="80" t="s">
        <v>892</v>
      </c>
      <c r="T271" s="80" t="s">
        <v>1061</v>
      </c>
      <c r="U271" s="80" t="s">
        <v>1228</v>
      </c>
      <c r="V271" s="75"/>
    </row>
    <row r="272" ht="105.75" customHeight="1" spans="1:22">
      <c r="A272" s="4">
        <v>48</v>
      </c>
      <c r="B272" s="334" t="s">
        <v>82</v>
      </c>
      <c r="C272" s="4" t="s">
        <v>1331</v>
      </c>
      <c r="D272" s="13" t="s">
        <v>1109</v>
      </c>
      <c r="E272" s="6" t="s">
        <v>1110</v>
      </c>
      <c r="F272" s="109" t="s">
        <v>1332</v>
      </c>
      <c r="G272" s="337">
        <v>39.715</v>
      </c>
      <c r="H272" s="110" t="s">
        <v>85</v>
      </c>
      <c r="I272" s="13" t="s">
        <v>1333</v>
      </c>
      <c r="J272" s="387">
        <v>-11.9145</v>
      </c>
      <c r="K272" s="387"/>
      <c r="L272" s="361"/>
      <c r="M272" s="361">
        <v>-11.9145</v>
      </c>
      <c r="N272" s="361"/>
      <c r="O272" s="110" t="s">
        <v>82</v>
      </c>
      <c r="P272" s="109" t="s">
        <v>1334</v>
      </c>
      <c r="Q272" s="13">
        <v>20</v>
      </c>
      <c r="R272" s="79" t="s">
        <v>1310</v>
      </c>
      <c r="S272" s="79" t="s">
        <v>1089</v>
      </c>
      <c r="T272" s="79" t="s">
        <v>208</v>
      </c>
      <c r="U272" s="79" t="s">
        <v>126</v>
      </c>
      <c r="V272" s="255"/>
    </row>
    <row r="273" ht="84.75" customHeight="1" spans="1:22">
      <c r="A273" s="4">
        <v>49</v>
      </c>
      <c r="B273" s="334" t="s">
        <v>82</v>
      </c>
      <c r="C273" s="4" t="s">
        <v>1335</v>
      </c>
      <c r="D273" s="13" t="s">
        <v>1109</v>
      </c>
      <c r="E273" s="6" t="s">
        <v>1110</v>
      </c>
      <c r="F273" s="14" t="s">
        <v>1336</v>
      </c>
      <c r="G273" s="337">
        <v>29.7044</v>
      </c>
      <c r="H273" s="13" t="s">
        <v>85</v>
      </c>
      <c r="I273" s="13" t="s">
        <v>1337</v>
      </c>
      <c r="J273" s="353">
        <v>-29.7044</v>
      </c>
      <c r="K273" s="353"/>
      <c r="L273" s="361"/>
      <c r="M273" s="361">
        <v>-29.7044</v>
      </c>
      <c r="N273" s="361"/>
      <c r="O273" s="13" t="s">
        <v>82</v>
      </c>
      <c r="P273" s="14" t="s">
        <v>1338</v>
      </c>
      <c r="Q273" s="13">
        <v>47</v>
      </c>
      <c r="R273" s="79"/>
      <c r="S273" s="79"/>
      <c r="T273" s="79"/>
      <c r="U273" s="79"/>
      <c r="V273" s="75"/>
    </row>
    <row r="274" ht="78.75" customHeight="1" spans="1:22">
      <c r="A274" s="4">
        <v>50</v>
      </c>
      <c r="B274" s="334" t="s">
        <v>82</v>
      </c>
      <c r="C274" s="4" t="s">
        <v>1339</v>
      </c>
      <c r="D274" s="13" t="s">
        <v>1109</v>
      </c>
      <c r="E274" s="6" t="s">
        <v>1110</v>
      </c>
      <c r="F274" s="14" t="s">
        <v>1340</v>
      </c>
      <c r="G274" s="337">
        <v>29.6988</v>
      </c>
      <c r="H274" s="13" t="s">
        <v>85</v>
      </c>
      <c r="I274" s="13" t="s">
        <v>1341</v>
      </c>
      <c r="J274" s="353">
        <v>-29.6988</v>
      </c>
      <c r="K274" s="353"/>
      <c r="L274" s="361"/>
      <c r="M274" s="361">
        <v>-29.6988</v>
      </c>
      <c r="N274" s="361"/>
      <c r="O274" s="13" t="s">
        <v>82</v>
      </c>
      <c r="P274" s="14" t="s">
        <v>1342</v>
      </c>
      <c r="Q274" s="13">
        <v>39</v>
      </c>
      <c r="R274" s="79"/>
      <c r="S274" s="79"/>
      <c r="T274" s="79"/>
      <c r="U274" s="79"/>
      <c r="V274" s="75"/>
    </row>
    <row r="275" ht="66" customHeight="1" spans="1:22">
      <c r="A275" s="4">
        <v>51</v>
      </c>
      <c r="B275" s="334" t="s">
        <v>92</v>
      </c>
      <c r="C275" s="6" t="s">
        <v>1343</v>
      </c>
      <c r="D275" s="6" t="s">
        <v>1109</v>
      </c>
      <c r="E275" s="6" t="s">
        <v>1110</v>
      </c>
      <c r="F275" s="8" t="s">
        <v>1344</v>
      </c>
      <c r="G275" s="335">
        <v>23.6</v>
      </c>
      <c r="H275" s="6" t="s">
        <v>95</v>
      </c>
      <c r="I275" s="6" t="s">
        <v>1345</v>
      </c>
      <c r="J275" s="355">
        <v>-4.72</v>
      </c>
      <c r="K275" s="355"/>
      <c r="L275" s="356"/>
      <c r="M275" s="356">
        <v>-4.72</v>
      </c>
      <c r="N275" s="356"/>
      <c r="O275" s="6" t="s">
        <v>97</v>
      </c>
      <c r="P275" s="8" t="s">
        <v>1346</v>
      </c>
      <c r="Q275" s="6">
        <v>230</v>
      </c>
      <c r="R275" s="76" t="s">
        <v>1347</v>
      </c>
      <c r="S275" s="76" t="s">
        <v>1200</v>
      </c>
      <c r="T275" s="76" t="s">
        <v>1348</v>
      </c>
      <c r="U275" s="76" t="s">
        <v>62</v>
      </c>
      <c r="V275" s="75"/>
    </row>
    <row r="276" ht="67.5" customHeight="1" spans="1:22">
      <c r="A276" s="4">
        <v>52</v>
      </c>
      <c r="B276" s="338" t="s">
        <v>172</v>
      </c>
      <c r="C276" s="9" t="s">
        <v>1349</v>
      </c>
      <c r="D276" s="6" t="s">
        <v>1109</v>
      </c>
      <c r="E276" s="9" t="s">
        <v>1110</v>
      </c>
      <c r="F276" s="18" t="s">
        <v>1350</v>
      </c>
      <c r="G276" s="339">
        <v>26</v>
      </c>
      <c r="H276" s="9" t="s">
        <v>175</v>
      </c>
      <c r="I276" s="9" t="s">
        <v>1351</v>
      </c>
      <c r="J276" s="358">
        <v>-6.66042</v>
      </c>
      <c r="K276" s="358"/>
      <c r="L276" s="358"/>
      <c r="M276" s="358">
        <v>-6.66042</v>
      </c>
      <c r="N276" s="358"/>
      <c r="O276" s="9" t="s">
        <v>177</v>
      </c>
      <c r="P276" s="18" t="s">
        <v>1352</v>
      </c>
      <c r="Q276" s="9">
        <v>46</v>
      </c>
      <c r="R276" s="80" t="s">
        <v>1353</v>
      </c>
      <c r="S276" s="435" t="s">
        <v>1354</v>
      </c>
      <c r="T276" s="435" t="s">
        <v>1355</v>
      </c>
      <c r="U276" s="435" t="s">
        <v>209</v>
      </c>
      <c r="V276" s="75"/>
    </row>
    <row r="277" ht="67.5" customHeight="1" spans="1:22">
      <c r="A277" s="4">
        <v>53</v>
      </c>
      <c r="B277" s="425" t="s">
        <v>172</v>
      </c>
      <c r="C277" s="29" t="s">
        <v>1356</v>
      </c>
      <c r="D277" s="69" t="s">
        <v>1109</v>
      </c>
      <c r="E277" s="60" t="s">
        <v>1110</v>
      </c>
      <c r="F277" s="239" t="s">
        <v>1357</v>
      </c>
      <c r="G277" s="426">
        <v>273.50044</v>
      </c>
      <c r="H277" s="60" t="s">
        <v>175</v>
      </c>
      <c r="I277" s="60" t="s">
        <v>1358</v>
      </c>
      <c r="J277" s="363">
        <v>172.7371</v>
      </c>
      <c r="K277" s="363"/>
      <c r="L277" s="363"/>
      <c r="M277" s="363">
        <v>172.7371</v>
      </c>
      <c r="N277" s="363"/>
      <c r="O277" s="60" t="s">
        <v>177</v>
      </c>
      <c r="P277" s="102" t="s">
        <v>1359</v>
      </c>
      <c r="Q277" s="60">
        <v>138</v>
      </c>
      <c r="R277" s="257" t="s">
        <v>740</v>
      </c>
      <c r="S277" s="436" t="s">
        <v>43</v>
      </c>
      <c r="T277" s="436" t="s">
        <v>108</v>
      </c>
      <c r="U277" s="436" t="s">
        <v>108</v>
      </c>
      <c r="V277" s="87"/>
    </row>
    <row r="278" ht="71.25" customHeight="1" spans="1:22">
      <c r="A278" s="4">
        <v>54</v>
      </c>
      <c r="B278" s="425" t="s">
        <v>172</v>
      </c>
      <c r="C278" s="29" t="s">
        <v>1360</v>
      </c>
      <c r="D278" s="69" t="s">
        <v>1109</v>
      </c>
      <c r="E278" s="60" t="s">
        <v>1110</v>
      </c>
      <c r="F278" s="239" t="s">
        <v>1361</v>
      </c>
      <c r="G278" s="426">
        <v>37.8</v>
      </c>
      <c r="H278" s="60" t="s">
        <v>175</v>
      </c>
      <c r="I278" s="60" t="s">
        <v>1362</v>
      </c>
      <c r="J278" s="363">
        <v>37.8</v>
      </c>
      <c r="K278" s="363"/>
      <c r="L278" s="363"/>
      <c r="M278" s="363">
        <v>37.8</v>
      </c>
      <c r="N278" s="363"/>
      <c r="O278" s="60" t="s">
        <v>177</v>
      </c>
      <c r="P278" s="102" t="s">
        <v>1363</v>
      </c>
      <c r="Q278" s="60">
        <v>91</v>
      </c>
      <c r="R278" s="257" t="s">
        <v>1364</v>
      </c>
      <c r="S278" s="436" t="s">
        <v>475</v>
      </c>
      <c r="T278" s="436" t="s">
        <v>750</v>
      </c>
      <c r="U278" s="436" t="s">
        <v>108</v>
      </c>
      <c r="V278" s="87"/>
    </row>
    <row r="279" ht="78.75" customHeight="1" spans="1:22">
      <c r="A279" s="4">
        <v>55</v>
      </c>
      <c r="B279" s="425" t="s">
        <v>172</v>
      </c>
      <c r="C279" s="239" t="s">
        <v>1365</v>
      </c>
      <c r="D279" s="69" t="s">
        <v>1109</v>
      </c>
      <c r="E279" s="60" t="s">
        <v>1110</v>
      </c>
      <c r="F279" s="239" t="s">
        <v>1366</v>
      </c>
      <c r="G279" s="427">
        <v>88.065</v>
      </c>
      <c r="H279" s="60" t="s">
        <v>175</v>
      </c>
      <c r="I279" s="60" t="s">
        <v>1367</v>
      </c>
      <c r="J279" s="363">
        <v>27.81</v>
      </c>
      <c r="K279" s="363"/>
      <c r="L279" s="363"/>
      <c r="M279" s="363">
        <v>27.81</v>
      </c>
      <c r="N279" s="363"/>
      <c r="O279" s="60" t="s">
        <v>177</v>
      </c>
      <c r="P279" s="102" t="s">
        <v>1368</v>
      </c>
      <c r="Q279" s="60">
        <v>2974</v>
      </c>
      <c r="R279" s="257" t="s">
        <v>740</v>
      </c>
      <c r="S279" s="436" t="s">
        <v>1369</v>
      </c>
      <c r="T279" s="436" t="s">
        <v>292</v>
      </c>
      <c r="U279" s="436" t="s">
        <v>108</v>
      </c>
      <c r="V279" s="87"/>
    </row>
    <row r="280" ht="65.25" customHeight="1" spans="1:22">
      <c r="A280" s="4">
        <v>56</v>
      </c>
      <c r="B280" s="330" t="s">
        <v>172</v>
      </c>
      <c r="C280" s="4" t="s">
        <v>1370</v>
      </c>
      <c r="D280" s="6" t="s">
        <v>1109</v>
      </c>
      <c r="E280" s="9" t="s">
        <v>1110</v>
      </c>
      <c r="F280" s="19" t="s">
        <v>1371</v>
      </c>
      <c r="G280" s="331">
        <v>293.15</v>
      </c>
      <c r="H280" s="4" t="s">
        <v>175</v>
      </c>
      <c r="I280" s="4" t="s">
        <v>1372</v>
      </c>
      <c r="J280" s="364">
        <v>-43.9725</v>
      </c>
      <c r="K280" s="353"/>
      <c r="L280" s="353"/>
      <c r="M280" s="353">
        <v>-43.9725</v>
      </c>
      <c r="N280" s="353"/>
      <c r="O280" s="4" t="s">
        <v>177</v>
      </c>
      <c r="P280" s="19" t="s">
        <v>1373</v>
      </c>
      <c r="Q280" s="4">
        <v>54</v>
      </c>
      <c r="R280" s="75" t="s">
        <v>1374</v>
      </c>
      <c r="S280" s="75" t="s">
        <v>1375</v>
      </c>
      <c r="T280" s="75" t="s">
        <v>43</v>
      </c>
      <c r="U280" s="75" t="s">
        <v>197</v>
      </c>
      <c r="V280" s="75"/>
    </row>
    <row r="281" ht="66" customHeight="1" spans="1:22">
      <c r="A281" s="330">
        <v>57</v>
      </c>
      <c r="B281" s="330" t="s">
        <v>363</v>
      </c>
      <c r="C281" s="330" t="s">
        <v>1376</v>
      </c>
      <c r="D281" s="334" t="s">
        <v>1109</v>
      </c>
      <c r="E281" s="334" t="s">
        <v>1110</v>
      </c>
      <c r="F281" s="428" t="s">
        <v>1377</v>
      </c>
      <c r="G281" s="404">
        <v>13.58</v>
      </c>
      <c r="H281" s="334" t="s">
        <v>366</v>
      </c>
      <c r="I281" s="334" t="s">
        <v>367</v>
      </c>
      <c r="J281" s="432">
        <v>0.238</v>
      </c>
      <c r="K281" s="409"/>
      <c r="L281" s="433"/>
      <c r="M281" s="433">
        <v>0.238</v>
      </c>
      <c r="N281" s="433"/>
      <c r="O281" s="334" t="s">
        <v>368</v>
      </c>
      <c r="P281" s="428" t="s">
        <v>1378</v>
      </c>
      <c r="Q281" s="334">
        <v>442</v>
      </c>
      <c r="R281" s="437">
        <v>43172</v>
      </c>
      <c r="S281" s="437">
        <v>43179</v>
      </c>
      <c r="T281" s="437">
        <v>43271</v>
      </c>
      <c r="U281" s="437" t="s">
        <v>197</v>
      </c>
      <c r="V281" s="410"/>
    </row>
    <row r="282" ht="49.5" customHeight="1" spans="1:22">
      <c r="A282" s="4">
        <v>58</v>
      </c>
      <c r="B282" s="344" t="s">
        <v>422</v>
      </c>
      <c r="C282" s="101" t="s">
        <v>1379</v>
      </c>
      <c r="D282" s="6" t="s">
        <v>1109</v>
      </c>
      <c r="E282" s="6" t="s">
        <v>1110</v>
      </c>
      <c r="F282" s="8" t="s">
        <v>1380</v>
      </c>
      <c r="G282" s="335">
        <v>30</v>
      </c>
      <c r="H282" s="6" t="s">
        <v>425</v>
      </c>
      <c r="I282" s="6" t="s">
        <v>430</v>
      </c>
      <c r="J282" s="355">
        <v>-0.74</v>
      </c>
      <c r="K282" s="355"/>
      <c r="L282" s="356"/>
      <c r="M282" s="356">
        <v>-0.74</v>
      </c>
      <c r="N282" s="356"/>
      <c r="O282" s="6" t="s">
        <v>422</v>
      </c>
      <c r="P282" s="8" t="s">
        <v>1381</v>
      </c>
      <c r="Q282" s="6">
        <v>118</v>
      </c>
      <c r="R282" s="76">
        <v>43308</v>
      </c>
      <c r="S282" s="76">
        <v>43313</v>
      </c>
      <c r="T282" s="76">
        <v>43327</v>
      </c>
      <c r="U282" s="76">
        <v>43393</v>
      </c>
      <c r="V282" s="75"/>
    </row>
    <row r="283" ht="39.75" customHeight="1" spans="1:22">
      <c r="A283" s="4">
        <v>59</v>
      </c>
      <c r="B283" s="344" t="s">
        <v>422</v>
      </c>
      <c r="C283" s="101" t="s">
        <v>1382</v>
      </c>
      <c r="D283" s="6" t="s">
        <v>1109</v>
      </c>
      <c r="E283" s="6" t="s">
        <v>1110</v>
      </c>
      <c r="F283" s="8" t="s">
        <v>1383</v>
      </c>
      <c r="G283" s="335">
        <v>30</v>
      </c>
      <c r="H283" s="6" t="s">
        <v>425</v>
      </c>
      <c r="I283" s="6" t="s">
        <v>450</v>
      </c>
      <c r="J283" s="355">
        <v>-6.59808</v>
      </c>
      <c r="K283" s="355"/>
      <c r="L283" s="356"/>
      <c r="M283" s="356">
        <v>-6.59808</v>
      </c>
      <c r="N283" s="356"/>
      <c r="O283" s="6" t="s">
        <v>422</v>
      </c>
      <c r="P283" s="8" t="s">
        <v>1384</v>
      </c>
      <c r="Q283" s="6">
        <v>29</v>
      </c>
      <c r="R283" s="76">
        <v>43308</v>
      </c>
      <c r="S283" s="76">
        <v>42819</v>
      </c>
      <c r="T283" s="76">
        <v>42885</v>
      </c>
      <c r="U283" s="76">
        <v>42906</v>
      </c>
      <c r="V283" s="75"/>
    </row>
    <row r="284" ht="69.75" customHeight="1" spans="1:22">
      <c r="A284" s="4">
        <v>60</v>
      </c>
      <c r="B284" s="342" t="s">
        <v>422</v>
      </c>
      <c r="C284" s="205" t="s">
        <v>1385</v>
      </c>
      <c r="D284" s="69" t="s">
        <v>1109</v>
      </c>
      <c r="E284" s="69" t="s">
        <v>1110</v>
      </c>
      <c r="F284" s="241" t="s">
        <v>1386</v>
      </c>
      <c r="G284" s="429">
        <v>19.2724</v>
      </c>
      <c r="H284" s="186" t="s">
        <v>425</v>
      </c>
      <c r="I284" s="186" t="s">
        <v>1387</v>
      </c>
      <c r="J284" s="434">
        <v>19.2724</v>
      </c>
      <c r="K284" s="434"/>
      <c r="L284" s="371"/>
      <c r="M284" s="371">
        <v>19.2724</v>
      </c>
      <c r="N284" s="371"/>
      <c r="O284" s="69" t="s">
        <v>422</v>
      </c>
      <c r="P284" s="259" t="s">
        <v>1388</v>
      </c>
      <c r="Q284" s="186">
        <v>127</v>
      </c>
      <c r="R284" s="204">
        <v>43223</v>
      </c>
      <c r="S284" s="204">
        <v>43228</v>
      </c>
      <c r="T284" s="204">
        <v>43248</v>
      </c>
      <c r="U284" s="204">
        <v>43401</v>
      </c>
      <c r="V284" s="87"/>
    </row>
    <row r="285" ht="69.75" customHeight="1" spans="1:22">
      <c r="A285" s="4">
        <v>61</v>
      </c>
      <c r="B285" s="342" t="s">
        <v>422</v>
      </c>
      <c r="C285" s="102" t="s">
        <v>1389</v>
      </c>
      <c r="D285" s="69" t="s">
        <v>1109</v>
      </c>
      <c r="E285" s="69" t="s">
        <v>1110</v>
      </c>
      <c r="F285" s="102" t="s">
        <v>1390</v>
      </c>
      <c r="G285" s="343">
        <v>60.384</v>
      </c>
      <c r="H285" s="186" t="s">
        <v>425</v>
      </c>
      <c r="I285" s="136" t="s">
        <v>1391</v>
      </c>
      <c r="J285" s="434">
        <v>60.384</v>
      </c>
      <c r="K285" s="434"/>
      <c r="L285" s="371"/>
      <c r="M285" s="371">
        <v>60.384</v>
      </c>
      <c r="N285" s="371"/>
      <c r="O285" s="69" t="s">
        <v>422</v>
      </c>
      <c r="P285" s="102" t="s">
        <v>1392</v>
      </c>
      <c r="Q285" s="186">
        <v>523</v>
      </c>
      <c r="R285" s="204" t="s">
        <v>115</v>
      </c>
      <c r="S285" s="204" t="s">
        <v>740</v>
      </c>
      <c r="T285" s="204" t="s">
        <v>805</v>
      </c>
      <c r="U285" s="204" t="s">
        <v>292</v>
      </c>
      <c r="V285" s="87"/>
    </row>
    <row r="286" ht="74.25" customHeight="1" spans="1:22">
      <c r="A286" s="4">
        <v>62</v>
      </c>
      <c r="B286" s="330" t="s">
        <v>422</v>
      </c>
      <c r="C286" s="4" t="s">
        <v>1393</v>
      </c>
      <c r="D286" s="6" t="s">
        <v>1109</v>
      </c>
      <c r="E286" s="6" t="s">
        <v>1110</v>
      </c>
      <c r="F286" s="44" t="s">
        <v>1394</v>
      </c>
      <c r="G286" s="348">
        <v>2.92</v>
      </c>
      <c r="H286" s="17" t="s">
        <v>425</v>
      </c>
      <c r="I286" s="17" t="s">
        <v>1395</v>
      </c>
      <c r="J286" s="353">
        <v>-0.175</v>
      </c>
      <c r="K286" s="353"/>
      <c r="L286" s="376"/>
      <c r="M286" s="376">
        <v>-0.175</v>
      </c>
      <c r="N286" s="376"/>
      <c r="O286" s="17" t="s">
        <v>422</v>
      </c>
      <c r="P286" s="44" t="s">
        <v>1396</v>
      </c>
      <c r="Q286" s="17">
        <v>57</v>
      </c>
      <c r="R286" s="93">
        <v>43217</v>
      </c>
      <c r="S286" s="93">
        <v>43158</v>
      </c>
      <c r="T286" s="93">
        <v>43174</v>
      </c>
      <c r="U286" s="76">
        <v>43210</v>
      </c>
      <c r="V286" s="75"/>
    </row>
    <row r="287" ht="70.5" customHeight="1" spans="1:22">
      <c r="A287" s="4">
        <v>63</v>
      </c>
      <c r="B287" s="344" t="s">
        <v>513</v>
      </c>
      <c r="C287" s="7" t="s">
        <v>1397</v>
      </c>
      <c r="D287" s="6" t="s">
        <v>1109</v>
      </c>
      <c r="E287" s="6" t="s">
        <v>1110</v>
      </c>
      <c r="F287" s="14" t="s">
        <v>1398</v>
      </c>
      <c r="G287" s="337">
        <v>41.11276</v>
      </c>
      <c r="H287" s="13" t="s">
        <v>516</v>
      </c>
      <c r="I287" s="13" t="s">
        <v>1399</v>
      </c>
      <c r="J287" s="355">
        <v>-0.490617</v>
      </c>
      <c r="K287" s="355"/>
      <c r="L287" s="361"/>
      <c r="M287" s="361">
        <v>-0.490617</v>
      </c>
      <c r="N287" s="361"/>
      <c r="O287" s="106" t="s">
        <v>518</v>
      </c>
      <c r="P287" s="14" t="s">
        <v>1400</v>
      </c>
      <c r="Q287" s="13">
        <v>560</v>
      </c>
      <c r="R287" s="79" t="s">
        <v>1401</v>
      </c>
      <c r="S287" s="79" t="s">
        <v>1353</v>
      </c>
      <c r="T287" s="79" t="s">
        <v>1402</v>
      </c>
      <c r="U287" s="79" t="s">
        <v>188</v>
      </c>
      <c r="V287" s="146"/>
    </row>
    <row r="288" ht="71.25" customHeight="1" spans="1:22">
      <c r="A288" s="4">
        <v>64</v>
      </c>
      <c r="B288" s="330" t="s">
        <v>161</v>
      </c>
      <c r="C288" s="116" t="s">
        <v>1403</v>
      </c>
      <c r="D288" s="6" t="s">
        <v>1109</v>
      </c>
      <c r="E288" s="6" t="s">
        <v>1110</v>
      </c>
      <c r="F288" s="243" t="s">
        <v>1404</v>
      </c>
      <c r="G288" s="337">
        <v>143</v>
      </c>
      <c r="H288" s="6" t="s">
        <v>164</v>
      </c>
      <c r="I288" s="13" t="s">
        <v>1405</v>
      </c>
      <c r="J288" s="360">
        <v>34.232</v>
      </c>
      <c r="K288" s="361"/>
      <c r="L288" s="360"/>
      <c r="M288" s="361">
        <v>34.232</v>
      </c>
      <c r="N288" s="361"/>
      <c r="O288" s="6" t="s">
        <v>166</v>
      </c>
      <c r="P288" s="116" t="s">
        <v>1406</v>
      </c>
      <c r="Q288" s="13">
        <v>357</v>
      </c>
      <c r="R288" s="79" t="s">
        <v>1407</v>
      </c>
      <c r="S288" s="79" t="s">
        <v>1408</v>
      </c>
      <c r="T288" s="79" t="s">
        <v>750</v>
      </c>
      <c r="U288" s="79" t="s">
        <v>666</v>
      </c>
      <c r="V288" s="75"/>
    </row>
    <row r="289" ht="48" customHeight="1" spans="1:22">
      <c r="A289" s="4">
        <v>65</v>
      </c>
      <c r="B289" s="330" t="s">
        <v>331</v>
      </c>
      <c r="C289" s="159" t="s">
        <v>1409</v>
      </c>
      <c r="D289" s="6" t="s">
        <v>1109</v>
      </c>
      <c r="E289" s="6" t="s">
        <v>1110</v>
      </c>
      <c r="F289" s="160" t="s">
        <v>1410</v>
      </c>
      <c r="G289" s="430">
        <v>223.52605</v>
      </c>
      <c r="H289" s="115" t="s">
        <v>334</v>
      </c>
      <c r="I289" s="115" t="s">
        <v>1411</v>
      </c>
      <c r="J289" s="360">
        <v>223.52605</v>
      </c>
      <c r="K289" s="361"/>
      <c r="L289" s="360"/>
      <c r="M289" s="361">
        <v>223.52605</v>
      </c>
      <c r="N289" s="361"/>
      <c r="O289" s="115" t="s">
        <v>336</v>
      </c>
      <c r="P289" s="124" t="s">
        <v>1412</v>
      </c>
      <c r="Q289" s="150">
        <v>92</v>
      </c>
      <c r="R289" s="151" t="s">
        <v>1413</v>
      </c>
      <c r="S289" s="151" t="s">
        <v>1414</v>
      </c>
      <c r="T289" s="151" t="s">
        <v>1415</v>
      </c>
      <c r="U289" s="115" t="s">
        <v>1416</v>
      </c>
      <c r="V289" s="75"/>
    </row>
    <row r="290" ht="69.75" customHeight="1" spans="1:22">
      <c r="A290" s="4">
        <v>66</v>
      </c>
      <c r="B290" s="330" t="s">
        <v>92</v>
      </c>
      <c r="C290" s="124" t="s">
        <v>1417</v>
      </c>
      <c r="D290" s="115" t="s">
        <v>1109</v>
      </c>
      <c r="E290" s="115" t="s">
        <v>1110</v>
      </c>
      <c r="F290" s="115" t="s">
        <v>1418</v>
      </c>
      <c r="G290" s="431">
        <v>49.75</v>
      </c>
      <c r="H290" s="115" t="s">
        <v>564</v>
      </c>
      <c r="I290" s="115" t="s">
        <v>1301</v>
      </c>
      <c r="J290" s="360">
        <v>39.8</v>
      </c>
      <c r="K290" s="361"/>
      <c r="L290" s="360"/>
      <c r="M290" s="361">
        <v>39.8</v>
      </c>
      <c r="N290" s="361"/>
      <c r="O290" s="6" t="s">
        <v>97</v>
      </c>
      <c r="P290" s="115" t="s">
        <v>1419</v>
      </c>
      <c r="Q290" s="147">
        <v>392</v>
      </c>
      <c r="R290" s="115" t="s">
        <v>749</v>
      </c>
      <c r="S290" s="151" t="s">
        <v>630</v>
      </c>
      <c r="T290" s="151" t="s">
        <v>50</v>
      </c>
      <c r="U290" s="148" t="s">
        <v>303</v>
      </c>
      <c r="V290" s="75"/>
    </row>
    <row r="291" ht="42" customHeight="1" spans="1:23">
      <c r="A291" s="332"/>
      <c r="B291" s="332" t="s">
        <v>1420</v>
      </c>
      <c r="C291" s="332"/>
      <c r="D291" s="332"/>
      <c r="E291" s="332"/>
      <c r="F291" s="332"/>
      <c r="G291" s="333"/>
      <c r="H291" s="332"/>
      <c r="I291" s="332"/>
      <c r="J291" s="354">
        <f>SUM(J292:J296)</f>
        <v>-92.995212</v>
      </c>
      <c r="K291" s="354">
        <f t="shared" ref="K291:N291" si="12">SUM(K292:K296)</f>
        <v>0</v>
      </c>
      <c r="L291" s="354">
        <f t="shared" si="12"/>
        <v>0</v>
      </c>
      <c r="M291" s="354">
        <f t="shared" si="12"/>
        <v>-92.995212</v>
      </c>
      <c r="N291" s="354">
        <f t="shared" si="12"/>
        <v>0</v>
      </c>
      <c r="O291" s="332"/>
      <c r="P291" s="332"/>
      <c r="Q291" s="332"/>
      <c r="R291" s="332"/>
      <c r="S291" s="377"/>
      <c r="T291" s="377"/>
      <c r="U291" s="377"/>
      <c r="V291" s="377"/>
      <c r="W291" s="393"/>
    </row>
    <row r="292" ht="41.25" customHeight="1" spans="1:22">
      <c r="A292" s="4">
        <v>1</v>
      </c>
      <c r="B292" s="334" t="s">
        <v>52</v>
      </c>
      <c r="C292" s="9" t="s">
        <v>1421</v>
      </c>
      <c r="D292" s="6" t="s">
        <v>1109</v>
      </c>
      <c r="E292" s="10" t="s">
        <v>1422</v>
      </c>
      <c r="F292" s="11" t="s">
        <v>1423</v>
      </c>
      <c r="G292" s="336">
        <v>8.05</v>
      </c>
      <c r="H292" s="10" t="s">
        <v>55</v>
      </c>
      <c r="I292" s="10" t="s">
        <v>56</v>
      </c>
      <c r="J292" s="358">
        <v>-0.00737</v>
      </c>
      <c r="K292" s="358"/>
      <c r="L292" s="359"/>
      <c r="M292" s="359">
        <v>-0.00737</v>
      </c>
      <c r="N292" s="359"/>
      <c r="O292" s="10" t="s">
        <v>57</v>
      </c>
      <c r="P292" s="11" t="s">
        <v>1424</v>
      </c>
      <c r="Q292" s="10">
        <v>17</v>
      </c>
      <c r="R292" s="79" t="s">
        <v>1425</v>
      </c>
      <c r="S292" s="78" t="s">
        <v>1426</v>
      </c>
      <c r="T292" s="78" t="s">
        <v>792</v>
      </c>
      <c r="U292" s="78" t="s">
        <v>1427</v>
      </c>
      <c r="V292" s="75"/>
    </row>
    <row r="293" ht="49.5" customHeight="1" spans="1:22">
      <c r="A293" s="4">
        <v>2</v>
      </c>
      <c r="B293" s="330" t="s">
        <v>269</v>
      </c>
      <c r="C293" s="16" t="s">
        <v>1428</v>
      </c>
      <c r="D293" s="13" t="s">
        <v>1109</v>
      </c>
      <c r="E293" s="6" t="s">
        <v>1422</v>
      </c>
      <c r="F293" s="44" t="s">
        <v>1429</v>
      </c>
      <c r="G293" s="348">
        <v>214.037842</v>
      </c>
      <c r="H293" s="17" t="s">
        <v>272</v>
      </c>
      <c r="I293" s="17" t="s">
        <v>1430</v>
      </c>
      <c r="J293" s="353">
        <v>-85.637842</v>
      </c>
      <c r="K293" s="353"/>
      <c r="L293" s="376"/>
      <c r="M293" s="376">
        <v>-85.637842</v>
      </c>
      <c r="N293" s="376"/>
      <c r="O293" s="17" t="s">
        <v>1226</v>
      </c>
      <c r="P293" s="44" t="s">
        <v>1431</v>
      </c>
      <c r="Q293" s="17">
        <v>70</v>
      </c>
      <c r="R293" s="93" t="s">
        <v>249</v>
      </c>
      <c r="S293" s="93" t="s">
        <v>598</v>
      </c>
      <c r="T293" s="93" t="s">
        <v>115</v>
      </c>
      <c r="U293" s="93" t="s">
        <v>1432</v>
      </c>
      <c r="V293" s="75"/>
    </row>
    <row r="294" ht="41.25" customHeight="1" spans="1:22">
      <c r="A294" s="4">
        <v>3</v>
      </c>
      <c r="B294" s="338" t="s">
        <v>331</v>
      </c>
      <c r="C294" s="9" t="s">
        <v>1433</v>
      </c>
      <c r="D294" s="6" t="s">
        <v>1109</v>
      </c>
      <c r="E294" s="6" t="s">
        <v>1422</v>
      </c>
      <c r="F294" s="18" t="s">
        <v>1434</v>
      </c>
      <c r="G294" s="339">
        <v>31.6</v>
      </c>
      <c r="H294" s="9" t="s">
        <v>334</v>
      </c>
      <c r="I294" s="9" t="s">
        <v>1435</v>
      </c>
      <c r="J294" s="358">
        <v>-31.6</v>
      </c>
      <c r="K294" s="358"/>
      <c r="L294" s="358"/>
      <c r="M294" s="358">
        <v>-31.6</v>
      </c>
      <c r="N294" s="358"/>
      <c r="O294" s="4" t="s">
        <v>336</v>
      </c>
      <c r="P294" s="18" t="s">
        <v>1436</v>
      </c>
      <c r="Q294" s="9"/>
      <c r="R294" s="80"/>
      <c r="S294" s="80"/>
      <c r="T294" s="80"/>
      <c r="U294" s="80"/>
      <c r="V294" s="75"/>
    </row>
    <row r="295" ht="63" customHeight="1" spans="1:22">
      <c r="A295" s="4">
        <v>4</v>
      </c>
      <c r="B295" s="330" t="s">
        <v>363</v>
      </c>
      <c r="C295" s="4" t="s">
        <v>1437</v>
      </c>
      <c r="D295" s="6" t="s">
        <v>1109</v>
      </c>
      <c r="E295" s="6" t="s">
        <v>1422</v>
      </c>
      <c r="F295" s="8" t="s">
        <v>1438</v>
      </c>
      <c r="G295" s="335">
        <v>14.86</v>
      </c>
      <c r="H295" s="6" t="s">
        <v>366</v>
      </c>
      <c r="I295" s="6" t="s">
        <v>601</v>
      </c>
      <c r="J295" s="353">
        <v>0.31</v>
      </c>
      <c r="K295" s="353"/>
      <c r="L295" s="356"/>
      <c r="M295" s="356">
        <v>0.31</v>
      </c>
      <c r="N295" s="356"/>
      <c r="O295" s="6" t="s">
        <v>368</v>
      </c>
      <c r="P295" s="8" t="s">
        <v>1439</v>
      </c>
      <c r="Q295" s="6">
        <v>92</v>
      </c>
      <c r="R295" s="76">
        <v>43172</v>
      </c>
      <c r="S295" s="76">
        <v>43179</v>
      </c>
      <c r="T295" s="76">
        <v>43271</v>
      </c>
      <c r="U295" s="76" t="s">
        <v>197</v>
      </c>
      <c r="V295" s="75"/>
    </row>
    <row r="296" ht="76.5" customHeight="1" spans="1:22">
      <c r="A296" s="4">
        <v>5</v>
      </c>
      <c r="B296" s="330" t="s">
        <v>378</v>
      </c>
      <c r="C296" s="126" t="s">
        <v>1440</v>
      </c>
      <c r="D296" s="6" t="s">
        <v>1109</v>
      </c>
      <c r="E296" s="6" t="s">
        <v>1422</v>
      </c>
      <c r="F296" s="8" t="s">
        <v>1441</v>
      </c>
      <c r="G296" s="335">
        <v>23.94</v>
      </c>
      <c r="H296" s="6" t="s">
        <v>381</v>
      </c>
      <c r="I296" s="6" t="s">
        <v>1442</v>
      </c>
      <c r="J296" s="362">
        <v>23.94</v>
      </c>
      <c r="K296" s="362"/>
      <c r="L296" s="356"/>
      <c r="M296" s="356">
        <v>23.94</v>
      </c>
      <c r="N296" s="356"/>
      <c r="O296" s="6" t="s">
        <v>383</v>
      </c>
      <c r="P296" s="8" t="s">
        <v>1443</v>
      </c>
      <c r="Q296" s="6">
        <v>482</v>
      </c>
      <c r="R296" s="76" t="s">
        <v>1070</v>
      </c>
      <c r="S296" s="76" t="s">
        <v>1148</v>
      </c>
      <c r="T296" s="76" t="s">
        <v>292</v>
      </c>
      <c r="U296" s="76" t="s">
        <v>62</v>
      </c>
      <c r="V296" s="75"/>
    </row>
    <row r="297" ht="42" customHeight="1" spans="1:23">
      <c r="A297" s="332"/>
      <c r="B297" s="332" t="s">
        <v>1444</v>
      </c>
      <c r="C297" s="332"/>
      <c r="D297" s="332"/>
      <c r="E297" s="332"/>
      <c r="F297" s="332"/>
      <c r="G297" s="333"/>
      <c r="H297" s="332"/>
      <c r="I297" s="332"/>
      <c r="J297" s="354">
        <f>SUM(J298:J303)</f>
        <v>150.056</v>
      </c>
      <c r="K297" s="354">
        <f t="shared" ref="K297:N297" si="13">SUM(K298:K303)</f>
        <v>0</v>
      </c>
      <c r="L297" s="354">
        <f t="shared" si="13"/>
        <v>0</v>
      </c>
      <c r="M297" s="354">
        <f t="shared" si="13"/>
        <v>10.05</v>
      </c>
      <c r="N297" s="354">
        <f t="shared" si="13"/>
        <v>140.002</v>
      </c>
      <c r="O297" s="332"/>
      <c r="P297" s="332"/>
      <c r="Q297" s="332"/>
      <c r="R297" s="332"/>
      <c r="S297" s="377"/>
      <c r="T297" s="377"/>
      <c r="U297" s="377"/>
      <c r="V297" s="377"/>
      <c r="W297" s="393"/>
    </row>
    <row r="298" ht="59.25" customHeight="1" spans="1:22">
      <c r="A298" s="4">
        <v>1</v>
      </c>
      <c r="B298" s="334" t="s">
        <v>92</v>
      </c>
      <c r="C298" s="6" t="s">
        <v>1445</v>
      </c>
      <c r="D298" s="6" t="s">
        <v>1109</v>
      </c>
      <c r="E298" s="6" t="s">
        <v>1446</v>
      </c>
      <c r="F298" s="8" t="s">
        <v>1447</v>
      </c>
      <c r="G298" s="335">
        <v>20</v>
      </c>
      <c r="H298" s="6" t="s">
        <v>95</v>
      </c>
      <c r="I298" s="6" t="s">
        <v>1448</v>
      </c>
      <c r="J298" s="355">
        <v>-6</v>
      </c>
      <c r="K298" s="355"/>
      <c r="L298" s="356"/>
      <c r="M298" s="356">
        <v>-6</v>
      </c>
      <c r="N298" s="356"/>
      <c r="O298" s="6" t="s">
        <v>97</v>
      </c>
      <c r="P298" s="8" t="s">
        <v>1449</v>
      </c>
      <c r="Q298" s="6">
        <v>185</v>
      </c>
      <c r="R298" s="76" t="s">
        <v>1208</v>
      </c>
      <c r="S298" s="76" t="s">
        <v>1450</v>
      </c>
      <c r="T298" s="76" t="s">
        <v>1451</v>
      </c>
      <c r="U298" s="76" t="s">
        <v>62</v>
      </c>
      <c r="V298" s="75"/>
    </row>
    <row r="299" ht="79.5" customHeight="1" spans="1:22">
      <c r="A299" s="4">
        <v>2</v>
      </c>
      <c r="B299" s="330" t="s">
        <v>92</v>
      </c>
      <c r="C299" s="4" t="s">
        <v>1452</v>
      </c>
      <c r="D299" s="13" t="s">
        <v>1109</v>
      </c>
      <c r="E299" s="6" t="s">
        <v>1446</v>
      </c>
      <c r="F299" s="14" t="s">
        <v>1453</v>
      </c>
      <c r="G299" s="337">
        <v>136</v>
      </c>
      <c r="H299" s="13" t="s">
        <v>95</v>
      </c>
      <c r="I299" s="13" t="s">
        <v>95</v>
      </c>
      <c r="J299" s="353">
        <v>-27.2</v>
      </c>
      <c r="K299" s="353"/>
      <c r="L299" s="361"/>
      <c r="M299" s="361">
        <v>-27.2</v>
      </c>
      <c r="N299" s="361"/>
      <c r="O299" s="6" t="s">
        <v>97</v>
      </c>
      <c r="P299" s="14" t="s">
        <v>1454</v>
      </c>
      <c r="Q299" s="13">
        <v>586</v>
      </c>
      <c r="R299" s="79" t="s">
        <v>872</v>
      </c>
      <c r="S299" s="79" t="s">
        <v>542</v>
      </c>
      <c r="T299" s="79" t="s">
        <v>1455</v>
      </c>
      <c r="U299" s="79" t="s">
        <v>475</v>
      </c>
      <c r="V299" s="75"/>
    </row>
    <row r="300" ht="57.75" customHeight="1" spans="1:22">
      <c r="A300" s="4">
        <v>3</v>
      </c>
      <c r="B300" s="330" t="s">
        <v>92</v>
      </c>
      <c r="C300" s="124" t="s">
        <v>1456</v>
      </c>
      <c r="D300" s="13" t="s">
        <v>1109</v>
      </c>
      <c r="E300" s="115" t="s">
        <v>1446</v>
      </c>
      <c r="F300" s="124" t="s">
        <v>1457</v>
      </c>
      <c r="G300" s="394">
        <v>13.2</v>
      </c>
      <c r="H300" s="115" t="s">
        <v>564</v>
      </c>
      <c r="I300" s="115" t="s">
        <v>1458</v>
      </c>
      <c r="J300" s="353">
        <v>10.56</v>
      </c>
      <c r="K300" s="353"/>
      <c r="L300" s="361"/>
      <c r="M300" s="361">
        <v>10.56</v>
      </c>
      <c r="N300" s="361"/>
      <c r="O300" s="6" t="s">
        <v>97</v>
      </c>
      <c r="P300" s="124" t="s">
        <v>1459</v>
      </c>
      <c r="Q300" s="147">
        <v>60</v>
      </c>
      <c r="R300" s="115" t="s">
        <v>726</v>
      </c>
      <c r="S300" s="151" t="s">
        <v>171</v>
      </c>
      <c r="T300" s="148" t="s">
        <v>991</v>
      </c>
      <c r="U300" s="148" t="s">
        <v>672</v>
      </c>
      <c r="V300" s="75"/>
    </row>
    <row r="301" ht="62.25" customHeight="1" spans="1:22">
      <c r="A301" s="4">
        <v>4</v>
      </c>
      <c r="B301" s="344" t="s">
        <v>304</v>
      </c>
      <c r="C301" s="116" t="s">
        <v>1460</v>
      </c>
      <c r="D301" s="13" t="s">
        <v>1109</v>
      </c>
      <c r="E301" s="115" t="s">
        <v>1446</v>
      </c>
      <c r="F301" s="8" t="s">
        <v>1461</v>
      </c>
      <c r="G301" s="335">
        <v>19.28</v>
      </c>
      <c r="H301" s="6" t="s">
        <v>307</v>
      </c>
      <c r="I301" s="6" t="s">
        <v>321</v>
      </c>
      <c r="J301" s="355">
        <v>14.784</v>
      </c>
      <c r="K301" s="355"/>
      <c r="L301" s="356"/>
      <c r="M301" s="356">
        <v>9.32</v>
      </c>
      <c r="N301" s="356">
        <v>5.46</v>
      </c>
      <c r="O301" s="6" t="s">
        <v>309</v>
      </c>
      <c r="P301" s="149" t="s">
        <v>1462</v>
      </c>
      <c r="Q301" s="6">
        <v>245</v>
      </c>
      <c r="R301" s="76" t="s">
        <v>1040</v>
      </c>
      <c r="S301" s="76" t="s">
        <v>1463</v>
      </c>
      <c r="T301" s="76" t="s">
        <v>817</v>
      </c>
      <c r="U301" s="76" t="s">
        <v>750</v>
      </c>
      <c r="V301" s="75"/>
    </row>
    <row r="302" ht="79.5" customHeight="1" spans="1:22">
      <c r="A302" s="4">
        <v>5</v>
      </c>
      <c r="B302" s="344" t="s">
        <v>304</v>
      </c>
      <c r="C302" s="116" t="s">
        <v>1464</v>
      </c>
      <c r="D302" s="13" t="s">
        <v>1109</v>
      </c>
      <c r="E302" s="115" t="s">
        <v>1446</v>
      </c>
      <c r="F302" s="8" t="s">
        <v>1465</v>
      </c>
      <c r="G302" s="335">
        <v>134.542</v>
      </c>
      <c r="H302" s="6" t="s">
        <v>307</v>
      </c>
      <c r="I302" s="6" t="s">
        <v>1313</v>
      </c>
      <c r="J302" s="355">
        <v>134.542</v>
      </c>
      <c r="K302" s="355"/>
      <c r="L302" s="356"/>
      <c r="M302" s="356"/>
      <c r="N302" s="355">
        <v>134.542</v>
      </c>
      <c r="O302" s="6" t="s">
        <v>309</v>
      </c>
      <c r="P302" s="261" t="s">
        <v>1466</v>
      </c>
      <c r="Q302" s="6">
        <v>131</v>
      </c>
      <c r="R302" s="76" t="s">
        <v>100</v>
      </c>
      <c r="S302" s="76" t="s">
        <v>817</v>
      </c>
      <c r="T302" s="76" t="s">
        <v>726</v>
      </c>
      <c r="U302" s="76" t="s">
        <v>657</v>
      </c>
      <c r="V302" s="75"/>
    </row>
    <row r="303" ht="49.5" customHeight="1" spans="1:22">
      <c r="A303" s="4">
        <v>6</v>
      </c>
      <c r="B303" s="344" t="s">
        <v>269</v>
      </c>
      <c r="C303" s="38" t="s">
        <v>1467</v>
      </c>
      <c r="D303" s="13" t="s">
        <v>1109</v>
      </c>
      <c r="E303" s="115" t="s">
        <v>1446</v>
      </c>
      <c r="F303" s="41" t="s">
        <v>1468</v>
      </c>
      <c r="G303" s="346">
        <v>77.9</v>
      </c>
      <c r="H303" s="40" t="s">
        <v>272</v>
      </c>
      <c r="I303" s="40" t="s">
        <v>1469</v>
      </c>
      <c r="J303" s="355">
        <v>23.37</v>
      </c>
      <c r="K303" s="355"/>
      <c r="L303" s="356"/>
      <c r="M303" s="356">
        <v>23.37</v>
      </c>
      <c r="N303" s="356"/>
      <c r="O303" s="40" t="s">
        <v>296</v>
      </c>
      <c r="P303" s="90" t="s">
        <v>1470</v>
      </c>
      <c r="Q303" s="91">
        <v>646</v>
      </c>
      <c r="R303" s="92" t="s">
        <v>828</v>
      </c>
      <c r="S303" s="92" t="s">
        <v>115</v>
      </c>
      <c r="T303" s="92" t="s">
        <v>504</v>
      </c>
      <c r="U303" s="92" t="s">
        <v>504</v>
      </c>
      <c r="V303" s="75"/>
    </row>
    <row r="304" ht="42" customHeight="1" spans="1:23">
      <c r="A304" s="332"/>
      <c r="B304" s="332" t="s">
        <v>1471</v>
      </c>
      <c r="C304" s="332"/>
      <c r="D304" s="332"/>
      <c r="E304" s="332"/>
      <c r="F304" s="332"/>
      <c r="G304" s="333"/>
      <c r="H304" s="332"/>
      <c r="I304" s="332"/>
      <c r="J304" s="354">
        <f>SUM(J305:J315)</f>
        <v>108.016887</v>
      </c>
      <c r="K304" s="354">
        <f t="shared" ref="K304:N304" si="14">SUM(K305:K315)</f>
        <v>0</v>
      </c>
      <c r="L304" s="354">
        <f t="shared" si="14"/>
        <v>0</v>
      </c>
      <c r="M304" s="354">
        <f t="shared" si="14"/>
        <v>108.016887</v>
      </c>
      <c r="N304" s="354">
        <f t="shared" si="14"/>
        <v>0</v>
      </c>
      <c r="O304" s="332"/>
      <c r="P304" s="332"/>
      <c r="Q304" s="332"/>
      <c r="R304" s="332"/>
      <c r="S304" s="377"/>
      <c r="T304" s="377"/>
      <c r="U304" s="377"/>
      <c r="V304" s="377"/>
      <c r="W304" s="393"/>
    </row>
    <row r="305" ht="68.25" customHeight="1" spans="1:22">
      <c r="A305" s="4">
        <v>1</v>
      </c>
      <c r="B305" s="330" t="s">
        <v>92</v>
      </c>
      <c r="C305" s="123" t="s">
        <v>1472</v>
      </c>
      <c r="D305" s="6" t="s">
        <v>33</v>
      </c>
      <c r="E305" s="13" t="s">
        <v>1473</v>
      </c>
      <c r="F305" s="115" t="s">
        <v>1474</v>
      </c>
      <c r="G305" s="335">
        <v>141.7</v>
      </c>
      <c r="H305" s="6" t="s">
        <v>564</v>
      </c>
      <c r="I305" s="6" t="s">
        <v>95</v>
      </c>
      <c r="J305" s="362">
        <v>113.6</v>
      </c>
      <c r="K305" s="362"/>
      <c r="L305" s="356"/>
      <c r="M305" s="356">
        <v>113.6</v>
      </c>
      <c r="N305" s="356"/>
      <c r="O305" s="6" t="s">
        <v>97</v>
      </c>
      <c r="P305" s="115" t="s">
        <v>1475</v>
      </c>
      <c r="Q305" s="6">
        <v>805</v>
      </c>
      <c r="R305" s="76" t="s">
        <v>731</v>
      </c>
      <c r="S305" s="76" t="s">
        <v>631</v>
      </c>
      <c r="T305" s="76" t="s">
        <v>1476</v>
      </c>
      <c r="U305" s="76" t="s">
        <v>303</v>
      </c>
      <c r="V305" s="75"/>
    </row>
    <row r="306" ht="45.75" customHeight="1" spans="1:22">
      <c r="A306" s="4">
        <v>2</v>
      </c>
      <c r="B306" s="334" t="s">
        <v>52</v>
      </c>
      <c r="C306" s="9" t="s">
        <v>1477</v>
      </c>
      <c r="D306" s="6" t="s">
        <v>1109</v>
      </c>
      <c r="E306" s="10" t="s">
        <v>1473</v>
      </c>
      <c r="F306" s="11" t="s">
        <v>1478</v>
      </c>
      <c r="G306" s="336">
        <v>80</v>
      </c>
      <c r="H306" s="10" t="s">
        <v>55</v>
      </c>
      <c r="I306" s="10" t="s">
        <v>1479</v>
      </c>
      <c r="J306" s="358">
        <v>-16</v>
      </c>
      <c r="K306" s="358"/>
      <c r="L306" s="359"/>
      <c r="M306" s="359">
        <v>-16</v>
      </c>
      <c r="N306" s="359"/>
      <c r="O306" s="10" t="s">
        <v>57</v>
      </c>
      <c r="P306" s="11" t="s">
        <v>1480</v>
      </c>
      <c r="Q306" s="10">
        <v>21</v>
      </c>
      <c r="R306" s="78" t="s">
        <v>386</v>
      </c>
      <c r="S306" s="78" t="s">
        <v>141</v>
      </c>
      <c r="T306" s="78" t="s">
        <v>108</v>
      </c>
      <c r="U306" s="78" t="s">
        <v>62</v>
      </c>
      <c r="V306" s="75"/>
    </row>
    <row r="307" ht="73.5" customHeight="1" spans="1:22">
      <c r="A307" s="4">
        <v>3</v>
      </c>
      <c r="B307" s="334" t="s">
        <v>269</v>
      </c>
      <c r="C307" s="4" t="s">
        <v>1481</v>
      </c>
      <c r="D307" s="9" t="s">
        <v>1109</v>
      </c>
      <c r="E307" s="13" t="s">
        <v>1473</v>
      </c>
      <c r="F307" s="14" t="s">
        <v>1482</v>
      </c>
      <c r="G307" s="337">
        <v>66.3</v>
      </c>
      <c r="H307" s="13" t="s">
        <v>272</v>
      </c>
      <c r="I307" s="13" t="s">
        <v>698</v>
      </c>
      <c r="J307" s="353">
        <v>-13.26</v>
      </c>
      <c r="K307" s="353"/>
      <c r="L307" s="361"/>
      <c r="M307" s="361">
        <v>-13.26</v>
      </c>
      <c r="N307" s="361"/>
      <c r="O307" s="13" t="s">
        <v>1483</v>
      </c>
      <c r="P307" s="14" t="s">
        <v>1484</v>
      </c>
      <c r="Q307" s="13">
        <v>113</v>
      </c>
      <c r="R307" s="79" t="s">
        <v>1485</v>
      </c>
      <c r="S307" s="79">
        <v>43266</v>
      </c>
      <c r="T307" s="79">
        <v>43401</v>
      </c>
      <c r="U307" s="79" t="s">
        <v>197</v>
      </c>
      <c r="V307" s="75"/>
    </row>
    <row r="308" ht="63" customHeight="1" spans="1:22">
      <c r="A308" s="4">
        <v>4</v>
      </c>
      <c r="B308" s="330" t="s">
        <v>269</v>
      </c>
      <c r="C308" s="4" t="s">
        <v>1486</v>
      </c>
      <c r="D308" s="9" t="s">
        <v>1109</v>
      </c>
      <c r="E308" s="13" t="s">
        <v>1473</v>
      </c>
      <c r="F308" s="14" t="s">
        <v>1487</v>
      </c>
      <c r="G308" s="337">
        <v>129</v>
      </c>
      <c r="H308" s="13" t="s">
        <v>272</v>
      </c>
      <c r="I308" s="13" t="s">
        <v>1469</v>
      </c>
      <c r="J308" s="353">
        <v>-25.8</v>
      </c>
      <c r="K308" s="361"/>
      <c r="L308" s="353"/>
      <c r="M308" s="361">
        <v>-25.8</v>
      </c>
      <c r="N308" s="361"/>
      <c r="O308" s="13" t="s">
        <v>1483</v>
      </c>
      <c r="P308" s="14" t="s">
        <v>1488</v>
      </c>
      <c r="Q308" s="13">
        <v>259</v>
      </c>
      <c r="R308" s="79">
        <v>43302</v>
      </c>
      <c r="S308" s="79">
        <v>43313</v>
      </c>
      <c r="T308" s="79">
        <v>43388</v>
      </c>
      <c r="U308" s="79" t="s">
        <v>203</v>
      </c>
      <c r="V308" s="75"/>
    </row>
    <row r="309" ht="112.5" customHeight="1" spans="1:22">
      <c r="A309" s="4">
        <v>5</v>
      </c>
      <c r="B309" s="330" t="s">
        <v>371</v>
      </c>
      <c r="C309" s="4" t="s">
        <v>1489</v>
      </c>
      <c r="D309" s="13" t="s">
        <v>1109</v>
      </c>
      <c r="E309" s="13" t="s">
        <v>1473</v>
      </c>
      <c r="F309" s="45" t="s">
        <v>1490</v>
      </c>
      <c r="G309" s="349">
        <v>15.78</v>
      </c>
      <c r="H309" s="7" t="s">
        <v>374</v>
      </c>
      <c r="I309" s="7" t="s">
        <v>1491</v>
      </c>
      <c r="J309" s="353">
        <v>-3.6</v>
      </c>
      <c r="K309" s="353"/>
      <c r="L309" s="355"/>
      <c r="M309" s="355">
        <v>-3.6</v>
      </c>
      <c r="N309" s="355"/>
      <c r="O309" s="7" t="s">
        <v>1483</v>
      </c>
      <c r="P309" s="45" t="s">
        <v>1492</v>
      </c>
      <c r="Q309" s="7">
        <v>1161</v>
      </c>
      <c r="R309" s="94">
        <v>43312</v>
      </c>
      <c r="S309" s="94">
        <v>43322</v>
      </c>
      <c r="T309" s="94">
        <v>43434</v>
      </c>
      <c r="U309" s="94">
        <v>43464</v>
      </c>
      <c r="V309" s="75"/>
    </row>
    <row r="310" ht="99.75" customHeight="1" spans="1:22">
      <c r="A310" s="4">
        <v>6</v>
      </c>
      <c r="B310" s="330" t="s">
        <v>371</v>
      </c>
      <c r="C310" s="4" t="s">
        <v>1493</v>
      </c>
      <c r="D310" s="13" t="s">
        <v>1109</v>
      </c>
      <c r="E310" s="13" t="s">
        <v>1473</v>
      </c>
      <c r="F310" s="8" t="s">
        <v>1490</v>
      </c>
      <c r="G310" s="335">
        <v>15.78</v>
      </c>
      <c r="H310" s="6" t="s">
        <v>374</v>
      </c>
      <c r="I310" s="6" t="s">
        <v>1494</v>
      </c>
      <c r="J310" s="353">
        <v>-12.6</v>
      </c>
      <c r="K310" s="353"/>
      <c r="L310" s="356"/>
      <c r="M310" s="356">
        <v>-12.6</v>
      </c>
      <c r="N310" s="356"/>
      <c r="O310" s="6" t="s">
        <v>1483</v>
      </c>
      <c r="P310" s="8" t="s">
        <v>1495</v>
      </c>
      <c r="Q310" s="6">
        <v>627</v>
      </c>
      <c r="R310" s="76">
        <v>43312</v>
      </c>
      <c r="S310" s="76">
        <v>43322</v>
      </c>
      <c r="T310" s="76">
        <v>43434</v>
      </c>
      <c r="U310" s="76">
        <v>43464</v>
      </c>
      <c r="V310" s="75"/>
    </row>
    <row r="311" ht="109.5" customHeight="1" spans="1:22">
      <c r="A311" s="4">
        <v>7</v>
      </c>
      <c r="B311" s="330" t="s">
        <v>371</v>
      </c>
      <c r="C311" s="4" t="s">
        <v>1496</v>
      </c>
      <c r="D311" s="13" t="s">
        <v>1109</v>
      </c>
      <c r="E311" s="13" t="s">
        <v>1473</v>
      </c>
      <c r="F311" s="44" t="s">
        <v>1497</v>
      </c>
      <c r="G311" s="348">
        <v>22.38</v>
      </c>
      <c r="H311" s="17" t="s">
        <v>374</v>
      </c>
      <c r="I311" s="17" t="s">
        <v>904</v>
      </c>
      <c r="J311" s="353">
        <v>-5</v>
      </c>
      <c r="K311" s="376"/>
      <c r="L311" s="353"/>
      <c r="M311" s="376">
        <v>-5</v>
      </c>
      <c r="N311" s="376"/>
      <c r="O311" s="17" t="s">
        <v>1483</v>
      </c>
      <c r="P311" s="44" t="s">
        <v>1498</v>
      </c>
      <c r="Q311" s="17">
        <v>857</v>
      </c>
      <c r="R311" s="93">
        <v>43312</v>
      </c>
      <c r="S311" s="93">
        <v>43322</v>
      </c>
      <c r="T311" s="93">
        <v>43434</v>
      </c>
      <c r="U311" s="93">
        <v>43464</v>
      </c>
      <c r="V311" s="75"/>
    </row>
    <row r="312" ht="105.75" customHeight="1" spans="1:22">
      <c r="A312" s="4">
        <v>8</v>
      </c>
      <c r="B312" s="330" t="s">
        <v>371</v>
      </c>
      <c r="C312" s="4" t="s">
        <v>1499</v>
      </c>
      <c r="D312" s="13" t="s">
        <v>1109</v>
      </c>
      <c r="E312" s="13" t="s">
        <v>1473</v>
      </c>
      <c r="F312" s="44" t="s">
        <v>1490</v>
      </c>
      <c r="G312" s="348">
        <v>14.2</v>
      </c>
      <c r="H312" s="17" t="s">
        <v>374</v>
      </c>
      <c r="I312" s="17" t="s">
        <v>1500</v>
      </c>
      <c r="J312" s="353">
        <v>-4.3</v>
      </c>
      <c r="K312" s="353"/>
      <c r="L312" s="376"/>
      <c r="M312" s="376">
        <v>-4.3</v>
      </c>
      <c r="N312" s="376"/>
      <c r="O312" s="17" t="s">
        <v>1483</v>
      </c>
      <c r="P312" s="44" t="s">
        <v>1501</v>
      </c>
      <c r="Q312" s="17">
        <v>536</v>
      </c>
      <c r="R312" s="93">
        <v>43312</v>
      </c>
      <c r="S312" s="93">
        <v>43322</v>
      </c>
      <c r="T312" s="93">
        <v>43434</v>
      </c>
      <c r="U312" s="93">
        <v>43464</v>
      </c>
      <c r="V312" s="75"/>
    </row>
    <row r="313" ht="99.75" customHeight="1" spans="1:22">
      <c r="A313" s="4">
        <v>9</v>
      </c>
      <c r="B313" s="330" t="s">
        <v>371</v>
      </c>
      <c r="C313" s="4" t="s">
        <v>1502</v>
      </c>
      <c r="D313" s="13" t="s">
        <v>1109</v>
      </c>
      <c r="E313" s="13" t="s">
        <v>1473</v>
      </c>
      <c r="F313" s="14" t="s">
        <v>1497</v>
      </c>
      <c r="G313" s="337">
        <v>24.35</v>
      </c>
      <c r="H313" s="13" t="s">
        <v>374</v>
      </c>
      <c r="I313" s="13" t="s">
        <v>1503</v>
      </c>
      <c r="J313" s="353">
        <v>-7.5</v>
      </c>
      <c r="K313" s="361"/>
      <c r="L313" s="353"/>
      <c r="M313" s="361">
        <v>-7.5</v>
      </c>
      <c r="N313" s="361"/>
      <c r="O313" s="13" t="s">
        <v>1483</v>
      </c>
      <c r="P313" s="14" t="s">
        <v>1504</v>
      </c>
      <c r="Q313" s="13">
        <v>196</v>
      </c>
      <c r="R313" s="79">
        <v>43312</v>
      </c>
      <c r="S313" s="79">
        <v>43322</v>
      </c>
      <c r="T313" s="79">
        <v>43434</v>
      </c>
      <c r="U313" s="79">
        <v>43464</v>
      </c>
      <c r="V313" s="75"/>
    </row>
    <row r="314" ht="54" customHeight="1" spans="1:22">
      <c r="A314" s="4">
        <v>10</v>
      </c>
      <c r="B314" s="344" t="s">
        <v>513</v>
      </c>
      <c r="C314" s="7" t="s">
        <v>1505</v>
      </c>
      <c r="D314" s="6" t="s">
        <v>1109</v>
      </c>
      <c r="E314" s="6" t="s">
        <v>1473</v>
      </c>
      <c r="F314" s="8" t="s">
        <v>1506</v>
      </c>
      <c r="G314" s="335">
        <v>37.4665</v>
      </c>
      <c r="H314" s="6" t="s">
        <v>516</v>
      </c>
      <c r="I314" s="6" t="s">
        <v>1507</v>
      </c>
      <c r="J314" s="355">
        <v>-2.333113</v>
      </c>
      <c r="K314" s="355"/>
      <c r="L314" s="356"/>
      <c r="M314" s="356">
        <v>-2.333113</v>
      </c>
      <c r="N314" s="356"/>
      <c r="O314" s="106" t="s">
        <v>518</v>
      </c>
      <c r="P314" s="8" t="s">
        <v>1508</v>
      </c>
      <c r="Q314" s="6">
        <v>45</v>
      </c>
      <c r="R314" s="76" t="s">
        <v>1509</v>
      </c>
      <c r="S314" s="76" t="s">
        <v>180</v>
      </c>
      <c r="T314" s="76" t="s">
        <v>140</v>
      </c>
      <c r="U314" s="76" t="s">
        <v>114</v>
      </c>
      <c r="V314" s="75"/>
    </row>
    <row r="315" ht="53.25" customHeight="1" spans="1:22">
      <c r="A315" s="4">
        <v>11</v>
      </c>
      <c r="B315" s="344" t="s">
        <v>331</v>
      </c>
      <c r="C315" s="159" t="s">
        <v>1510</v>
      </c>
      <c r="D315" s="159" t="s">
        <v>1109</v>
      </c>
      <c r="E315" s="115" t="s">
        <v>1473</v>
      </c>
      <c r="F315" s="160" t="s">
        <v>1511</v>
      </c>
      <c r="G315" s="394">
        <v>116.53</v>
      </c>
      <c r="H315" s="115" t="s">
        <v>334</v>
      </c>
      <c r="I315" s="115" t="s">
        <v>361</v>
      </c>
      <c r="J315" s="355">
        <v>84.81</v>
      </c>
      <c r="K315" s="355"/>
      <c r="L315" s="356"/>
      <c r="M315" s="356">
        <v>84.81</v>
      </c>
      <c r="N315" s="356"/>
      <c r="O315" s="115" t="s">
        <v>336</v>
      </c>
      <c r="P315" s="124" t="s">
        <v>1512</v>
      </c>
      <c r="Q315" s="150">
        <v>142</v>
      </c>
      <c r="R315" s="151" t="s">
        <v>1513</v>
      </c>
      <c r="S315" s="151" t="s">
        <v>1229</v>
      </c>
      <c r="T315" s="151" t="s">
        <v>150</v>
      </c>
      <c r="U315" s="151" t="s">
        <v>1514</v>
      </c>
      <c r="V315" s="75"/>
    </row>
    <row r="316" ht="42" customHeight="1" spans="1:23">
      <c r="A316" s="332"/>
      <c r="B316" s="332" t="s">
        <v>1515</v>
      </c>
      <c r="C316" s="332"/>
      <c r="D316" s="332"/>
      <c r="E316" s="332"/>
      <c r="F316" s="332"/>
      <c r="G316" s="333"/>
      <c r="H316" s="332"/>
      <c r="I316" s="332"/>
      <c r="J316" s="354">
        <f>SUM(J317:J318)</f>
        <v>250</v>
      </c>
      <c r="K316" s="354">
        <f t="shared" ref="K316:N316" si="15">SUM(K317:K318)</f>
        <v>0</v>
      </c>
      <c r="L316" s="354">
        <f t="shared" si="15"/>
        <v>0</v>
      </c>
      <c r="M316" s="354">
        <f t="shared" si="15"/>
        <v>250</v>
      </c>
      <c r="N316" s="354">
        <f t="shared" si="15"/>
        <v>0</v>
      </c>
      <c r="O316" s="332"/>
      <c r="P316" s="332"/>
      <c r="Q316" s="332"/>
      <c r="R316" s="332"/>
      <c r="S316" s="377"/>
      <c r="T316" s="377"/>
      <c r="U316" s="377"/>
      <c r="V316" s="377"/>
      <c r="W316" s="393"/>
    </row>
    <row r="317" ht="111" customHeight="1" spans="1:22">
      <c r="A317" s="27">
        <v>1</v>
      </c>
      <c r="B317" s="330" t="s">
        <v>1516</v>
      </c>
      <c r="C317" s="245" t="s">
        <v>1517</v>
      </c>
      <c r="D317" s="137" t="s">
        <v>1109</v>
      </c>
      <c r="E317" s="60" t="s">
        <v>1518</v>
      </c>
      <c r="F317" s="246" t="s">
        <v>1519</v>
      </c>
      <c r="G317" s="427">
        <v>50</v>
      </c>
      <c r="H317" s="60" t="s">
        <v>931</v>
      </c>
      <c r="I317" s="60" t="s">
        <v>1138</v>
      </c>
      <c r="J317" s="371">
        <v>50</v>
      </c>
      <c r="K317" s="363"/>
      <c r="L317" s="371"/>
      <c r="M317" s="363">
        <v>50</v>
      </c>
      <c r="N317" s="363"/>
      <c r="O317" s="104" t="s">
        <v>1516</v>
      </c>
      <c r="P317" s="262" t="s">
        <v>1520</v>
      </c>
      <c r="Q317" s="60">
        <v>140</v>
      </c>
      <c r="R317" s="257" t="s">
        <v>603</v>
      </c>
      <c r="S317" s="257" t="s">
        <v>121</v>
      </c>
      <c r="T317" s="257" t="s">
        <v>1521</v>
      </c>
      <c r="U317" s="257" t="s">
        <v>1522</v>
      </c>
      <c r="V317" s="87"/>
    </row>
    <row r="318" ht="84.75" customHeight="1" spans="1:22">
      <c r="A318" s="27">
        <v>2</v>
      </c>
      <c r="B318" s="330" t="s">
        <v>1516</v>
      </c>
      <c r="C318" s="245" t="s">
        <v>1523</v>
      </c>
      <c r="D318" s="137" t="s">
        <v>1109</v>
      </c>
      <c r="E318" s="60" t="s">
        <v>1518</v>
      </c>
      <c r="F318" s="246" t="s">
        <v>1524</v>
      </c>
      <c r="G318" s="427">
        <v>200</v>
      </c>
      <c r="H318" s="60" t="s">
        <v>931</v>
      </c>
      <c r="I318" s="60" t="s">
        <v>1138</v>
      </c>
      <c r="J318" s="371">
        <v>200</v>
      </c>
      <c r="K318" s="363"/>
      <c r="L318" s="371"/>
      <c r="M318" s="363">
        <v>200</v>
      </c>
      <c r="N318" s="363"/>
      <c r="O318" s="104" t="s">
        <v>1516</v>
      </c>
      <c r="P318" s="262" t="s">
        <v>1525</v>
      </c>
      <c r="Q318" s="60">
        <v>800</v>
      </c>
      <c r="R318" s="257" t="s">
        <v>603</v>
      </c>
      <c r="S318" s="257" t="s">
        <v>121</v>
      </c>
      <c r="T318" s="257" t="s">
        <v>1521</v>
      </c>
      <c r="U318" s="257" t="s">
        <v>1522</v>
      </c>
      <c r="V318" s="87"/>
    </row>
    <row r="319" ht="42" customHeight="1" spans="1:23">
      <c r="A319" s="332"/>
      <c r="B319" s="332" t="s">
        <v>1526</v>
      </c>
      <c r="C319" s="332"/>
      <c r="D319" s="332"/>
      <c r="E319" s="332"/>
      <c r="F319" s="332"/>
      <c r="G319" s="333"/>
      <c r="H319" s="332"/>
      <c r="I319" s="332"/>
      <c r="J319" s="354">
        <f>J320</f>
        <v>36</v>
      </c>
      <c r="K319" s="354">
        <f t="shared" ref="K319:N319" si="16">K320</f>
        <v>0</v>
      </c>
      <c r="L319" s="354">
        <f t="shared" si="16"/>
        <v>0</v>
      </c>
      <c r="M319" s="354">
        <f t="shared" si="16"/>
        <v>36</v>
      </c>
      <c r="N319" s="354">
        <f t="shared" si="16"/>
        <v>0</v>
      </c>
      <c r="O319" s="332"/>
      <c r="P319" s="332"/>
      <c r="Q319" s="332"/>
      <c r="R319" s="332"/>
      <c r="S319" s="377"/>
      <c r="T319" s="377"/>
      <c r="U319" s="377"/>
      <c r="V319" s="377"/>
      <c r="W319" s="393"/>
    </row>
    <row r="320" ht="73.5" customHeight="1" spans="1:22">
      <c r="A320" s="4">
        <v>1</v>
      </c>
      <c r="B320" s="330" t="s">
        <v>31</v>
      </c>
      <c r="C320" s="118" t="s">
        <v>1527</v>
      </c>
      <c r="D320" s="119" t="s">
        <v>1109</v>
      </c>
      <c r="E320" s="115" t="s">
        <v>1528</v>
      </c>
      <c r="F320" s="120" t="s">
        <v>1529</v>
      </c>
      <c r="G320" s="382">
        <v>36</v>
      </c>
      <c r="H320" s="122" t="s">
        <v>36</v>
      </c>
      <c r="I320" s="122" t="s">
        <v>1530</v>
      </c>
      <c r="J320" s="353">
        <v>36</v>
      </c>
      <c r="K320" s="361"/>
      <c r="L320" s="353"/>
      <c r="M320" s="361">
        <v>36</v>
      </c>
      <c r="N320" s="361"/>
      <c r="O320" s="122" t="s">
        <v>38</v>
      </c>
      <c r="P320" s="124" t="s">
        <v>1531</v>
      </c>
      <c r="Q320" s="150">
        <v>168</v>
      </c>
      <c r="R320" s="151" t="s">
        <v>1532</v>
      </c>
      <c r="S320" s="151" t="s">
        <v>1533</v>
      </c>
      <c r="T320" s="151" t="s">
        <v>1293</v>
      </c>
      <c r="U320" s="151" t="s">
        <v>1210</v>
      </c>
      <c r="V320" s="75"/>
    </row>
    <row r="321" ht="42" customHeight="1" spans="1:23">
      <c r="A321" s="332"/>
      <c r="B321" s="332" t="s">
        <v>1534</v>
      </c>
      <c r="C321" s="332"/>
      <c r="D321" s="332"/>
      <c r="E321" s="332"/>
      <c r="F321" s="332"/>
      <c r="G321" s="333"/>
      <c r="H321" s="332"/>
      <c r="I321" s="332"/>
      <c r="J321" s="354">
        <f>SUM(J322:J385)</f>
        <v>-2488.238205</v>
      </c>
      <c r="K321" s="354">
        <f t="shared" ref="K321:N321" si="17">SUM(K322:K385)</f>
        <v>0</v>
      </c>
      <c r="L321" s="354">
        <f t="shared" si="17"/>
        <v>0</v>
      </c>
      <c r="M321" s="354">
        <f t="shared" si="17"/>
        <v>-2488.238205</v>
      </c>
      <c r="N321" s="354">
        <f t="shared" si="17"/>
        <v>0</v>
      </c>
      <c r="O321" s="332"/>
      <c r="P321" s="332"/>
      <c r="Q321" s="332"/>
      <c r="R321" s="332"/>
      <c r="S321" s="377"/>
      <c r="T321" s="377"/>
      <c r="U321" s="377"/>
      <c r="V321" s="377"/>
      <c r="W321" s="393"/>
    </row>
    <row r="322" ht="88.5" customHeight="1" spans="1:22">
      <c r="A322" s="27">
        <v>1</v>
      </c>
      <c r="B322" s="425" t="s">
        <v>172</v>
      </c>
      <c r="C322" s="29" t="s">
        <v>1535</v>
      </c>
      <c r="D322" s="69" t="s">
        <v>1109</v>
      </c>
      <c r="E322" s="60" t="s">
        <v>1536</v>
      </c>
      <c r="F322" s="239" t="s">
        <v>1537</v>
      </c>
      <c r="G322" s="426">
        <v>26.88975</v>
      </c>
      <c r="H322" s="60" t="s">
        <v>175</v>
      </c>
      <c r="I322" s="60" t="s">
        <v>1306</v>
      </c>
      <c r="J322" s="440">
        <v>26.88975</v>
      </c>
      <c r="K322" s="363"/>
      <c r="L322" s="363"/>
      <c r="M322" s="363">
        <v>26.88975</v>
      </c>
      <c r="N322" s="363"/>
      <c r="O322" s="60" t="s">
        <v>177</v>
      </c>
      <c r="P322" s="102" t="s">
        <v>1538</v>
      </c>
      <c r="Q322" s="60">
        <v>146</v>
      </c>
      <c r="R322" s="257" t="s">
        <v>298</v>
      </c>
      <c r="S322" s="436" t="s">
        <v>706</v>
      </c>
      <c r="T322" s="436" t="s">
        <v>387</v>
      </c>
      <c r="U322" s="436" t="s">
        <v>108</v>
      </c>
      <c r="V322" s="87"/>
    </row>
    <row r="323" ht="150.75" customHeight="1" spans="1:22">
      <c r="A323" s="27">
        <v>2</v>
      </c>
      <c r="B323" s="425" t="s">
        <v>172</v>
      </c>
      <c r="C323" s="180" t="s">
        <v>1539</v>
      </c>
      <c r="D323" s="69" t="s">
        <v>1109</v>
      </c>
      <c r="E323" s="60" t="s">
        <v>1536</v>
      </c>
      <c r="F323" s="239" t="s">
        <v>1540</v>
      </c>
      <c r="G323" s="396">
        <v>53.8724</v>
      </c>
      <c r="H323" s="179" t="s">
        <v>175</v>
      </c>
      <c r="I323" s="179" t="s">
        <v>1541</v>
      </c>
      <c r="J323" s="363">
        <v>43.0979</v>
      </c>
      <c r="K323" s="363"/>
      <c r="L323" s="363"/>
      <c r="M323" s="363">
        <v>43.0979</v>
      </c>
      <c r="N323" s="363"/>
      <c r="O323" s="179" t="s">
        <v>177</v>
      </c>
      <c r="P323" s="200" t="s">
        <v>1542</v>
      </c>
      <c r="Q323" s="201">
        <v>80</v>
      </c>
      <c r="R323" s="202" t="s">
        <v>567</v>
      </c>
      <c r="S323" s="202" t="s">
        <v>115</v>
      </c>
      <c r="T323" s="202" t="s">
        <v>829</v>
      </c>
      <c r="U323" s="202" t="s">
        <v>150</v>
      </c>
      <c r="V323" s="87"/>
    </row>
    <row r="324" ht="152.25" customHeight="1" spans="1:22">
      <c r="A324" s="27">
        <v>3</v>
      </c>
      <c r="B324" s="425" t="s">
        <v>172</v>
      </c>
      <c r="C324" s="29" t="s">
        <v>1360</v>
      </c>
      <c r="D324" s="69" t="s">
        <v>1109</v>
      </c>
      <c r="E324" s="60" t="s">
        <v>1536</v>
      </c>
      <c r="F324" s="180" t="s">
        <v>1361</v>
      </c>
      <c r="G324" s="396">
        <v>117.5</v>
      </c>
      <c r="H324" s="179" t="s">
        <v>175</v>
      </c>
      <c r="I324" s="179" t="s">
        <v>1543</v>
      </c>
      <c r="J324" s="363">
        <v>86.44</v>
      </c>
      <c r="K324" s="363"/>
      <c r="L324" s="363"/>
      <c r="M324" s="363">
        <v>86.44</v>
      </c>
      <c r="N324" s="363"/>
      <c r="O324" s="179" t="s">
        <v>177</v>
      </c>
      <c r="P324" s="200" t="s">
        <v>1544</v>
      </c>
      <c r="Q324" s="201">
        <v>91</v>
      </c>
      <c r="R324" s="202" t="s">
        <v>750</v>
      </c>
      <c r="S324" s="202" t="s">
        <v>731</v>
      </c>
      <c r="T324" s="202" t="s">
        <v>292</v>
      </c>
      <c r="U324" s="202" t="s">
        <v>292</v>
      </c>
      <c r="V324" s="87"/>
    </row>
    <row r="325" ht="43.5" customHeight="1" spans="1:22">
      <c r="A325" s="4">
        <v>4</v>
      </c>
      <c r="B325" s="344" t="s">
        <v>516</v>
      </c>
      <c r="C325" s="128" t="s">
        <v>1545</v>
      </c>
      <c r="D325" s="129" t="s">
        <v>1109</v>
      </c>
      <c r="E325" s="115" t="s">
        <v>1536</v>
      </c>
      <c r="F325" s="128" t="s">
        <v>1546</v>
      </c>
      <c r="G325" s="384">
        <v>49.5</v>
      </c>
      <c r="H325" s="115" t="s">
        <v>516</v>
      </c>
      <c r="I325" s="115" t="s">
        <v>1547</v>
      </c>
      <c r="J325" s="355">
        <v>49.209168</v>
      </c>
      <c r="K325" s="355"/>
      <c r="L325" s="356"/>
      <c r="M325" s="356">
        <v>49.209168</v>
      </c>
      <c r="N325" s="356"/>
      <c r="O325" s="106" t="s">
        <v>518</v>
      </c>
      <c r="P325" s="124" t="s">
        <v>1548</v>
      </c>
      <c r="Q325" s="156">
        <v>60</v>
      </c>
      <c r="R325" s="148" t="s">
        <v>239</v>
      </c>
      <c r="S325" s="148" t="s">
        <v>1549</v>
      </c>
      <c r="T325" s="148">
        <v>10.25</v>
      </c>
      <c r="U325" s="148" t="s">
        <v>1550</v>
      </c>
      <c r="V325" s="75"/>
    </row>
    <row r="326" ht="55.5" customHeight="1" spans="1:22">
      <c r="A326" s="4">
        <v>5</v>
      </c>
      <c r="B326" s="334" t="s">
        <v>31</v>
      </c>
      <c r="C326" s="7" t="s">
        <v>1551</v>
      </c>
      <c r="D326" s="6" t="s">
        <v>1109</v>
      </c>
      <c r="E326" s="6" t="s">
        <v>1536</v>
      </c>
      <c r="F326" s="8" t="s">
        <v>1552</v>
      </c>
      <c r="G326" s="335">
        <v>120</v>
      </c>
      <c r="H326" s="6" t="s">
        <v>36</v>
      </c>
      <c r="I326" s="6" t="s">
        <v>1553</v>
      </c>
      <c r="J326" s="355">
        <v>-22.992556</v>
      </c>
      <c r="K326" s="356"/>
      <c r="L326" s="355"/>
      <c r="M326" s="356">
        <v>-22.992556</v>
      </c>
      <c r="N326" s="356"/>
      <c r="O326" s="6" t="s">
        <v>38</v>
      </c>
      <c r="P326" s="8" t="s">
        <v>1554</v>
      </c>
      <c r="Q326" s="4">
        <v>206</v>
      </c>
      <c r="R326" s="76" t="s">
        <v>1555</v>
      </c>
      <c r="S326" s="76" t="s">
        <v>1556</v>
      </c>
      <c r="T326" s="76" t="s">
        <v>1557</v>
      </c>
      <c r="U326" s="76" t="s">
        <v>414</v>
      </c>
      <c r="V326" s="75"/>
    </row>
    <row r="327" ht="127.5" customHeight="1" spans="1:22">
      <c r="A327" s="4">
        <v>6</v>
      </c>
      <c r="B327" s="330" t="s">
        <v>31</v>
      </c>
      <c r="C327" s="16" t="s">
        <v>1558</v>
      </c>
      <c r="D327" s="13" t="s">
        <v>1109</v>
      </c>
      <c r="E327" s="6" t="s">
        <v>1536</v>
      </c>
      <c r="F327" s="14" t="s">
        <v>1559</v>
      </c>
      <c r="G327" s="337">
        <v>106.627</v>
      </c>
      <c r="H327" s="6" t="s">
        <v>36</v>
      </c>
      <c r="I327" s="13" t="s">
        <v>1560</v>
      </c>
      <c r="J327" s="362">
        <v>-0.0661</v>
      </c>
      <c r="K327" s="361"/>
      <c r="L327" s="362"/>
      <c r="M327" s="361">
        <v>-0.0661</v>
      </c>
      <c r="N327" s="361"/>
      <c r="O327" s="6" t="s">
        <v>38</v>
      </c>
      <c r="P327" s="14" t="s">
        <v>1561</v>
      </c>
      <c r="Q327" s="13">
        <v>65</v>
      </c>
      <c r="R327" s="79" t="s">
        <v>1562</v>
      </c>
      <c r="S327" s="79" t="s">
        <v>1218</v>
      </c>
      <c r="T327" s="79" t="s">
        <v>1563</v>
      </c>
      <c r="U327" s="79" t="s">
        <v>1564</v>
      </c>
      <c r="V327" s="75"/>
    </row>
    <row r="328" ht="60" customHeight="1" spans="1:22">
      <c r="A328" s="4">
        <v>7</v>
      </c>
      <c r="B328" s="330" t="s">
        <v>31</v>
      </c>
      <c r="C328" s="4" t="s">
        <v>1565</v>
      </c>
      <c r="D328" s="6" t="s">
        <v>1109</v>
      </c>
      <c r="E328" s="6" t="s">
        <v>1536</v>
      </c>
      <c r="F328" s="14" t="s">
        <v>1566</v>
      </c>
      <c r="G328" s="337">
        <v>119.742</v>
      </c>
      <c r="H328" s="6" t="s">
        <v>36</v>
      </c>
      <c r="I328" s="13" t="s">
        <v>918</v>
      </c>
      <c r="J328" s="353">
        <v>-47.896863</v>
      </c>
      <c r="K328" s="361"/>
      <c r="L328" s="353"/>
      <c r="M328" s="361">
        <v>-47.896863</v>
      </c>
      <c r="N328" s="361"/>
      <c r="O328" s="6" t="s">
        <v>38</v>
      </c>
      <c r="P328" s="14" t="s">
        <v>1567</v>
      </c>
      <c r="Q328" s="13">
        <v>79</v>
      </c>
      <c r="R328" s="79" t="s">
        <v>978</v>
      </c>
      <c r="S328" s="79" t="s">
        <v>1564</v>
      </c>
      <c r="T328" s="79" t="s">
        <v>504</v>
      </c>
      <c r="U328" s="79"/>
      <c r="V328" s="75"/>
    </row>
    <row r="329" ht="39" customHeight="1" spans="1:22">
      <c r="A329" s="4">
        <v>8</v>
      </c>
      <c r="B329" s="330" t="s">
        <v>31</v>
      </c>
      <c r="C329" s="118" t="s">
        <v>1568</v>
      </c>
      <c r="D329" s="13" t="s">
        <v>1109</v>
      </c>
      <c r="E329" s="6" t="s">
        <v>1536</v>
      </c>
      <c r="F329" s="120" t="s">
        <v>1569</v>
      </c>
      <c r="G329" s="382">
        <v>19.9</v>
      </c>
      <c r="H329" s="122" t="s">
        <v>36</v>
      </c>
      <c r="I329" s="122" t="s">
        <v>1553</v>
      </c>
      <c r="J329" s="353">
        <v>11.94</v>
      </c>
      <c r="K329" s="361"/>
      <c r="L329" s="353"/>
      <c r="M329" s="361">
        <v>11.94</v>
      </c>
      <c r="N329" s="361"/>
      <c r="O329" s="122" t="s">
        <v>38</v>
      </c>
      <c r="P329" s="124" t="s">
        <v>1570</v>
      </c>
      <c r="Q329" s="150">
        <v>200</v>
      </c>
      <c r="R329" s="151" t="s">
        <v>614</v>
      </c>
      <c r="S329" s="151" t="s">
        <v>233</v>
      </c>
      <c r="T329" s="151" t="s">
        <v>817</v>
      </c>
      <c r="U329" s="151" t="s">
        <v>51</v>
      </c>
      <c r="V329" s="75"/>
    </row>
    <row r="330" ht="34.5" customHeight="1" spans="1:22">
      <c r="A330" s="4">
        <v>9</v>
      </c>
      <c r="B330" s="334" t="s">
        <v>52</v>
      </c>
      <c r="C330" s="9" t="s">
        <v>1571</v>
      </c>
      <c r="D330" s="6" t="s">
        <v>1109</v>
      </c>
      <c r="E330" s="6" t="s">
        <v>1536</v>
      </c>
      <c r="F330" s="11" t="s">
        <v>1572</v>
      </c>
      <c r="G330" s="336">
        <v>4.048</v>
      </c>
      <c r="H330" s="10" t="s">
        <v>55</v>
      </c>
      <c r="I330" s="10" t="s">
        <v>65</v>
      </c>
      <c r="J330" s="358">
        <v>-4.048</v>
      </c>
      <c r="K330" s="359"/>
      <c r="L330" s="358"/>
      <c r="M330" s="359">
        <v>-4.048</v>
      </c>
      <c r="N330" s="359"/>
      <c r="O330" s="10" t="s">
        <v>57</v>
      </c>
      <c r="P330" s="11" t="s">
        <v>1573</v>
      </c>
      <c r="Q330" s="10">
        <v>50</v>
      </c>
      <c r="R330" s="79" t="s">
        <v>1574</v>
      </c>
      <c r="S330" s="78" t="s">
        <v>1575</v>
      </c>
      <c r="T330" s="78" t="s">
        <v>100</v>
      </c>
      <c r="U330" s="78" t="s">
        <v>62</v>
      </c>
      <c r="V330" s="75"/>
    </row>
    <row r="331" ht="69" customHeight="1" spans="1:22">
      <c r="A331" s="4">
        <v>10</v>
      </c>
      <c r="B331" s="334" t="s">
        <v>92</v>
      </c>
      <c r="C331" s="6" t="s">
        <v>1576</v>
      </c>
      <c r="D331" s="6" t="s">
        <v>1109</v>
      </c>
      <c r="E331" s="6" t="s">
        <v>1536</v>
      </c>
      <c r="F331" s="8" t="s">
        <v>1577</v>
      </c>
      <c r="G331" s="335">
        <v>29.2</v>
      </c>
      <c r="H331" s="6" t="s">
        <v>95</v>
      </c>
      <c r="I331" s="6" t="s">
        <v>1297</v>
      </c>
      <c r="J331" s="355">
        <v>-0.2357</v>
      </c>
      <c r="K331" s="356"/>
      <c r="L331" s="355"/>
      <c r="M331" s="356">
        <v>-0.2357</v>
      </c>
      <c r="N331" s="356"/>
      <c r="O331" s="6" t="s">
        <v>97</v>
      </c>
      <c r="P331" s="8" t="s">
        <v>1578</v>
      </c>
      <c r="Q331" s="6">
        <v>596</v>
      </c>
      <c r="R331" s="76" t="s">
        <v>1579</v>
      </c>
      <c r="S331" s="76" t="s">
        <v>1199</v>
      </c>
      <c r="T331" s="76" t="s">
        <v>1308</v>
      </c>
      <c r="U331" s="76" t="s">
        <v>582</v>
      </c>
      <c r="V331" s="75"/>
    </row>
    <row r="332" ht="65.25" customHeight="1" spans="1:22">
      <c r="A332" s="4">
        <v>11</v>
      </c>
      <c r="B332" s="334" t="s">
        <v>92</v>
      </c>
      <c r="C332" s="6" t="s">
        <v>1580</v>
      </c>
      <c r="D332" s="6" t="s">
        <v>1109</v>
      </c>
      <c r="E332" s="6" t="s">
        <v>1536</v>
      </c>
      <c r="F332" s="8" t="s">
        <v>1581</v>
      </c>
      <c r="G332" s="335">
        <v>70.4</v>
      </c>
      <c r="H332" s="6" t="s">
        <v>95</v>
      </c>
      <c r="I332" s="6" t="s">
        <v>1582</v>
      </c>
      <c r="J332" s="355">
        <v>-14.081</v>
      </c>
      <c r="K332" s="356"/>
      <c r="L332" s="355"/>
      <c r="M332" s="356">
        <v>-14.081</v>
      </c>
      <c r="N332" s="356"/>
      <c r="O332" s="6" t="s">
        <v>97</v>
      </c>
      <c r="P332" s="8" t="s">
        <v>1583</v>
      </c>
      <c r="Q332" s="6">
        <v>481</v>
      </c>
      <c r="R332" s="76" t="s">
        <v>1555</v>
      </c>
      <c r="S332" s="76" t="s">
        <v>1353</v>
      </c>
      <c r="T332" s="76" t="s">
        <v>1258</v>
      </c>
      <c r="U332" s="76" t="s">
        <v>62</v>
      </c>
      <c r="V332" s="75"/>
    </row>
    <row r="333" ht="69" customHeight="1" spans="1:22">
      <c r="A333" s="4">
        <v>12</v>
      </c>
      <c r="B333" s="334" t="s">
        <v>92</v>
      </c>
      <c r="C333" s="6" t="s">
        <v>1584</v>
      </c>
      <c r="D333" s="6" t="s">
        <v>1109</v>
      </c>
      <c r="E333" s="6" t="s">
        <v>1536</v>
      </c>
      <c r="F333" s="8" t="s">
        <v>1585</v>
      </c>
      <c r="G333" s="335">
        <v>29.98</v>
      </c>
      <c r="H333" s="6" t="s">
        <v>95</v>
      </c>
      <c r="I333" s="6" t="s">
        <v>1582</v>
      </c>
      <c r="J333" s="355">
        <v>-19.984</v>
      </c>
      <c r="K333" s="356"/>
      <c r="L333" s="355"/>
      <c r="M333" s="356">
        <v>-19.984</v>
      </c>
      <c r="N333" s="356"/>
      <c r="O333" s="6" t="s">
        <v>97</v>
      </c>
      <c r="P333" s="8" t="s">
        <v>1586</v>
      </c>
      <c r="Q333" s="6">
        <v>65</v>
      </c>
      <c r="R333" s="76" t="s">
        <v>1533</v>
      </c>
      <c r="S333" s="76" t="s">
        <v>1587</v>
      </c>
      <c r="T333" s="76" t="s">
        <v>1588</v>
      </c>
      <c r="U333" s="76" t="s">
        <v>828</v>
      </c>
      <c r="V333" s="75"/>
    </row>
    <row r="334" ht="60" customHeight="1" spans="1:22">
      <c r="A334" s="4">
        <v>13</v>
      </c>
      <c r="B334" s="330" t="s">
        <v>92</v>
      </c>
      <c r="C334" s="15" t="s">
        <v>1589</v>
      </c>
      <c r="D334" s="13" t="s">
        <v>1109</v>
      </c>
      <c r="E334" s="6" t="s">
        <v>1536</v>
      </c>
      <c r="F334" s="14" t="s">
        <v>1590</v>
      </c>
      <c r="G334" s="337">
        <v>106.920608</v>
      </c>
      <c r="H334" s="13" t="s">
        <v>95</v>
      </c>
      <c r="I334" s="13" t="s">
        <v>1582</v>
      </c>
      <c r="J334" s="360">
        <v>-42.920608</v>
      </c>
      <c r="K334" s="361"/>
      <c r="L334" s="360"/>
      <c r="M334" s="361">
        <v>-42.920608</v>
      </c>
      <c r="N334" s="361"/>
      <c r="O334" s="6" t="s">
        <v>97</v>
      </c>
      <c r="P334" s="14" t="s">
        <v>1591</v>
      </c>
      <c r="Q334" s="13">
        <v>78</v>
      </c>
      <c r="R334" s="76" t="s">
        <v>921</v>
      </c>
      <c r="S334" s="76" t="s">
        <v>1592</v>
      </c>
      <c r="T334" s="76" t="s">
        <v>1272</v>
      </c>
      <c r="U334" s="76" t="s">
        <v>828</v>
      </c>
      <c r="V334" s="75"/>
    </row>
    <row r="335" ht="53.25" customHeight="1" spans="1:22">
      <c r="A335" s="4">
        <v>14</v>
      </c>
      <c r="B335" s="330" t="s">
        <v>92</v>
      </c>
      <c r="C335" s="15" t="s">
        <v>1593</v>
      </c>
      <c r="D335" s="13" t="s">
        <v>1109</v>
      </c>
      <c r="E335" s="6" t="s">
        <v>1536</v>
      </c>
      <c r="F335" s="14" t="s">
        <v>1594</v>
      </c>
      <c r="G335" s="337">
        <v>84.6</v>
      </c>
      <c r="H335" s="13" t="s">
        <v>95</v>
      </c>
      <c r="I335" s="13" t="s">
        <v>1582</v>
      </c>
      <c r="J335" s="360">
        <v>-16.92</v>
      </c>
      <c r="K335" s="361"/>
      <c r="L335" s="360"/>
      <c r="M335" s="361">
        <v>-16.92</v>
      </c>
      <c r="N335" s="361"/>
      <c r="O335" s="6" t="s">
        <v>97</v>
      </c>
      <c r="P335" s="14" t="s">
        <v>1591</v>
      </c>
      <c r="Q335" s="13">
        <v>78</v>
      </c>
      <c r="R335" s="79" t="s">
        <v>344</v>
      </c>
      <c r="S335" s="79" t="s">
        <v>1055</v>
      </c>
      <c r="T335" s="79" t="s">
        <v>1595</v>
      </c>
      <c r="U335" s="79" t="s">
        <v>1596</v>
      </c>
      <c r="V335" s="75"/>
    </row>
    <row r="336" ht="63" customHeight="1" spans="1:22">
      <c r="A336" s="4">
        <v>15</v>
      </c>
      <c r="B336" s="330" t="s">
        <v>92</v>
      </c>
      <c r="C336" s="15" t="s">
        <v>1597</v>
      </c>
      <c r="D336" s="13" t="s">
        <v>1109</v>
      </c>
      <c r="E336" s="6" t="s">
        <v>1536</v>
      </c>
      <c r="F336" s="14" t="s">
        <v>1598</v>
      </c>
      <c r="G336" s="337">
        <v>127.3</v>
      </c>
      <c r="H336" s="13" t="s">
        <v>95</v>
      </c>
      <c r="I336" s="13" t="s">
        <v>1599</v>
      </c>
      <c r="J336" s="360">
        <v>76.38</v>
      </c>
      <c r="K336" s="361"/>
      <c r="L336" s="360"/>
      <c r="M336" s="361">
        <v>76.38</v>
      </c>
      <c r="N336" s="361"/>
      <c r="O336" s="6" t="s">
        <v>97</v>
      </c>
      <c r="P336" s="14" t="s">
        <v>1600</v>
      </c>
      <c r="Q336" s="13">
        <v>75</v>
      </c>
      <c r="R336" s="79" t="s">
        <v>1601</v>
      </c>
      <c r="S336" s="79" t="s">
        <v>1602</v>
      </c>
      <c r="T336" s="79" t="s">
        <v>827</v>
      </c>
      <c r="U336" s="79" t="s">
        <v>62</v>
      </c>
      <c r="V336" s="75"/>
    </row>
    <row r="337" ht="71.25" customHeight="1" spans="1:22">
      <c r="A337" s="4">
        <v>16</v>
      </c>
      <c r="B337" s="330" t="s">
        <v>92</v>
      </c>
      <c r="C337" s="15" t="s">
        <v>1603</v>
      </c>
      <c r="D337" s="13" t="s">
        <v>1109</v>
      </c>
      <c r="E337" s="6" t="s">
        <v>1536</v>
      </c>
      <c r="F337" s="14" t="s">
        <v>1604</v>
      </c>
      <c r="G337" s="337">
        <v>169.886197</v>
      </c>
      <c r="H337" s="13" t="s">
        <v>95</v>
      </c>
      <c r="I337" s="13" t="s">
        <v>1605</v>
      </c>
      <c r="J337" s="360">
        <v>62</v>
      </c>
      <c r="K337" s="361"/>
      <c r="L337" s="360"/>
      <c r="M337" s="361">
        <v>62</v>
      </c>
      <c r="N337" s="361"/>
      <c r="O337" s="6" t="s">
        <v>97</v>
      </c>
      <c r="P337" s="14" t="s">
        <v>1606</v>
      </c>
      <c r="Q337" s="13">
        <v>50</v>
      </c>
      <c r="R337" s="79" t="s">
        <v>298</v>
      </c>
      <c r="S337" s="79" t="s">
        <v>233</v>
      </c>
      <c r="T337" s="79" t="s">
        <v>642</v>
      </c>
      <c r="U337" s="79" t="s">
        <v>605</v>
      </c>
      <c r="V337" s="75"/>
    </row>
    <row r="338" ht="54" customHeight="1" spans="1:22">
      <c r="A338" s="4">
        <v>17</v>
      </c>
      <c r="B338" s="330" t="s">
        <v>92</v>
      </c>
      <c r="C338" s="15" t="s">
        <v>1607</v>
      </c>
      <c r="D338" s="13" t="s">
        <v>1109</v>
      </c>
      <c r="E338" s="6" t="s">
        <v>1536</v>
      </c>
      <c r="F338" s="14" t="s">
        <v>1608</v>
      </c>
      <c r="G338" s="337">
        <v>49.575</v>
      </c>
      <c r="H338" s="13" t="s">
        <v>95</v>
      </c>
      <c r="I338" s="13" t="s">
        <v>1609</v>
      </c>
      <c r="J338" s="360">
        <v>14.8725</v>
      </c>
      <c r="K338" s="361"/>
      <c r="L338" s="360"/>
      <c r="M338" s="361">
        <v>14.8725</v>
      </c>
      <c r="N338" s="361"/>
      <c r="O338" s="6" t="s">
        <v>97</v>
      </c>
      <c r="P338" s="14" t="s">
        <v>1610</v>
      </c>
      <c r="Q338" s="13">
        <v>54</v>
      </c>
      <c r="R338" s="79" t="s">
        <v>567</v>
      </c>
      <c r="S338" s="79" t="s">
        <v>115</v>
      </c>
      <c r="T338" s="79" t="s">
        <v>678</v>
      </c>
      <c r="U338" s="79" t="s">
        <v>678</v>
      </c>
      <c r="V338" s="75"/>
    </row>
    <row r="339" ht="54.75" customHeight="1" spans="1:22">
      <c r="A339" s="4">
        <v>18</v>
      </c>
      <c r="B339" s="330" t="s">
        <v>92</v>
      </c>
      <c r="C339" s="15" t="s">
        <v>1611</v>
      </c>
      <c r="D339" s="13" t="s">
        <v>1109</v>
      </c>
      <c r="E339" s="6" t="s">
        <v>1536</v>
      </c>
      <c r="F339" s="14" t="s">
        <v>1612</v>
      </c>
      <c r="G339" s="337">
        <v>23.19</v>
      </c>
      <c r="H339" s="13" t="s">
        <v>95</v>
      </c>
      <c r="I339" s="13" t="s">
        <v>1613</v>
      </c>
      <c r="J339" s="360">
        <v>6.957</v>
      </c>
      <c r="K339" s="361"/>
      <c r="L339" s="360"/>
      <c r="M339" s="361">
        <v>6.957</v>
      </c>
      <c r="N339" s="361"/>
      <c r="O339" s="6" t="s">
        <v>97</v>
      </c>
      <c r="P339" s="14" t="s">
        <v>1614</v>
      </c>
      <c r="Q339" s="13">
        <v>610</v>
      </c>
      <c r="R339" s="79" t="s">
        <v>567</v>
      </c>
      <c r="S339" s="79" t="s">
        <v>115</v>
      </c>
      <c r="T339" s="79" t="s">
        <v>829</v>
      </c>
      <c r="U339" s="79" t="s">
        <v>62</v>
      </c>
      <c r="V339" s="75"/>
    </row>
    <row r="340" ht="74.25" customHeight="1" spans="1:22">
      <c r="A340" s="4">
        <v>19</v>
      </c>
      <c r="B340" s="379" t="s">
        <v>210</v>
      </c>
      <c r="C340" s="182" t="s">
        <v>1615</v>
      </c>
      <c r="D340" s="60" t="s">
        <v>1109</v>
      </c>
      <c r="E340" s="69" t="s">
        <v>1536</v>
      </c>
      <c r="F340" s="25" t="s">
        <v>1616</v>
      </c>
      <c r="G340" s="343">
        <v>93.62</v>
      </c>
      <c r="H340" s="104" t="s">
        <v>213</v>
      </c>
      <c r="I340" s="25" t="s">
        <v>1617</v>
      </c>
      <c r="J340" s="364">
        <v>84.258</v>
      </c>
      <c r="K340" s="371"/>
      <c r="L340" s="364"/>
      <c r="M340" s="371">
        <v>84.258</v>
      </c>
      <c r="N340" s="371"/>
      <c r="O340" s="104" t="s">
        <v>215</v>
      </c>
      <c r="P340" s="199" t="s">
        <v>1618</v>
      </c>
      <c r="Q340" s="69">
        <v>738</v>
      </c>
      <c r="R340" s="145" t="s">
        <v>749</v>
      </c>
      <c r="S340" s="145" t="s">
        <v>631</v>
      </c>
      <c r="T340" s="145" t="s">
        <v>1026</v>
      </c>
      <c r="U340" s="145" t="s">
        <v>677</v>
      </c>
      <c r="V340" s="87"/>
    </row>
    <row r="341" ht="73.5" customHeight="1" spans="1:22">
      <c r="A341" s="4">
        <v>20</v>
      </c>
      <c r="B341" s="379" t="s">
        <v>210</v>
      </c>
      <c r="C341" s="182" t="s">
        <v>1619</v>
      </c>
      <c r="D341" s="60" t="s">
        <v>1109</v>
      </c>
      <c r="E341" s="69" t="s">
        <v>1536</v>
      </c>
      <c r="F341" s="25" t="s">
        <v>1620</v>
      </c>
      <c r="G341" s="343">
        <v>45.7</v>
      </c>
      <c r="H341" s="104" t="s">
        <v>213</v>
      </c>
      <c r="I341" s="25" t="s">
        <v>1617</v>
      </c>
      <c r="J341" s="364">
        <v>36.56</v>
      </c>
      <c r="K341" s="371"/>
      <c r="L341" s="364"/>
      <c r="M341" s="371">
        <v>36.56</v>
      </c>
      <c r="N341" s="371"/>
      <c r="O341" s="104" t="s">
        <v>215</v>
      </c>
      <c r="P341" s="199" t="s">
        <v>1618</v>
      </c>
      <c r="Q341" s="69">
        <v>738</v>
      </c>
      <c r="R341" s="145" t="s">
        <v>750</v>
      </c>
      <c r="S341" s="145" t="s">
        <v>631</v>
      </c>
      <c r="T341" s="145" t="s">
        <v>1026</v>
      </c>
      <c r="U341" s="145" t="s">
        <v>677</v>
      </c>
      <c r="V341" s="87"/>
    </row>
    <row r="342" ht="61.5" customHeight="1" spans="1:22">
      <c r="A342" s="4">
        <v>21</v>
      </c>
      <c r="B342" s="330" t="s">
        <v>210</v>
      </c>
      <c r="C342" s="16" t="s">
        <v>1621</v>
      </c>
      <c r="D342" s="13" t="s">
        <v>1109</v>
      </c>
      <c r="E342" s="6" t="s">
        <v>1536</v>
      </c>
      <c r="F342" s="44" t="s">
        <v>1622</v>
      </c>
      <c r="G342" s="348">
        <v>653.467433</v>
      </c>
      <c r="H342" s="17" t="s">
        <v>213</v>
      </c>
      <c r="I342" s="17" t="s">
        <v>1623</v>
      </c>
      <c r="J342" s="372">
        <v>-130.693487</v>
      </c>
      <c r="K342" s="376"/>
      <c r="L342" s="362"/>
      <c r="M342" s="376">
        <v>-130.693487</v>
      </c>
      <c r="N342" s="376"/>
      <c r="O342" s="17" t="s">
        <v>215</v>
      </c>
      <c r="P342" s="44" t="s">
        <v>1624</v>
      </c>
      <c r="Q342" s="6">
        <v>2347</v>
      </c>
      <c r="R342" s="76" t="s">
        <v>603</v>
      </c>
      <c r="S342" s="76">
        <v>43009</v>
      </c>
      <c r="T342" s="76">
        <v>43160</v>
      </c>
      <c r="U342" s="76" t="s">
        <v>1625</v>
      </c>
      <c r="V342" s="75"/>
    </row>
    <row r="343" ht="83.25" customHeight="1" spans="1:22">
      <c r="A343" s="4">
        <v>22</v>
      </c>
      <c r="B343" s="338" t="s">
        <v>269</v>
      </c>
      <c r="C343" s="129" t="s">
        <v>1626</v>
      </c>
      <c r="D343" s="39" t="s">
        <v>1109</v>
      </c>
      <c r="E343" s="40" t="s">
        <v>1536</v>
      </c>
      <c r="F343" s="41" t="s">
        <v>1627</v>
      </c>
      <c r="G343" s="346">
        <v>478</v>
      </c>
      <c r="H343" s="40" t="s">
        <v>272</v>
      </c>
      <c r="I343" s="40" t="s">
        <v>1628</v>
      </c>
      <c r="J343" s="358">
        <v>478</v>
      </c>
      <c r="K343" s="358"/>
      <c r="L343" s="358"/>
      <c r="M343" s="358">
        <v>478</v>
      </c>
      <c r="N343" s="358"/>
      <c r="O343" s="9" t="s">
        <v>296</v>
      </c>
      <c r="P343" s="90" t="s">
        <v>1629</v>
      </c>
      <c r="Q343" s="238">
        <v>1127</v>
      </c>
      <c r="R343" s="92" t="s">
        <v>115</v>
      </c>
      <c r="S343" s="92" t="s">
        <v>1229</v>
      </c>
      <c r="T343" s="92" t="s">
        <v>726</v>
      </c>
      <c r="U343" s="92" t="s">
        <v>657</v>
      </c>
      <c r="V343" s="75"/>
    </row>
    <row r="344" ht="70.5" customHeight="1" spans="1:22">
      <c r="A344" s="4">
        <v>23</v>
      </c>
      <c r="B344" s="338" t="s">
        <v>269</v>
      </c>
      <c r="C344" s="129" t="s">
        <v>1630</v>
      </c>
      <c r="D344" s="39" t="s">
        <v>1109</v>
      </c>
      <c r="E344" s="40" t="s">
        <v>1536</v>
      </c>
      <c r="F344" s="41" t="s">
        <v>1631</v>
      </c>
      <c r="G344" s="346">
        <v>119.4708</v>
      </c>
      <c r="H344" s="40" t="s">
        <v>272</v>
      </c>
      <c r="I344" s="40" t="s">
        <v>1430</v>
      </c>
      <c r="J344" s="358">
        <v>119.4708</v>
      </c>
      <c r="K344" s="358"/>
      <c r="L344" s="358"/>
      <c r="M344" s="358">
        <v>119.4708</v>
      </c>
      <c r="N344" s="358"/>
      <c r="O344" s="9" t="s">
        <v>296</v>
      </c>
      <c r="P344" s="90" t="s">
        <v>1632</v>
      </c>
      <c r="Q344" s="91">
        <v>70</v>
      </c>
      <c r="R344" s="92" t="s">
        <v>648</v>
      </c>
      <c r="S344" s="92" t="s">
        <v>648</v>
      </c>
      <c r="T344" s="92" t="s">
        <v>657</v>
      </c>
      <c r="U344" s="92" t="s">
        <v>657</v>
      </c>
      <c r="V344" s="75"/>
    </row>
    <row r="345" ht="60" customHeight="1" spans="1:22">
      <c r="A345" s="4">
        <v>24</v>
      </c>
      <c r="B345" s="347" t="s">
        <v>304</v>
      </c>
      <c r="C345" s="9" t="s">
        <v>1633</v>
      </c>
      <c r="D345" s="6" t="s">
        <v>1109</v>
      </c>
      <c r="E345" s="6" t="s">
        <v>1536</v>
      </c>
      <c r="F345" s="18" t="s">
        <v>1634</v>
      </c>
      <c r="G345" s="339">
        <v>4.965225</v>
      </c>
      <c r="H345" s="9" t="s">
        <v>307</v>
      </c>
      <c r="I345" s="9" t="s">
        <v>1635</v>
      </c>
      <c r="J345" s="358">
        <v>-1.695225</v>
      </c>
      <c r="K345" s="358"/>
      <c r="L345" s="358"/>
      <c r="M345" s="358">
        <v>-1.695225</v>
      </c>
      <c r="N345" s="358"/>
      <c r="O345" s="9" t="s">
        <v>309</v>
      </c>
      <c r="P345" s="18" t="s">
        <v>1636</v>
      </c>
      <c r="Q345" s="9">
        <v>777</v>
      </c>
      <c r="R345" s="80">
        <v>43042</v>
      </c>
      <c r="S345" s="80">
        <v>43044</v>
      </c>
      <c r="T345" s="80">
        <v>43064</v>
      </c>
      <c r="U345" s="80">
        <v>43066</v>
      </c>
      <c r="V345" s="75"/>
    </row>
    <row r="346" ht="54.75" customHeight="1" spans="1:22">
      <c r="A346" s="4">
        <v>25</v>
      </c>
      <c r="B346" s="330" t="s">
        <v>363</v>
      </c>
      <c r="C346" s="4" t="s">
        <v>1637</v>
      </c>
      <c r="D346" s="6" t="s">
        <v>1109</v>
      </c>
      <c r="E346" s="6" t="s">
        <v>1536</v>
      </c>
      <c r="F346" s="8" t="s">
        <v>1638</v>
      </c>
      <c r="G346" s="331">
        <v>19.4</v>
      </c>
      <c r="H346" s="6" t="s">
        <v>366</v>
      </c>
      <c r="I346" s="6" t="s">
        <v>1639</v>
      </c>
      <c r="J346" s="353">
        <v>0.31</v>
      </c>
      <c r="K346" s="356"/>
      <c r="L346" s="353"/>
      <c r="M346" s="356">
        <v>0.31</v>
      </c>
      <c r="N346" s="356"/>
      <c r="O346" s="6" t="s">
        <v>368</v>
      </c>
      <c r="P346" s="8" t="s">
        <v>1640</v>
      </c>
      <c r="Q346" s="6">
        <v>65</v>
      </c>
      <c r="R346" s="76">
        <v>43172</v>
      </c>
      <c r="S346" s="76">
        <v>43179</v>
      </c>
      <c r="T346" s="76">
        <v>43271</v>
      </c>
      <c r="U346" s="76" t="s">
        <v>219</v>
      </c>
      <c r="V346" s="75"/>
    </row>
    <row r="347" ht="113.25" customHeight="1" spans="1:22">
      <c r="A347" s="4">
        <v>26</v>
      </c>
      <c r="B347" s="342" t="s">
        <v>422</v>
      </c>
      <c r="C347" s="102" t="s">
        <v>1641</v>
      </c>
      <c r="D347" s="69" t="s">
        <v>1109</v>
      </c>
      <c r="E347" s="69" t="s">
        <v>1536</v>
      </c>
      <c r="F347" s="102" t="s">
        <v>1642</v>
      </c>
      <c r="G347" s="343">
        <v>90</v>
      </c>
      <c r="H347" s="104" t="s">
        <v>425</v>
      </c>
      <c r="I347" s="136" t="s">
        <v>1643</v>
      </c>
      <c r="J347" s="364">
        <v>90</v>
      </c>
      <c r="K347" s="371"/>
      <c r="L347" s="364"/>
      <c r="M347" s="371">
        <v>90</v>
      </c>
      <c r="N347" s="371"/>
      <c r="O347" s="104" t="s">
        <v>422</v>
      </c>
      <c r="P347" s="102" t="s">
        <v>826</v>
      </c>
      <c r="Q347" s="69">
        <v>162</v>
      </c>
      <c r="R347" s="87" t="s">
        <v>750</v>
      </c>
      <c r="S347" s="87" t="s">
        <v>122</v>
      </c>
      <c r="T347" s="145" t="s">
        <v>108</v>
      </c>
      <c r="U347" s="145" t="s">
        <v>108</v>
      </c>
      <c r="V347" s="87"/>
    </row>
    <row r="348" ht="51" customHeight="1" spans="1:22">
      <c r="A348" s="4">
        <v>27</v>
      </c>
      <c r="B348" s="344" t="s">
        <v>422</v>
      </c>
      <c r="C348" s="101" t="s">
        <v>1644</v>
      </c>
      <c r="D348" s="6" t="s">
        <v>1109</v>
      </c>
      <c r="E348" s="6" t="s">
        <v>1536</v>
      </c>
      <c r="F348" s="14" t="s">
        <v>1645</v>
      </c>
      <c r="G348" s="337">
        <v>50</v>
      </c>
      <c r="H348" s="13" t="s">
        <v>425</v>
      </c>
      <c r="I348" s="13" t="s">
        <v>446</v>
      </c>
      <c r="J348" s="355">
        <v>-20</v>
      </c>
      <c r="K348" s="361"/>
      <c r="L348" s="355"/>
      <c r="M348" s="361">
        <v>-20</v>
      </c>
      <c r="N348" s="361"/>
      <c r="O348" s="13" t="s">
        <v>422</v>
      </c>
      <c r="P348" s="14" t="s">
        <v>1646</v>
      </c>
      <c r="Q348" s="13">
        <v>290</v>
      </c>
      <c r="R348" s="79">
        <v>43185</v>
      </c>
      <c r="S348" s="79">
        <v>43187</v>
      </c>
      <c r="T348" s="79">
        <v>43218</v>
      </c>
      <c r="U348" s="76">
        <v>43240</v>
      </c>
      <c r="V348" s="146"/>
    </row>
    <row r="349" ht="54" customHeight="1" spans="1:22">
      <c r="A349" s="4">
        <v>28</v>
      </c>
      <c r="B349" s="330" t="s">
        <v>476</v>
      </c>
      <c r="C349" s="4" t="s">
        <v>1647</v>
      </c>
      <c r="D349" s="6" t="s">
        <v>1109</v>
      </c>
      <c r="E349" s="6" t="s">
        <v>1536</v>
      </c>
      <c r="F349" s="14" t="s">
        <v>1648</v>
      </c>
      <c r="G349" s="331">
        <v>130.622555</v>
      </c>
      <c r="H349" s="13" t="s">
        <v>479</v>
      </c>
      <c r="I349" s="13" t="s">
        <v>714</v>
      </c>
      <c r="J349" s="353">
        <v>-50.622555</v>
      </c>
      <c r="K349" s="361"/>
      <c r="L349" s="353"/>
      <c r="M349" s="361">
        <v>-50.622555</v>
      </c>
      <c r="N349" s="361"/>
      <c r="O349" s="13" t="s">
        <v>481</v>
      </c>
      <c r="P349" s="14" t="s">
        <v>1649</v>
      </c>
      <c r="Q349" s="13">
        <v>1600</v>
      </c>
      <c r="R349" s="79" t="s">
        <v>385</v>
      </c>
      <c r="S349" s="79" t="s">
        <v>1650</v>
      </c>
      <c r="T349" s="79" t="s">
        <v>705</v>
      </c>
      <c r="U349" s="79" t="s">
        <v>1651</v>
      </c>
      <c r="V349" s="75"/>
    </row>
    <row r="350" ht="70.5" customHeight="1" spans="1:22">
      <c r="A350" s="4">
        <v>29</v>
      </c>
      <c r="B350" s="344" t="s">
        <v>513</v>
      </c>
      <c r="C350" s="7" t="s">
        <v>1652</v>
      </c>
      <c r="D350" s="6" t="s">
        <v>1109</v>
      </c>
      <c r="E350" s="6" t="s">
        <v>1536</v>
      </c>
      <c r="F350" s="44" t="s">
        <v>1653</v>
      </c>
      <c r="G350" s="348">
        <v>198.805461</v>
      </c>
      <c r="H350" s="17" t="s">
        <v>516</v>
      </c>
      <c r="I350" s="17" t="s">
        <v>1654</v>
      </c>
      <c r="J350" s="355">
        <v>-74.64452</v>
      </c>
      <c r="K350" s="376"/>
      <c r="L350" s="355"/>
      <c r="M350" s="376">
        <v>-74.64452</v>
      </c>
      <c r="N350" s="376"/>
      <c r="O350" s="106" t="s">
        <v>518</v>
      </c>
      <c r="P350" s="44" t="s">
        <v>1655</v>
      </c>
      <c r="Q350" s="17">
        <v>400</v>
      </c>
      <c r="R350" s="93" t="s">
        <v>1656</v>
      </c>
      <c r="S350" s="93" t="s">
        <v>1657</v>
      </c>
      <c r="T350" s="93" t="s">
        <v>1658</v>
      </c>
      <c r="U350" s="93" t="s">
        <v>1659</v>
      </c>
      <c r="V350" s="75"/>
    </row>
    <row r="351" ht="105" customHeight="1" spans="1:22">
      <c r="A351" s="4">
        <v>30</v>
      </c>
      <c r="B351" s="330" t="s">
        <v>513</v>
      </c>
      <c r="C351" s="16" t="s">
        <v>1660</v>
      </c>
      <c r="D351" s="6" t="s">
        <v>1109</v>
      </c>
      <c r="E351" s="6" t="s">
        <v>1536</v>
      </c>
      <c r="F351" s="44" t="s">
        <v>1661</v>
      </c>
      <c r="G351" s="348">
        <v>172</v>
      </c>
      <c r="H351" s="17" t="s">
        <v>516</v>
      </c>
      <c r="I351" s="17" t="s">
        <v>1662</v>
      </c>
      <c r="J351" s="353">
        <v>-34.402896</v>
      </c>
      <c r="K351" s="376"/>
      <c r="L351" s="353"/>
      <c r="M351" s="376">
        <v>-34.402896</v>
      </c>
      <c r="N351" s="376"/>
      <c r="O351" s="106" t="s">
        <v>518</v>
      </c>
      <c r="P351" s="44" t="s">
        <v>1663</v>
      </c>
      <c r="Q351" s="17">
        <v>148</v>
      </c>
      <c r="R351" s="93" t="s">
        <v>187</v>
      </c>
      <c r="S351" s="93" t="s">
        <v>188</v>
      </c>
      <c r="T351" s="93" t="s">
        <v>43</v>
      </c>
      <c r="U351" s="93" t="s">
        <v>62</v>
      </c>
      <c r="V351" s="75"/>
    </row>
    <row r="352" ht="96" customHeight="1" spans="1:22">
      <c r="A352" s="4">
        <v>31</v>
      </c>
      <c r="B352" s="330" t="s">
        <v>513</v>
      </c>
      <c r="C352" s="16" t="s">
        <v>1664</v>
      </c>
      <c r="D352" s="6" t="s">
        <v>1109</v>
      </c>
      <c r="E352" s="6" t="s">
        <v>1536</v>
      </c>
      <c r="F352" s="44" t="s">
        <v>1665</v>
      </c>
      <c r="G352" s="348">
        <v>206.58</v>
      </c>
      <c r="H352" s="17" t="s">
        <v>516</v>
      </c>
      <c r="I352" s="17" t="s">
        <v>522</v>
      </c>
      <c r="J352" s="353">
        <v>-41.318676</v>
      </c>
      <c r="K352" s="376"/>
      <c r="L352" s="353"/>
      <c r="M352" s="376">
        <v>-41.318676</v>
      </c>
      <c r="N352" s="376"/>
      <c r="O352" s="106" t="s">
        <v>518</v>
      </c>
      <c r="P352" s="44" t="s">
        <v>1666</v>
      </c>
      <c r="Q352" s="17">
        <v>140</v>
      </c>
      <c r="R352" s="93" t="s">
        <v>187</v>
      </c>
      <c r="S352" s="93" t="s">
        <v>1055</v>
      </c>
      <c r="T352" s="93" t="s">
        <v>827</v>
      </c>
      <c r="U352" s="93" t="s">
        <v>62</v>
      </c>
      <c r="V352" s="75"/>
    </row>
    <row r="353" ht="60.75" customHeight="1" spans="1:22">
      <c r="A353" s="4">
        <v>32</v>
      </c>
      <c r="B353" s="330" t="s">
        <v>513</v>
      </c>
      <c r="C353" s="267" t="s">
        <v>1667</v>
      </c>
      <c r="D353" s="6" t="s">
        <v>1109</v>
      </c>
      <c r="E353" s="6" t="s">
        <v>1536</v>
      </c>
      <c r="F353" s="267" t="s">
        <v>1668</v>
      </c>
      <c r="G353" s="384">
        <v>32</v>
      </c>
      <c r="H353" s="115" t="s">
        <v>516</v>
      </c>
      <c r="I353" s="115" t="s">
        <v>1654</v>
      </c>
      <c r="J353" s="353">
        <v>32</v>
      </c>
      <c r="K353" s="376"/>
      <c r="L353" s="353"/>
      <c r="M353" s="376">
        <v>32</v>
      </c>
      <c r="N353" s="376"/>
      <c r="O353" s="106" t="s">
        <v>518</v>
      </c>
      <c r="P353" s="124" t="s">
        <v>1669</v>
      </c>
      <c r="Q353" s="196">
        <v>640</v>
      </c>
      <c r="R353" s="148" t="s">
        <v>749</v>
      </c>
      <c r="S353" s="148" t="s">
        <v>750</v>
      </c>
      <c r="T353" s="148" t="s">
        <v>1670</v>
      </c>
      <c r="U353" s="148" t="s">
        <v>1550</v>
      </c>
      <c r="V353" s="75"/>
    </row>
    <row r="354" ht="69" customHeight="1" spans="1:22">
      <c r="A354" s="4">
        <v>33</v>
      </c>
      <c r="B354" s="330" t="s">
        <v>513</v>
      </c>
      <c r="C354" s="267" t="s">
        <v>1671</v>
      </c>
      <c r="D354" s="6" t="s">
        <v>1109</v>
      </c>
      <c r="E354" s="6" t="s">
        <v>1536</v>
      </c>
      <c r="F354" s="267" t="s">
        <v>1672</v>
      </c>
      <c r="G354" s="384">
        <v>45.74</v>
      </c>
      <c r="H354" s="115" t="s">
        <v>516</v>
      </c>
      <c r="I354" s="115" t="s">
        <v>718</v>
      </c>
      <c r="J354" s="353">
        <v>45.74</v>
      </c>
      <c r="K354" s="376"/>
      <c r="L354" s="353"/>
      <c r="M354" s="376">
        <v>45.74</v>
      </c>
      <c r="N354" s="376"/>
      <c r="O354" s="106" t="s">
        <v>518</v>
      </c>
      <c r="P354" s="124" t="s">
        <v>1669</v>
      </c>
      <c r="Q354" s="196">
        <v>178</v>
      </c>
      <c r="R354" s="148" t="s">
        <v>43</v>
      </c>
      <c r="S354" s="148" t="s">
        <v>1673</v>
      </c>
      <c r="T354" s="148" t="s">
        <v>1670</v>
      </c>
      <c r="U354" s="148" t="s">
        <v>1550</v>
      </c>
      <c r="V354" s="75"/>
    </row>
    <row r="355" ht="46.5" customHeight="1" spans="1:22">
      <c r="A355" s="4">
        <v>34</v>
      </c>
      <c r="B355" s="330" t="s">
        <v>513</v>
      </c>
      <c r="C355" s="267" t="s">
        <v>1674</v>
      </c>
      <c r="D355" s="6" t="s">
        <v>1109</v>
      </c>
      <c r="E355" s="6" t="s">
        <v>1536</v>
      </c>
      <c r="F355" s="267" t="s">
        <v>1675</v>
      </c>
      <c r="G355" s="384">
        <v>28.81</v>
      </c>
      <c r="H355" s="115" t="s">
        <v>516</v>
      </c>
      <c r="I355" s="115" t="s">
        <v>1547</v>
      </c>
      <c r="J355" s="353">
        <v>28.81</v>
      </c>
      <c r="K355" s="376"/>
      <c r="L355" s="353"/>
      <c r="M355" s="376">
        <v>28.81</v>
      </c>
      <c r="N355" s="376"/>
      <c r="O355" s="106" t="s">
        <v>518</v>
      </c>
      <c r="P355" s="124" t="s">
        <v>1676</v>
      </c>
      <c r="Q355" s="115">
        <v>80</v>
      </c>
      <c r="R355" s="148" t="s">
        <v>464</v>
      </c>
      <c r="S355" s="148" t="s">
        <v>465</v>
      </c>
      <c r="T355" s="148" t="s">
        <v>726</v>
      </c>
      <c r="U355" s="148" t="s">
        <v>1550</v>
      </c>
      <c r="V355" s="75"/>
    </row>
    <row r="356" ht="48.75" customHeight="1" spans="1:22">
      <c r="A356" s="4">
        <v>35</v>
      </c>
      <c r="B356" s="330" t="s">
        <v>513</v>
      </c>
      <c r="C356" s="16" t="s">
        <v>1677</v>
      </c>
      <c r="D356" s="6" t="s">
        <v>1109</v>
      </c>
      <c r="E356" s="6" t="s">
        <v>1536</v>
      </c>
      <c r="F356" s="44" t="s">
        <v>1678</v>
      </c>
      <c r="G356" s="348">
        <v>49.2</v>
      </c>
      <c r="H356" s="115" t="s">
        <v>516</v>
      </c>
      <c r="I356" s="17" t="s">
        <v>1679</v>
      </c>
      <c r="J356" s="353">
        <v>49.196356</v>
      </c>
      <c r="K356" s="376"/>
      <c r="L356" s="353"/>
      <c r="M356" s="376">
        <v>49.196356</v>
      </c>
      <c r="N356" s="376"/>
      <c r="O356" s="106" t="s">
        <v>518</v>
      </c>
      <c r="P356" s="124" t="s">
        <v>1676</v>
      </c>
      <c r="Q356" s="17">
        <v>307</v>
      </c>
      <c r="R356" s="93" t="s">
        <v>239</v>
      </c>
      <c r="S356" s="93" t="s">
        <v>1463</v>
      </c>
      <c r="T356" s="93" t="s">
        <v>115</v>
      </c>
      <c r="U356" s="93" t="s">
        <v>1148</v>
      </c>
      <c r="V356" s="75"/>
    </row>
    <row r="357" ht="87" customHeight="1" spans="1:22">
      <c r="A357" s="4">
        <v>36</v>
      </c>
      <c r="B357" s="330" t="s">
        <v>513</v>
      </c>
      <c r="C357" s="16" t="s">
        <v>1680</v>
      </c>
      <c r="D357" s="6" t="s">
        <v>1109</v>
      </c>
      <c r="E357" s="6" t="s">
        <v>1536</v>
      </c>
      <c r="F357" s="14" t="s">
        <v>1681</v>
      </c>
      <c r="G357" s="337">
        <v>133.41</v>
      </c>
      <c r="H357" s="13" t="s">
        <v>516</v>
      </c>
      <c r="I357" s="13" t="s">
        <v>1682</v>
      </c>
      <c r="J357" s="353">
        <v>-0.564179</v>
      </c>
      <c r="K357" s="361"/>
      <c r="L357" s="353"/>
      <c r="M357" s="361">
        <v>-0.564179</v>
      </c>
      <c r="N357" s="361"/>
      <c r="O357" s="106" t="s">
        <v>518</v>
      </c>
      <c r="P357" s="14" t="s">
        <v>1683</v>
      </c>
      <c r="Q357" s="13">
        <v>1100</v>
      </c>
      <c r="R357" s="79" t="s">
        <v>1684</v>
      </c>
      <c r="S357" s="79" t="s">
        <v>872</v>
      </c>
      <c r="T357" s="79" t="s">
        <v>475</v>
      </c>
      <c r="U357" s="79" t="s">
        <v>62</v>
      </c>
      <c r="V357" s="75"/>
    </row>
    <row r="358" ht="98.25" customHeight="1" spans="1:22">
      <c r="A358" s="4">
        <v>37</v>
      </c>
      <c r="B358" s="330" t="s">
        <v>476</v>
      </c>
      <c r="C358" s="16" t="s">
        <v>1685</v>
      </c>
      <c r="D358" s="6" t="s">
        <v>1109</v>
      </c>
      <c r="E358" s="6" t="s">
        <v>1536</v>
      </c>
      <c r="F358" s="14" t="s">
        <v>1686</v>
      </c>
      <c r="G358" s="337">
        <v>133.29</v>
      </c>
      <c r="H358" s="13" t="s">
        <v>479</v>
      </c>
      <c r="I358" s="13" t="s">
        <v>1687</v>
      </c>
      <c r="J358" s="353">
        <v>109.69</v>
      </c>
      <c r="K358" s="361"/>
      <c r="L358" s="353"/>
      <c r="M358" s="361">
        <v>109.69</v>
      </c>
      <c r="N358" s="361"/>
      <c r="O358" s="13" t="s">
        <v>481</v>
      </c>
      <c r="P358" s="14" t="s">
        <v>1688</v>
      </c>
      <c r="Q358" s="13">
        <v>102</v>
      </c>
      <c r="R358" s="79" t="s">
        <v>142</v>
      </c>
      <c r="S358" s="79" t="s">
        <v>968</v>
      </c>
      <c r="T358" s="79" t="s">
        <v>548</v>
      </c>
      <c r="U358" s="79" t="s">
        <v>1065</v>
      </c>
      <c r="V358" s="75"/>
    </row>
    <row r="359" ht="44.25" customHeight="1" spans="1:22">
      <c r="A359" s="4">
        <v>38</v>
      </c>
      <c r="B359" s="334" t="s">
        <v>1689</v>
      </c>
      <c r="C359" s="6" t="s">
        <v>1690</v>
      </c>
      <c r="D359" s="6" t="s">
        <v>1109</v>
      </c>
      <c r="E359" s="6" t="s">
        <v>1536</v>
      </c>
      <c r="F359" s="14" t="s">
        <v>1691</v>
      </c>
      <c r="G359" s="335">
        <v>81.67</v>
      </c>
      <c r="H359" s="13" t="s">
        <v>36</v>
      </c>
      <c r="I359" s="13" t="s">
        <v>1269</v>
      </c>
      <c r="J359" s="356">
        <v>-15.58</v>
      </c>
      <c r="K359" s="361"/>
      <c r="L359" s="356"/>
      <c r="M359" s="361">
        <v>-15.58</v>
      </c>
      <c r="N359" s="361"/>
      <c r="O359" s="13" t="s">
        <v>1689</v>
      </c>
      <c r="P359" s="14" t="s">
        <v>1692</v>
      </c>
      <c r="Q359" s="13"/>
      <c r="R359" s="79" t="s">
        <v>542</v>
      </c>
      <c r="S359" s="79"/>
      <c r="T359" s="79"/>
      <c r="U359" s="79"/>
      <c r="V359" s="146"/>
    </row>
    <row r="360" ht="50.25" customHeight="1" spans="1:22">
      <c r="A360" s="4">
        <v>39</v>
      </c>
      <c r="B360" s="334" t="s">
        <v>92</v>
      </c>
      <c r="C360" s="6" t="s">
        <v>1693</v>
      </c>
      <c r="D360" s="6" t="s">
        <v>1109</v>
      </c>
      <c r="E360" s="6" t="s">
        <v>1536</v>
      </c>
      <c r="F360" s="8" t="s">
        <v>1694</v>
      </c>
      <c r="G360" s="335">
        <v>20</v>
      </c>
      <c r="H360" s="6" t="s">
        <v>95</v>
      </c>
      <c r="I360" s="6" t="s">
        <v>1301</v>
      </c>
      <c r="J360" s="355">
        <v>-20</v>
      </c>
      <c r="K360" s="356"/>
      <c r="L360" s="355"/>
      <c r="M360" s="356">
        <v>-20</v>
      </c>
      <c r="N360" s="356"/>
      <c r="O360" s="4" t="s">
        <v>97</v>
      </c>
      <c r="P360" s="8" t="s">
        <v>1695</v>
      </c>
      <c r="Q360" s="6">
        <v>448</v>
      </c>
      <c r="R360" s="76"/>
      <c r="S360" s="76"/>
      <c r="T360" s="76"/>
      <c r="U360" s="76"/>
      <c r="V360" s="75"/>
    </row>
    <row r="361" ht="99.75" customHeight="1" spans="1:22">
      <c r="A361" s="4">
        <v>40</v>
      </c>
      <c r="B361" s="334" t="s">
        <v>92</v>
      </c>
      <c r="C361" s="6" t="s">
        <v>1696</v>
      </c>
      <c r="D361" s="6" t="s">
        <v>1109</v>
      </c>
      <c r="E361" s="6" t="s">
        <v>1536</v>
      </c>
      <c r="F361" s="8" t="s">
        <v>1697</v>
      </c>
      <c r="G361" s="335">
        <v>200</v>
      </c>
      <c r="H361" s="6" t="s">
        <v>95</v>
      </c>
      <c r="I361" s="6" t="s">
        <v>95</v>
      </c>
      <c r="J361" s="355">
        <v>-7.731106</v>
      </c>
      <c r="K361" s="356"/>
      <c r="L361" s="355"/>
      <c r="M361" s="356">
        <v>-7.731106</v>
      </c>
      <c r="N361" s="356"/>
      <c r="O361" s="6" t="s">
        <v>97</v>
      </c>
      <c r="P361" s="8" t="s">
        <v>1698</v>
      </c>
      <c r="Q361" s="6">
        <v>1850</v>
      </c>
      <c r="R361" s="76" t="s">
        <v>1699</v>
      </c>
      <c r="S361" s="76" t="s">
        <v>1700</v>
      </c>
      <c r="T361" s="76" t="s">
        <v>1701</v>
      </c>
      <c r="U361" s="76" t="s">
        <v>1702</v>
      </c>
      <c r="V361" s="75"/>
    </row>
    <row r="362" ht="51" customHeight="1" spans="1:22">
      <c r="A362" s="4">
        <v>41</v>
      </c>
      <c r="B362" s="400" t="s">
        <v>82</v>
      </c>
      <c r="C362" s="10" t="s">
        <v>1703</v>
      </c>
      <c r="D362" s="6" t="s">
        <v>1109</v>
      </c>
      <c r="E362" s="6" t="s">
        <v>1536</v>
      </c>
      <c r="F362" s="18" t="s">
        <v>1704</v>
      </c>
      <c r="G362" s="339">
        <v>350</v>
      </c>
      <c r="H362" s="9" t="s">
        <v>85</v>
      </c>
      <c r="I362" s="9" t="s">
        <v>1705</v>
      </c>
      <c r="J362" s="359">
        <v>-47.183024</v>
      </c>
      <c r="K362" s="358"/>
      <c r="L362" s="359"/>
      <c r="M362" s="358">
        <v>-47.183024</v>
      </c>
      <c r="N362" s="358"/>
      <c r="O362" s="9" t="s">
        <v>82</v>
      </c>
      <c r="P362" s="18" t="s">
        <v>1706</v>
      </c>
      <c r="Q362" s="9">
        <v>496</v>
      </c>
      <c r="R362" s="80" t="s">
        <v>1707</v>
      </c>
      <c r="S362" s="80" t="s">
        <v>1708</v>
      </c>
      <c r="T362" s="80" t="s">
        <v>1709</v>
      </c>
      <c r="U362" s="80" t="s">
        <v>1710</v>
      </c>
      <c r="V362" s="75"/>
    </row>
    <row r="363" ht="57" customHeight="1" spans="1:22">
      <c r="A363" s="4">
        <v>42</v>
      </c>
      <c r="B363" s="400" t="s">
        <v>82</v>
      </c>
      <c r="C363" s="10" t="s">
        <v>1711</v>
      </c>
      <c r="D363" s="6" t="s">
        <v>1109</v>
      </c>
      <c r="E363" s="6" t="s">
        <v>1536</v>
      </c>
      <c r="F363" s="18" t="s">
        <v>1712</v>
      </c>
      <c r="G363" s="339">
        <v>150</v>
      </c>
      <c r="H363" s="9" t="s">
        <v>85</v>
      </c>
      <c r="I363" s="9" t="s">
        <v>1713</v>
      </c>
      <c r="J363" s="359">
        <v>-87.58029</v>
      </c>
      <c r="K363" s="358"/>
      <c r="L363" s="359"/>
      <c r="M363" s="358">
        <v>-87.58029</v>
      </c>
      <c r="N363" s="358"/>
      <c r="O363" s="9" t="s">
        <v>82</v>
      </c>
      <c r="P363" s="18" t="s">
        <v>1714</v>
      </c>
      <c r="Q363" s="9">
        <v>985</v>
      </c>
      <c r="R363" s="80" t="s">
        <v>603</v>
      </c>
      <c r="S363" s="80" t="s">
        <v>1257</v>
      </c>
      <c r="T363" s="80" t="s">
        <v>181</v>
      </c>
      <c r="U363" s="80" t="s">
        <v>1715</v>
      </c>
      <c r="V363" s="75"/>
    </row>
    <row r="364" ht="85.5" customHeight="1" spans="1:22">
      <c r="A364" s="4">
        <v>43</v>
      </c>
      <c r="B364" s="334" t="s">
        <v>92</v>
      </c>
      <c r="C364" s="6" t="s">
        <v>1716</v>
      </c>
      <c r="D364" s="7" t="s">
        <v>1109</v>
      </c>
      <c r="E364" s="6" t="s">
        <v>1536</v>
      </c>
      <c r="F364" s="8" t="s">
        <v>1717</v>
      </c>
      <c r="G364" s="335">
        <v>95</v>
      </c>
      <c r="H364" s="6" t="s">
        <v>95</v>
      </c>
      <c r="I364" s="6" t="s">
        <v>1718</v>
      </c>
      <c r="J364" s="355">
        <v>-3.248494</v>
      </c>
      <c r="K364" s="356"/>
      <c r="L364" s="355"/>
      <c r="M364" s="356">
        <v>-3.248494</v>
      </c>
      <c r="N364" s="356"/>
      <c r="O364" s="6" t="s">
        <v>97</v>
      </c>
      <c r="P364" s="8" t="s">
        <v>1719</v>
      </c>
      <c r="Q364" s="6">
        <v>1678</v>
      </c>
      <c r="R364" s="76" t="s">
        <v>1720</v>
      </c>
      <c r="S364" s="76" t="s">
        <v>1721</v>
      </c>
      <c r="T364" s="76" t="s">
        <v>494</v>
      </c>
      <c r="U364" s="76" t="s">
        <v>1209</v>
      </c>
      <c r="V364" s="75"/>
    </row>
    <row r="365" ht="48.75" customHeight="1" spans="1:22">
      <c r="A365" s="4">
        <v>44</v>
      </c>
      <c r="B365" s="344" t="s">
        <v>210</v>
      </c>
      <c r="C365" s="37" t="s">
        <v>1722</v>
      </c>
      <c r="D365" s="6" t="s">
        <v>1109</v>
      </c>
      <c r="E365" s="6" t="s">
        <v>1536</v>
      </c>
      <c r="F365" s="35" t="s">
        <v>1722</v>
      </c>
      <c r="G365" s="345">
        <v>71.8715</v>
      </c>
      <c r="H365" s="34" t="s">
        <v>213</v>
      </c>
      <c r="I365" s="34" t="s">
        <v>1138</v>
      </c>
      <c r="J365" s="365">
        <v>-53</v>
      </c>
      <c r="K365" s="369"/>
      <c r="L365" s="441"/>
      <c r="M365" s="369">
        <v>-53</v>
      </c>
      <c r="N365" s="369"/>
      <c r="O365" s="34" t="s">
        <v>215</v>
      </c>
      <c r="P365" s="35" t="s">
        <v>1723</v>
      </c>
      <c r="Q365" s="34"/>
      <c r="R365" s="88" t="s">
        <v>620</v>
      </c>
      <c r="S365" s="88" t="s">
        <v>620</v>
      </c>
      <c r="T365" s="88" t="s">
        <v>1724</v>
      </c>
      <c r="U365" s="88" t="s">
        <v>1725</v>
      </c>
      <c r="V365" s="75"/>
    </row>
    <row r="366" ht="76.5" customHeight="1" spans="1:22">
      <c r="A366" s="4">
        <v>45</v>
      </c>
      <c r="B366" s="330" t="s">
        <v>378</v>
      </c>
      <c r="C366" s="37" t="s">
        <v>1726</v>
      </c>
      <c r="D366" s="6" t="s">
        <v>1109</v>
      </c>
      <c r="E366" s="6" t="s">
        <v>1536</v>
      </c>
      <c r="F366" s="35" t="s">
        <v>1727</v>
      </c>
      <c r="G366" s="345">
        <v>39.5</v>
      </c>
      <c r="H366" s="6" t="s">
        <v>381</v>
      </c>
      <c r="I366" s="34" t="s">
        <v>390</v>
      </c>
      <c r="J366" s="441">
        <v>23.7</v>
      </c>
      <c r="K366" s="369"/>
      <c r="L366" s="441"/>
      <c r="M366" s="369">
        <v>23.7</v>
      </c>
      <c r="N366" s="369"/>
      <c r="O366" s="6" t="s">
        <v>383</v>
      </c>
      <c r="P366" s="35" t="s">
        <v>1728</v>
      </c>
      <c r="Q366" s="34">
        <v>529</v>
      </c>
      <c r="R366" s="88" t="s">
        <v>1729</v>
      </c>
      <c r="S366" s="88" t="s">
        <v>49</v>
      </c>
      <c r="T366" s="88" t="s">
        <v>250</v>
      </c>
      <c r="U366" s="88" t="s">
        <v>403</v>
      </c>
      <c r="V366" s="75"/>
    </row>
    <row r="367" ht="51" customHeight="1" spans="1:22">
      <c r="A367" s="4">
        <v>46</v>
      </c>
      <c r="B367" s="334" t="s">
        <v>487</v>
      </c>
      <c r="C367" s="7" t="s">
        <v>1730</v>
      </c>
      <c r="D367" s="6" t="s">
        <v>1109</v>
      </c>
      <c r="E367" s="6" t="s">
        <v>1536</v>
      </c>
      <c r="F367" s="8" t="s">
        <v>1731</v>
      </c>
      <c r="G367" s="335">
        <v>58.3251</v>
      </c>
      <c r="H367" s="6" t="s">
        <v>490</v>
      </c>
      <c r="I367" s="6" t="s">
        <v>507</v>
      </c>
      <c r="J367" s="355">
        <v>-17.4372</v>
      </c>
      <c r="K367" s="356"/>
      <c r="L367" s="355"/>
      <c r="M367" s="356">
        <v>-17.4372</v>
      </c>
      <c r="N367" s="356"/>
      <c r="O367" s="6" t="s">
        <v>487</v>
      </c>
      <c r="P367" s="8" t="s">
        <v>1732</v>
      </c>
      <c r="Q367" s="6">
        <v>400</v>
      </c>
      <c r="R367" s="76" t="s">
        <v>1533</v>
      </c>
      <c r="S367" s="76" t="s">
        <v>1733</v>
      </c>
      <c r="T367" s="76" t="s">
        <v>387</v>
      </c>
      <c r="U367" s="76" t="s">
        <v>1734</v>
      </c>
      <c r="V367" s="75"/>
    </row>
    <row r="368" ht="93.75" customHeight="1" spans="1:22">
      <c r="A368" s="4">
        <v>47</v>
      </c>
      <c r="B368" s="334" t="s">
        <v>161</v>
      </c>
      <c r="C368" s="154" t="s">
        <v>1735</v>
      </c>
      <c r="D368" s="6" t="s">
        <v>1109</v>
      </c>
      <c r="E368" s="6" t="s">
        <v>1536</v>
      </c>
      <c r="F368" s="133" t="s">
        <v>1736</v>
      </c>
      <c r="G368" s="335">
        <v>478</v>
      </c>
      <c r="H368" s="6" t="s">
        <v>164</v>
      </c>
      <c r="I368" s="6" t="s">
        <v>1737</v>
      </c>
      <c r="J368" s="355">
        <v>150.86</v>
      </c>
      <c r="K368" s="356"/>
      <c r="L368" s="355"/>
      <c r="M368" s="356">
        <v>150.86</v>
      </c>
      <c r="N368" s="356"/>
      <c r="O368" s="6" t="s">
        <v>166</v>
      </c>
      <c r="P368" s="280" t="s">
        <v>1738</v>
      </c>
      <c r="Q368" s="6">
        <v>59</v>
      </c>
      <c r="R368" s="76" t="s">
        <v>1739</v>
      </c>
      <c r="S368" s="76" t="s">
        <v>1740</v>
      </c>
      <c r="T368" s="76" t="s">
        <v>122</v>
      </c>
      <c r="U368" s="76" t="s">
        <v>197</v>
      </c>
      <c r="V368" s="75"/>
    </row>
    <row r="369" ht="74.25" customHeight="1" spans="1:22">
      <c r="A369" s="4">
        <v>48</v>
      </c>
      <c r="B369" s="334" t="s">
        <v>487</v>
      </c>
      <c r="C369" s="154" t="s">
        <v>1741</v>
      </c>
      <c r="D369" s="6" t="s">
        <v>1109</v>
      </c>
      <c r="E369" s="6" t="s">
        <v>1536</v>
      </c>
      <c r="F369" s="133" t="s">
        <v>1742</v>
      </c>
      <c r="G369" s="335">
        <v>194.75</v>
      </c>
      <c r="H369" s="6" t="s">
        <v>490</v>
      </c>
      <c r="I369" s="6" t="s">
        <v>1743</v>
      </c>
      <c r="J369" s="355">
        <v>123</v>
      </c>
      <c r="K369" s="356"/>
      <c r="L369" s="355"/>
      <c r="M369" s="356">
        <v>123</v>
      </c>
      <c r="N369" s="356"/>
      <c r="O369" s="6" t="s">
        <v>487</v>
      </c>
      <c r="P369" s="280" t="s">
        <v>1744</v>
      </c>
      <c r="Q369" s="6">
        <v>920</v>
      </c>
      <c r="R369" s="76" t="s">
        <v>740</v>
      </c>
      <c r="S369" s="76" t="s">
        <v>1745</v>
      </c>
      <c r="T369" s="76" t="s">
        <v>642</v>
      </c>
      <c r="U369" s="76" t="s">
        <v>62</v>
      </c>
      <c r="V369" s="75"/>
    </row>
    <row r="370" ht="63.75" customHeight="1" spans="1:22">
      <c r="A370" s="4">
        <v>49</v>
      </c>
      <c r="B370" s="438" t="s">
        <v>92</v>
      </c>
      <c r="C370" s="124" t="s">
        <v>1746</v>
      </c>
      <c r="D370" s="6" t="s">
        <v>1109</v>
      </c>
      <c r="E370" s="6" t="s">
        <v>1536</v>
      </c>
      <c r="F370" s="115" t="s">
        <v>1747</v>
      </c>
      <c r="G370" s="394">
        <v>29.72</v>
      </c>
      <c r="H370" s="115" t="s">
        <v>564</v>
      </c>
      <c r="I370" s="6" t="s">
        <v>1748</v>
      </c>
      <c r="J370" s="355">
        <v>23.78</v>
      </c>
      <c r="K370" s="356"/>
      <c r="L370" s="355"/>
      <c r="M370" s="356">
        <v>23.78</v>
      </c>
      <c r="N370" s="356"/>
      <c r="O370" s="6" t="s">
        <v>97</v>
      </c>
      <c r="P370" s="115" t="s">
        <v>1749</v>
      </c>
      <c r="Q370" s="147">
        <v>60</v>
      </c>
      <c r="R370" s="115" t="s">
        <v>81</v>
      </c>
      <c r="S370" s="151" t="s">
        <v>1750</v>
      </c>
      <c r="T370" s="151" t="s">
        <v>1751</v>
      </c>
      <c r="U370" s="148" t="s">
        <v>657</v>
      </c>
      <c r="V370" s="75"/>
    </row>
    <row r="371" ht="59.25" customHeight="1" spans="1:22">
      <c r="A371" s="4">
        <v>50</v>
      </c>
      <c r="B371" s="334" t="s">
        <v>52</v>
      </c>
      <c r="C371" s="154" t="s">
        <v>1752</v>
      </c>
      <c r="D371" s="6" t="s">
        <v>1109</v>
      </c>
      <c r="E371" s="6" t="s">
        <v>1536</v>
      </c>
      <c r="F371" s="133" t="s">
        <v>1753</v>
      </c>
      <c r="G371" s="335">
        <v>10</v>
      </c>
      <c r="H371" s="6" t="s">
        <v>55</v>
      </c>
      <c r="I371" s="6" t="s">
        <v>1754</v>
      </c>
      <c r="J371" s="355">
        <v>9.95</v>
      </c>
      <c r="K371" s="356"/>
      <c r="L371" s="355"/>
      <c r="M371" s="356">
        <v>9.95</v>
      </c>
      <c r="N371" s="356"/>
      <c r="O371" s="6" t="s">
        <v>57</v>
      </c>
      <c r="P371" s="280" t="s">
        <v>1755</v>
      </c>
      <c r="Q371" s="6">
        <v>171</v>
      </c>
      <c r="R371" s="76" t="s">
        <v>99</v>
      </c>
      <c r="S371" s="76" t="s">
        <v>141</v>
      </c>
      <c r="T371" s="76" t="s">
        <v>277</v>
      </c>
      <c r="U371" s="76" t="s">
        <v>1026</v>
      </c>
      <c r="V371" s="75"/>
    </row>
    <row r="372" ht="58.5" customHeight="1" spans="1:22">
      <c r="A372" s="4">
        <v>51</v>
      </c>
      <c r="B372" s="334" t="s">
        <v>52</v>
      </c>
      <c r="C372" s="154" t="s">
        <v>1756</v>
      </c>
      <c r="D372" s="6" t="s">
        <v>1109</v>
      </c>
      <c r="E372" s="6" t="s">
        <v>1536</v>
      </c>
      <c r="F372" s="133" t="s">
        <v>1757</v>
      </c>
      <c r="G372" s="335">
        <v>9.96</v>
      </c>
      <c r="H372" s="6" t="s">
        <v>55</v>
      </c>
      <c r="I372" s="6" t="s">
        <v>1758</v>
      </c>
      <c r="J372" s="355">
        <v>9.96</v>
      </c>
      <c r="K372" s="356"/>
      <c r="L372" s="355"/>
      <c r="M372" s="356">
        <v>9.96</v>
      </c>
      <c r="N372" s="356"/>
      <c r="O372" s="6" t="s">
        <v>57</v>
      </c>
      <c r="P372" s="280" t="s">
        <v>1759</v>
      </c>
      <c r="Q372" s="6">
        <v>15</v>
      </c>
      <c r="R372" s="76" t="s">
        <v>949</v>
      </c>
      <c r="S372" s="76" t="s">
        <v>949</v>
      </c>
      <c r="T372" s="76" t="s">
        <v>1760</v>
      </c>
      <c r="U372" s="76">
        <v>2019.3</v>
      </c>
      <c r="V372" s="75"/>
    </row>
    <row r="373" ht="409.5" spans="1:22">
      <c r="A373" s="4">
        <v>52</v>
      </c>
      <c r="B373" s="330" t="s">
        <v>1761</v>
      </c>
      <c r="C373" s="226" t="s">
        <v>1762</v>
      </c>
      <c r="D373" s="6" t="s">
        <v>1109</v>
      </c>
      <c r="E373" s="6" t="s">
        <v>1536</v>
      </c>
      <c r="F373" s="107" t="s">
        <v>1763</v>
      </c>
      <c r="G373" s="349">
        <v>1000</v>
      </c>
      <c r="H373" s="270" t="s">
        <v>1764</v>
      </c>
      <c r="I373" s="139" t="s">
        <v>1765</v>
      </c>
      <c r="J373" s="387">
        <v>-2000</v>
      </c>
      <c r="K373" s="355"/>
      <c r="L373" s="387"/>
      <c r="M373" s="387">
        <v>-2000</v>
      </c>
      <c r="N373" s="387"/>
      <c r="O373" s="110" t="s">
        <v>1766</v>
      </c>
      <c r="P373" s="273" t="s">
        <v>1767</v>
      </c>
      <c r="Q373" s="139">
        <v>7500</v>
      </c>
      <c r="R373" s="442">
        <v>2018.9</v>
      </c>
      <c r="S373" s="255" t="s">
        <v>1768</v>
      </c>
      <c r="T373" s="255" t="s">
        <v>1769</v>
      </c>
      <c r="U373" s="255" t="s">
        <v>1770</v>
      </c>
      <c r="V373" s="76"/>
    </row>
    <row r="374" ht="75.75" customHeight="1" spans="1:22">
      <c r="A374" s="4">
        <v>53</v>
      </c>
      <c r="B374" s="330" t="s">
        <v>1157</v>
      </c>
      <c r="C374" s="271" t="s">
        <v>1771</v>
      </c>
      <c r="D374" s="6" t="s">
        <v>1109</v>
      </c>
      <c r="E374" s="6" t="s">
        <v>1536</v>
      </c>
      <c r="F374" s="19" t="s">
        <v>1772</v>
      </c>
      <c r="G374" s="331">
        <v>1438.05</v>
      </c>
      <c r="H374" s="4" t="s">
        <v>1773</v>
      </c>
      <c r="I374" s="4" t="s">
        <v>1774</v>
      </c>
      <c r="J374" s="407">
        <v>-0.4</v>
      </c>
      <c r="K374" s="353"/>
      <c r="L374" s="407"/>
      <c r="M374" s="353">
        <v>-0.4</v>
      </c>
      <c r="N374" s="353"/>
      <c r="O374" s="4" t="s">
        <v>1157</v>
      </c>
      <c r="P374" s="19" t="s">
        <v>1775</v>
      </c>
      <c r="Q374" s="4">
        <v>12500</v>
      </c>
      <c r="R374" s="75" t="s">
        <v>603</v>
      </c>
      <c r="S374" s="75">
        <v>42795</v>
      </c>
      <c r="T374" s="75">
        <v>42887</v>
      </c>
      <c r="U374" s="75">
        <v>43070</v>
      </c>
      <c r="V374" s="75"/>
    </row>
    <row r="375" ht="107.25" customHeight="1" spans="1:22">
      <c r="A375" s="4">
        <v>54</v>
      </c>
      <c r="B375" s="397" t="s">
        <v>1776</v>
      </c>
      <c r="C375" s="187" t="s">
        <v>1777</v>
      </c>
      <c r="D375" s="69" t="s">
        <v>1109</v>
      </c>
      <c r="E375" s="69" t="s">
        <v>1536</v>
      </c>
      <c r="F375" s="171" t="s">
        <v>1778</v>
      </c>
      <c r="G375" s="401">
        <v>19.9</v>
      </c>
      <c r="H375" s="27" t="s">
        <v>516</v>
      </c>
      <c r="I375" s="27" t="s">
        <v>1779</v>
      </c>
      <c r="J375" s="364">
        <v>14.5868</v>
      </c>
      <c r="K375" s="364"/>
      <c r="L375" s="364"/>
      <c r="M375" s="364">
        <v>14.5868</v>
      </c>
      <c r="N375" s="364"/>
      <c r="O375" s="27" t="s">
        <v>1776</v>
      </c>
      <c r="P375" s="282" t="s">
        <v>1780</v>
      </c>
      <c r="Q375" s="27">
        <v>1057</v>
      </c>
      <c r="R375" s="87" t="s">
        <v>1781</v>
      </c>
      <c r="S375" s="87" t="s">
        <v>1781</v>
      </c>
      <c r="T375" s="87" t="s">
        <v>636</v>
      </c>
      <c r="U375" s="87" t="s">
        <v>636</v>
      </c>
      <c r="V375" s="87"/>
    </row>
    <row r="376" ht="104.25" customHeight="1" spans="1:22">
      <c r="A376" s="4">
        <v>55</v>
      </c>
      <c r="B376" s="397" t="s">
        <v>1776</v>
      </c>
      <c r="C376" s="205" t="s">
        <v>1782</v>
      </c>
      <c r="D376" s="69" t="s">
        <v>1109</v>
      </c>
      <c r="E376" s="69" t="s">
        <v>1536</v>
      </c>
      <c r="F376" s="205" t="s">
        <v>1783</v>
      </c>
      <c r="G376" s="401">
        <v>121.74</v>
      </c>
      <c r="H376" s="27" t="s">
        <v>516</v>
      </c>
      <c r="I376" s="27" t="s">
        <v>1784</v>
      </c>
      <c r="J376" s="364">
        <v>121.746</v>
      </c>
      <c r="K376" s="364"/>
      <c r="L376" s="364"/>
      <c r="M376" s="364">
        <v>121.746</v>
      </c>
      <c r="N376" s="364"/>
      <c r="O376" s="27" t="s">
        <v>1776</v>
      </c>
      <c r="P376" s="171" t="s">
        <v>1785</v>
      </c>
      <c r="Q376" s="27">
        <v>3784</v>
      </c>
      <c r="R376" s="87" t="s">
        <v>603</v>
      </c>
      <c r="S376" s="87" t="s">
        <v>892</v>
      </c>
      <c r="T376" s="87" t="s">
        <v>636</v>
      </c>
      <c r="U376" s="87" t="s">
        <v>171</v>
      </c>
      <c r="V376" s="87"/>
    </row>
    <row r="377" ht="222" customHeight="1" spans="1:22">
      <c r="A377" s="4">
        <v>56</v>
      </c>
      <c r="B377" s="397" t="s">
        <v>1776</v>
      </c>
      <c r="C377" s="205" t="s">
        <v>1786</v>
      </c>
      <c r="D377" s="69" t="s">
        <v>1109</v>
      </c>
      <c r="E377" s="69" t="s">
        <v>1536</v>
      </c>
      <c r="F377" s="102" t="s">
        <v>1787</v>
      </c>
      <c r="G377" s="343">
        <v>535</v>
      </c>
      <c r="H377" s="136" t="s">
        <v>85</v>
      </c>
      <c r="I377" s="27" t="s">
        <v>624</v>
      </c>
      <c r="J377" s="364">
        <v>130</v>
      </c>
      <c r="K377" s="364"/>
      <c r="L377" s="364"/>
      <c r="M377" s="364">
        <v>130</v>
      </c>
      <c r="N377" s="364"/>
      <c r="O377" s="27" t="s">
        <v>1776</v>
      </c>
      <c r="P377" s="102" t="s">
        <v>1788</v>
      </c>
      <c r="Q377" s="27">
        <v>8</v>
      </c>
      <c r="R377" s="87" t="s">
        <v>1294</v>
      </c>
      <c r="S377" s="87" t="s">
        <v>1740</v>
      </c>
      <c r="T377" s="87" t="s">
        <v>189</v>
      </c>
      <c r="U377" s="87" t="s">
        <v>149</v>
      </c>
      <c r="V377" s="87"/>
    </row>
    <row r="378" ht="60" customHeight="1" spans="1:22">
      <c r="A378" s="4">
        <v>57</v>
      </c>
      <c r="B378" s="330" t="s">
        <v>1776</v>
      </c>
      <c r="C378" s="4" t="s">
        <v>1789</v>
      </c>
      <c r="D378" s="6" t="s">
        <v>1109</v>
      </c>
      <c r="E378" s="6" t="s">
        <v>1536</v>
      </c>
      <c r="F378" s="272" t="s">
        <v>1790</v>
      </c>
      <c r="G378" s="331">
        <v>744</v>
      </c>
      <c r="H378" s="4" t="s">
        <v>1791</v>
      </c>
      <c r="I378" s="4" t="s">
        <v>1197</v>
      </c>
      <c r="J378" s="364">
        <v>-108.8</v>
      </c>
      <c r="K378" s="353"/>
      <c r="L378" s="353"/>
      <c r="M378" s="353">
        <v>-108.8</v>
      </c>
      <c r="N378" s="353"/>
      <c r="O378" s="4" t="s">
        <v>1776</v>
      </c>
      <c r="P378" s="19" t="s">
        <v>1792</v>
      </c>
      <c r="Q378" s="4">
        <v>5000</v>
      </c>
      <c r="R378" s="75" t="s">
        <v>603</v>
      </c>
      <c r="S378" s="75" t="s">
        <v>1793</v>
      </c>
      <c r="T378" s="75" t="s">
        <v>636</v>
      </c>
      <c r="U378" s="75" t="s">
        <v>122</v>
      </c>
      <c r="V378" s="75"/>
    </row>
    <row r="379" ht="384.75" customHeight="1" spans="1:22">
      <c r="A379" s="4">
        <v>58</v>
      </c>
      <c r="B379" s="330" t="s">
        <v>1794</v>
      </c>
      <c r="C379" s="4" t="s">
        <v>1762</v>
      </c>
      <c r="D379" s="4" t="s">
        <v>1109</v>
      </c>
      <c r="E379" s="6" t="s">
        <v>1536</v>
      </c>
      <c r="F379" s="273" t="s">
        <v>1795</v>
      </c>
      <c r="G379" s="439">
        <v>5000</v>
      </c>
      <c r="H379" s="270" t="s">
        <v>1764</v>
      </c>
      <c r="I379" s="139" t="s">
        <v>1796</v>
      </c>
      <c r="J379" s="387">
        <v>-3000</v>
      </c>
      <c r="K379" s="387"/>
      <c r="L379" s="387"/>
      <c r="M379" s="387">
        <v>-3000</v>
      </c>
      <c r="N379" s="387"/>
      <c r="O379" s="270" t="s">
        <v>1794</v>
      </c>
      <c r="P379" s="273" t="s">
        <v>1797</v>
      </c>
      <c r="Q379" s="139">
        <v>21000</v>
      </c>
      <c r="R379" s="281" t="s">
        <v>1798</v>
      </c>
      <c r="S379" s="255" t="s">
        <v>1768</v>
      </c>
      <c r="T379" s="255" t="s">
        <v>1769</v>
      </c>
      <c r="U379" s="255" t="s">
        <v>1770</v>
      </c>
      <c r="V379" s="75"/>
    </row>
    <row r="380" ht="109.5" customHeight="1" spans="1:22">
      <c r="A380" s="27">
        <v>59</v>
      </c>
      <c r="B380" s="379" t="s">
        <v>1761</v>
      </c>
      <c r="C380" s="274" t="s">
        <v>1799</v>
      </c>
      <c r="D380" s="69" t="s">
        <v>1109</v>
      </c>
      <c r="E380" s="69" t="s">
        <v>1536</v>
      </c>
      <c r="F380" s="275" t="s">
        <v>1800</v>
      </c>
      <c r="G380" s="401">
        <v>200</v>
      </c>
      <c r="H380" s="276" t="s">
        <v>1801</v>
      </c>
      <c r="I380" s="27" t="s">
        <v>1138</v>
      </c>
      <c r="J380" s="364">
        <v>200</v>
      </c>
      <c r="K380" s="364"/>
      <c r="L380" s="364"/>
      <c r="M380" s="364">
        <v>200</v>
      </c>
      <c r="N380" s="364"/>
      <c r="O380" s="27" t="s">
        <v>1802</v>
      </c>
      <c r="P380" s="275" t="s">
        <v>1803</v>
      </c>
      <c r="Q380" s="27">
        <v>1440</v>
      </c>
      <c r="R380" s="284" t="s">
        <v>603</v>
      </c>
      <c r="S380" s="87" t="s">
        <v>121</v>
      </c>
      <c r="T380" s="87" t="s">
        <v>1804</v>
      </c>
      <c r="U380" s="87" t="s">
        <v>1522</v>
      </c>
      <c r="V380" s="87"/>
    </row>
    <row r="381" ht="161.25" customHeight="1" spans="1:22">
      <c r="A381" s="27">
        <v>60</v>
      </c>
      <c r="B381" s="379" t="s">
        <v>1761</v>
      </c>
      <c r="C381" s="274" t="s">
        <v>1799</v>
      </c>
      <c r="D381" s="69" t="s">
        <v>1109</v>
      </c>
      <c r="E381" s="69" t="s">
        <v>1536</v>
      </c>
      <c r="F381" s="275" t="s">
        <v>1800</v>
      </c>
      <c r="G381" s="401">
        <v>800</v>
      </c>
      <c r="H381" s="276" t="s">
        <v>1801</v>
      </c>
      <c r="I381" s="27" t="s">
        <v>1138</v>
      </c>
      <c r="J381" s="364">
        <v>800</v>
      </c>
      <c r="K381" s="364"/>
      <c r="L381" s="364"/>
      <c r="M381" s="364">
        <v>800</v>
      </c>
      <c r="N381" s="364"/>
      <c r="O381" s="27" t="s">
        <v>1802</v>
      </c>
      <c r="P381" s="275" t="s">
        <v>1805</v>
      </c>
      <c r="Q381" s="27">
        <v>5040</v>
      </c>
      <c r="R381" s="284" t="s">
        <v>603</v>
      </c>
      <c r="S381" s="87" t="s">
        <v>121</v>
      </c>
      <c r="T381" s="87" t="s">
        <v>1804</v>
      </c>
      <c r="U381" s="87" t="s">
        <v>1522</v>
      </c>
      <c r="V381" s="87"/>
    </row>
    <row r="382" ht="87.75" customHeight="1" spans="1:22">
      <c r="A382" s="4">
        <v>61</v>
      </c>
      <c r="B382" s="347" t="s">
        <v>466</v>
      </c>
      <c r="C382" s="7" t="s">
        <v>1806</v>
      </c>
      <c r="D382" s="6" t="s">
        <v>1109</v>
      </c>
      <c r="E382" s="6" t="s">
        <v>1536</v>
      </c>
      <c r="F382" s="45" t="s">
        <v>1807</v>
      </c>
      <c r="G382" s="349">
        <v>260</v>
      </c>
      <c r="H382" s="7" t="s">
        <v>469</v>
      </c>
      <c r="I382" s="7" t="s">
        <v>1808</v>
      </c>
      <c r="J382" s="356">
        <v>208</v>
      </c>
      <c r="K382" s="355"/>
      <c r="L382" s="356"/>
      <c r="M382" s="356">
        <v>208</v>
      </c>
      <c r="N382" s="355"/>
      <c r="O382" s="7" t="s">
        <v>471</v>
      </c>
      <c r="P382" s="233" t="s">
        <v>1809</v>
      </c>
      <c r="Q382" s="7">
        <v>300</v>
      </c>
      <c r="R382" s="94" t="s">
        <v>1810</v>
      </c>
      <c r="S382" s="94" t="s">
        <v>1811</v>
      </c>
      <c r="T382" s="94" t="s">
        <v>1001</v>
      </c>
      <c r="U382" s="94" t="s">
        <v>1812</v>
      </c>
      <c r="V382" s="75"/>
    </row>
    <row r="383" ht="55.5" customHeight="1" spans="1:22">
      <c r="A383" s="4">
        <v>62</v>
      </c>
      <c r="B383" s="347" t="s">
        <v>466</v>
      </c>
      <c r="C383" s="7" t="s">
        <v>1813</v>
      </c>
      <c r="D383" s="6" t="s">
        <v>1109</v>
      </c>
      <c r="E383" s="6" t="s">
        <v>1536</v>
      </c>
      <c r="F383" s="287" t="s">
        <v>1814</v>
      </c>
      <c r="G383" s="349">
        <v>117.74</v>
      </c>
      <c r="H383" s="7" t="s">
        <v>469</v>
      </c>
      <c r="I383" s="7" t="s">
        <v>285</v>
      </c>
      <c r="J383" s="356">
        <v>70.644</v>
      </c>
      <c r="K383" s="355"/>
      <c r="L383" s="356"/>
      <c r="M383" s="356">
        <v>70.644</v>
      </c>
      <c r="N383" s="355"/>
      <c r="O383" s="7" t="s">
        <v>471</v>
      </c>
      <c r="P383" s="233" t="s">
        <v>1815</v>
      </c>
      <c r="Q383" s="7">
        <v>258</v>
      </c>
      <c r="R383" s="94" t="s">
        <v>122</v>
      </c>
      <c r="S383" s="94" t="s">
        <v>122</v>
      </c>
      <c r="T383" s="94" t="s">
        <v>829</v>
      </c>
      <c r="U383" s="94" t="s">
        <v>829</v>
      </c>
      <c r="V383" s="75"/>
    </row>
    <row r="384" ht="51.75" customHeight="1" spans="1:22">
      <c r="A384" s="4">
        <v>63</v>
      </c>
      <c r="B384" s="330" t="s">
        <v>161</v>
      </c>
      <c r="C384" s="115" t="s">
        <v>1816</v>
      </c>
      <c r="D384" s="6" t="s">
        <v>1109</v>
      </c>
      <c r="E384" s="13" t="s">
        <v>1536</v>
      </c>
      <c r="F384" s="243" t="s">
        <v>1817</v>
      </c>
      <c r="G384" s="337">
        <v>10</v>
      </c>
      <c r="H384" s="6" t="s">
        <v>164</v>
      </c>
      <c r="I384" s="13" t="s">
        <v>1818</v>
      </c>
      <c r="J384" s="353">
        <v>7.76</v>
      </c>
      <c r="K384" s="353"/>
      <c r="L384" s="353"/>
      <c r="M384" s="353">
        <v>7.76</v>
      </c>
      <c r="N384" s="361"/>
      <c r="O384" s="6" t="s">
        <v>166</v>
      </c>
      <c r="P384" s="157" t="s">
        <v>1819</v>
      </c>
      <c r="Q384" s="13">
        <v>292</v>
      </c>
      <c r="R384" s="79" t="s">
        <v>1820</v>
      </c>
      <c r="S384" s="79" t="s">
        <v>81</v>
      </c>
      <c r="T384" s="79" t="s">
        <v>171</v>
      </c>
      <c r="U384" s="79" t="s">
        <v>1821</v>
      </c>
      <c r="V384" s="75"/>
    </row>
    <row r="385" ht="60" customHeight="1" spans="1:22">
      <c r="A385" s="4">
        <v>64</v>
      </c>
      <c r="B385" s="330" t="s">
        <v>161</v>
      </c>
      <c r="C385" s="132" t="s">
        <v>1822</v>
      </c>
      <c r="D385" s="6" t="s">
        <v>1109</v>
      </c>
      <c r="E385" s="13" t="s">
        <v>1536</v>
      </c>
      <c r="F385" s="133" t="s">
        <v>1823</v>
      </c>
      <c r="G385" s="337">
        <v>100</v>
      </c>
      <c r="H385" s="6" t="s">
        <v>164</v>
      </c>
      <c r="I385" s="13" t="s">
        <v>570</v>
      </c>
      <c r="J385" s="353">
        <v>50</v>
      </c>
      <c r="K385" s="353"/>
      <c r="L385" s="353"/>
      <c r="M385" s="353">
        <v>50</v>
      </c>
      <c r="N385" s="361"/>
      <c r="O385" s="6" t="s">
        <v>166</v>
      </c>
      <c r="P385" s="280" t="s">
        <v>1738</v>
      </c>
      <c r="Q385" s="13">
        <v>186</v>
      </c>
      <c r="R385" s="79" t="s">
        <v>140</v>
      </c>
      <c r="S385" s="79" t="s">
        <v>1592</v>
      </c>
      <c r="T385" s="79" t="s">
        <v>171</v>
      </c>
      <c r="U385" s="79" t="s">
        <v>171</v>
      </c>
      <c r="V385" s="75"/>
    </row>
    <row r="386" ht="42" customHeight="1" spans="1:23">
      <c r="A386" s="332"/>
      <c r="B386" s="332" t="s">
        <v>1824</v>
      </c>
      <c r="C386" s="332"/>
      <c r="D386" s="332"/>
      <c r="E386" s="332"/>
      <c r="F386" s="332"/>
      <c r="G386" s="333"/>
      <c r="H386" s="332"/>
      <c r="I386" s="332"/>
      <c r="J386" s="354">
        <f>J387+J442+J485+J495</f>
        <v>1872.642461</v>
      </c>
      <c r="K386" s="354">
        <f t="shared" ref="K386:N386" si="18">K387+K442+K485+K495</f>
        <v>0</v>
      </c>
      <c r="L386" s="354">
        <f t="shared" si="18"/>
        <v>0</v>
      </c>
      <c r="M386" s="354">
        <f t="shared" si="18"/>
        <v>1872.642461</v>
      </c>
      <c r="N386" s="354">
        <f t="shared" si="18"/>
        <v>0</v>
      </c>
      <c r="O386" s="332"/>
      <c r="P386" s="332"/>
      <c r="Q386" s="332"/>
      <c r="R386" s="332"/>
      <c r="S386" s="377"/>
      <c r="T386" s="377"/>
      <c r="U386" s="377"/>
      <c r="V386" s="377"/>
      <c r="W386" s="393"/>
    </row>
    <row r="387" ht="42" customHeight="1" spans="1:23">
      <c r="A387" s="332"/>
      <c r="B387" s="332" t="s">
        <v>1825</v>
      </c>
      <c r="C387" s="332"/>
      <c r="D387" s="332"/>
      <c r="E387" s="332"/>
      <c r="F387" s="332"/>
      <c r="G387" s="333"/>
      <c r="H387" s="332"/>
      <c r="I387" s="332"/>
      <c r="J387" s="354">
        <f>SUM(J388:J441)</f>
        <v>1297.667548</v>
      </c>
      <c r="K387" s="354">
        <f t="shared" ref="K387:N387" si="19">SUM(K388:K441)</f>
        <v>0</v>
      </c>
      <c r="L387" s="354">
        <f t="shared" si="19"/>
        <v>0</v>
      </c>
      <c r="M387" s="354">
        <f t="shared" si="19"/>
        <v>1297.667548</v>
      </c>
      <c r="N387" s="354">
        <f t="shared" si="19"/>
        <v>0</v>
      </c>
      <c r="O387" s="332"/>
      <c r="P387" s="332"/>
      <c r="Q387" s="332"/>
      <c r="R387" s="332"/>
      <c r="S387" s="377"/>
      <c r="T387" s="377"/>
      <c r="U387" s="377"/>
      <c r="V387" s="377"/>
      <c r="W387" s="393"/>
    </row>
    <row r="388" ht="78.75" customHeight="1" spans="1:22">
      <c r="A388" s="27">
        <v>1</v>
      </c>
      <c r="B388" s="443" t="s">
        <v>82</v>
      </c>
      <c r="C388" s="212" t="s">
        <v>1826</v>
      </c>
      <c r="D388" s="218" t="s">
        <v>1827</v>
      </c>
      <c r="E388" s="186" t="s">
        <v>1828</v>
      </c>
      <c r="F388" s="184" t="s">
        <v>1829</v>
      </c>
      <c r="G388" s="416">
        <v>265.72</v>
      </c>
      <c r="H388" s="186" t="s">
        <v>85</v>
      </c>
      <c r="I388" s="194" t="s">
        <v>1333</v>
      </c>
      <c r="J388" s="371">
        <v>132.86</v>
      </c>
      <c r="K388" s="371"/>
      <c r="L388" s="371"/>
      <c r="M388" s="371">
        <v>132.86</v>
      </c>
      <c r="N388" s="371"/>
      <c r="O388" s="69" t="s">
        <v>82</v>
      </c>
      <c r="P388" s="203" t="s">
        <v>1830</v>
      </c>
      <c r="Q388" s="234">
        <v>5631</v>
      </c>
      <c r="R388" s="204">
        <v>43364</v>
      </c>
      <c r="S388" s="204">
        <v>43383</v>
      </c>
      <c r="T388" s="204">
        <v>43429</v>
      </c>
      <c r="U388" s="145" t="s">
        <v>62</v>
      </c>
      <c r="V388" s="87"/>
    </row>
    <row r="389" ht="58.5" customHeight="1" spans="1:22">
      <c r="A389" s="4">
        <v>2</v>
      </c>
      <c r="B389" s="334" t="s">
        <v>52</v>
      </c>
      <c r="C389" s="9" t="s">
        <v>1831</v>
      </c>
      <c r="D389" s="13" t="s">
        <v>1827</v>
      </c>
      <c r="E389" s="13" t="s">
        <v>1828</v>
      </c>
      <c r="F389" s="11" t="s">
        <v>1832</v>
      </c>
      <c r="G389" s="336">
        <v>20.92</v>
      </c>
      <c r="H389" s="10" t="s">
        <v>55</v>
      </c>
      <c r="I389" s="10" t="s">
        <v>56</v>
      </c>
      <c r="J389" s="358">
        <v>-12.845</v>
      </c>
      <c r="K389" s="359"/>
      <c r="L389" s="358"/>
      <c r="M389" s="359">
        <v>-12.845</v>
      </c>
      <c r="N389" s="359"/>
      <c r="O389" s="10" t="s">
        <v>57</v>
      </c>
      <c r="P389" s="11" t="s">
        <v>1833</v>
      </c>
      <c r="Q389" s="10">
        <v>354</v>
      </c>
      <c r="R389" s="78" t="s">
        <v>1834</v>
      </c>
      <c r="S389" s="78" t="s">
        <v>1835</v>
      </c>
      <c r="T389" s="78" t="s">
        <v>1836</v>
      </c>
      <c r="U389" s="78" t="s">
        <v>62</v>
      </c>
      <c r="V389" s="75"/>
    </row>
    <row r="390" ht="61.5" customHeight="1" spans="1:22">
      <c r="A390" s="27">
        <v>3</v>
      </c>
      <c r="B390" s="334" t="s">
        <v>52</v>
      </c>
      <c r="C390" s="9" t="s">
        <v>1837</v>
      </c>
      <c r="D390" s="13" t="s">
        <v>1827</v>
      </c>
      <c r="E390" s="13" t="s">
        <v>1828</v>
      </c>
      <c r="F390" s="11" t="s">
        <v>1838</v>
      </c>
      <c r="G390" s="336">
        <v>15.7</v>
      </c>
      <c r="H390" s="10" t="s">
        <v>55</v>
      </c>
      <c r="I390" s="10" t="s">
        <v>65</v>
      </c>
      <c r="J390" s="358">
        <v>-0.425</v>
      </c>
      <c r="K390" s="359"/>
      <c r="L390" s="358"/>
      <c r="M390" s="359">
        <v>-0.425</v>
      </c>
      <c r="N390" s="359"/>
      <c r="O390" s="10" t="s">
        <v>57</v>
      </c>
      <c r="P390" s="11" t="s">
        <v>1839</v>
      </c>
      <c r="Q390" s="10">
        <v>471</v>
      </c>
      <c r="R390" s="78" t="s">
        <v>1840</v>
      </c>
      <c r="S390" s="78" t="s">
        <v>1841</v>
      </c>
      <c r="T390" s="78" t="s">
        <v>1842</v>
      </c>
      <c r="U390" s="78" t="s">
        <v>62</v>
      </c>
      <c r="V390" s="75"/>
    </row>
    <row r="391" ht="55.5" customHeight="1" spans="1:22">
      <c r="A391" s="4">
        <v>4</v>
      </c>
      <c r="B391" s="334" t="s">
        <v>52</v>
      </c>
      <c r="C391" s="9" t="s">
        <v>1843</v>
      </c>
      <c r="D391" s="13" t="s">
        <v>1827</v>
      </c>
      <c r="E391" s="13" t="s">
        <v>1828</v>
      </c>
      <c r="F391" s="216" t="s">
        <v>1844</v>
      </c>
      <c r="G391" s="336">
        <v>128.53</v>
      </c>
      <c r="H391" s="10" t="s">
        <v>55</v>
      </c>
      <c r="I391" s="10" t="s">
        <v>1845</v>
      </c>
      <c r="J391" s="358">
        <v>77.1182</v>
      </c>
      <c r="K391" s="359"/>
      <c r="L391" s="358"/>
      <c r="M391" s="359">
        <v>77.1182</v>
      </c>
      <c r="N391" s="359"/>
      <c r="O391" s="10" t="s">
        <v>57</v>
      </c>
      <c r="P391" s="233" t="s">
        <v>1846</v>
      </c>
      <c r="Q391" s="10">
        <v>639</v>
      </c>
      <c r="R391" s="78" t="s">
        <v>1847</v>
      </c>
      <c r="S391" s="78" t="s">
        <v>402</v>
      </c>
      <c r="T391" s="78" t="s">
        <v>403</v>
      </c>
      <c r="U391" s="78" t="s">
        <v>1070</v>
      </c>
      <c r="V391" s="75"/>
    </row>
    <row r="392" ht="61.5" customHeight="1" spans="1:22">
      <c r="A392" s="27">
        <v>5</v>
      </c>
      <c r="B392" s="334" t="s">
        <v>92</v>
      </c>
      <c r="C392" s="6" t="s">
        <v>1848</v>
      </c>
      <c r="D392" s="13" t="s">
        <v>1827</v>
      </c>
      <c r="E392" s="13" t="s">
        <v>1828</v>
      </c>
      <c r="F392" s="8" t="s">
        <v>1849</v>
      </c>
      <c r="G392" s="335">
        <v>30.5</v>
      </c>
      <c r="H392" s="6" t="s">
        <v>95</v>
      </c>
      <c r="I392" s="6" t="s">
        <v>1301</v>
      </c>
      <c r="J392" s="355">
        <v>-0.04</v>
      </c>
      <c r="K392" s="356"/>
      <c r="L392" s="355"/>
      <c r="M392" s="356">
        <v>-0.04</v>
      </c>
      <c r="N392" s="356"/>
      <c r="O392" s="6" t="s">
        <v>97</v>
      </c>
      <c r="P392" s="8" t="s">
        <v>1850</v>
      </c>
      <c r="Q392" s="6">
        <v>448</v>
      </c>
      <c r="R392" s="76" t="s">
        <v>1851</v>
      </c>
      <c r="S392" s="76" t="s">
        <v>1852</v>
      </c>
      <c r="T392" s="76" t="s">
        <v>484</v>
      </c>
      <c r="U392" s="76" t="s">
        <v>1853</v>
      </c>
      <c r="V392" s="75"/>
    </row>
    <row r="393" ht="59.25" customHeight="1" spans="1:22">
      <c r="A393" s="4">
        <v>6</v>
      </c>
      <c r="B393" s="334" t="s">
        <v>92</v>
      </c>
      <c r="C393" s="6" t="s">
        <v>1854</v>
      </c>
      <c r="D393" s="13" t="s">
        <v>1827</v>
      </c>
      <c r="E393" s="13" t="s">
        <v>1828</v>
      </c>
      <c r="F393" s="8" t="s">
        <v>1849</v>
      </c>
      <c r="G393" s="335">
        <v>35.9</v>
      </c>
      <c r="H393" s="6" t="s">
        <v>95</v>
      </c>
      <c r="I393" s="6" t="s">
        <v>1855</v>
      </c>
      <c r="J393" s="355">
        <v>-0.04</v>
      </c>
      <c r="K393" s="356"/>
      <c r="L393" s="355"/>
      <c r="M393" s="356">
        <v>-0.04</v>
      </c>
      <c r="N393" s="356"/>
      <c r="O393" s="6" t="s">
        <v>97</v>
      </c>
      <c r="P393" s="8" t="s">
        <v>1856</v>
      </c>
      <c r="Q393" s="6">
        <v>270</v>
      </c>
      <c r="R393" s="76" t="s">
        <v>1857</v>
      </c>
      <c r="S393" s="76" t="s">
        <v>1852</v>
      </c>
      <c r="T393" s="76" t="s">
        <v>67</v>
      </c>
      <c r="U393" s="76" t="s">
        <v>1200</v>
      </c>
      <c r="V393" s="75"/>
    </row>
    <row r="394" ht="63" customHeight="1" spans="1:22">
      <c r="A394" s="27">
        <v>7</v>
      </c>
      <c r="B394" s="334" t="s">
        <v>92</v>
      </c>
      <c r="C394" s="6" t="s">
        <v>1858</v>
      </c>
      <c r="D394" s="13" t="s">
        <v>1827</v>
      </c>
      <c r="E394" s="13" t="s">
        <v>1828</v>
      </c>
      <c r="F394" s="8" t="s">
        <v>1849</v>
      </c>
      <c r="G394" s="335">
        <v>40.9</v>
      </c>
      <c r="H394" s="6" t="s">
        <v>95</v>
      </c>
      <c r="I394" s="6" t="s">
        <v>1859</v>
      </c>
      <c r="J394" s="355">
        <v>-9.76</v>
      </c>
      <c r="K394" s="356"/>
      <c r="L394" s="355"/>
      <c r="M394" s="356">
        <v>-9.76</v>
      </c>
      <c r="N394" s="356"/>
      <c r="O394" s="6" t="s">
        <v>97</v>
      </c>
      <c r="P394" s="8" t="s">
        <v>1860</v>
      </c>
      <c r="Q394" s="6">
        <v>167</v>
      </c>
      <c r="R394" s="76" t="s">
        <v>1857</v>
      </c>
      <c r="S394" s="76" t="s">
        <v>1852</v>
      </c>
      <c r="T394" s="76" t="s">
        <v>1834</v>
      </c>
      <c r="U394" s="76" t="s">
        <v>1200</v>
      </c>
      <c r="V394" s="75"/>
    </row>
    <row r="395" ht="59.25" customHeight="1" spans="1:22">
      <c r="A395" s="4">
        <v>8</v>
      </c>
      <c r="B395" s="334" t="s">
        <v>92</v>
      </c>
      <c r="C395" s="6" t="s">
        <v>1861</v>
      </c>
      <c r="D395" s="13" t="s">
        <v>1827</v>
      </c>
      <c r="E395" s="13" t="s">
        <v>1828</v>
      </c>
      <c r="F395" s="8" t="s">
        <v>1849</v>
      </c>
      <c r="G395" s="335">
        <v>42.5</v>
      </c>
      <c r="H395" s="6" t="s">
        <v>95</v>
      </c>
      <c r="I395" s="6" t="s">
        <v>1862</v>
      </c>
      <c r="J395" s="355">
        <v>-0.04</v>
      </c>
      <c r="K395" s="356"/>
      <c r="L395" s="355"/>
      <c r="M395" s="356">
        <v>-0.04</v>
      </c>
      <c r="N395" s="356"/>
      <c r="O395" s="6" t="s">
        <v>97</v>
      </c>
      <c r="P395" s="8" t="s">
        <v>1863</v>
      </c>
      <c r="Q395" s="6">
        <v>116</v>
      </c>
      <c r="R395" s="76" t="s">
        <v>1857</v>
      </c>
      <c r="S395" s="76" t="s">
        <v>1852</v>
      </c>
      <c r="T395" s="76" t="s">
        <v>67</v>
      </c>
      <c r="U395" s="76" t="s">
        <v>1200</v>
      </c>
      <c r="V395" s="75"/>
    </row>
    <row r="396" ht="74.25" customHeight="1" spans="1:22">
      <c r="A396" s="27">
        <v>9</v>
      </c>
      <c r="B396" s="334" t="s">
        <v>92</v>
      </c>
      <c r="C396" s="6" t="s">
        <v>1864</v>
      </c>
      <c r="D396" s="13" t="s">
        <v>1827</v>
      </c>
      <c r="E396" s="13" t="s">
        <v>1828</v>
      </c>
      <c r="F396" s="8" t="s">
        <v>1865</v>
      </c>
      <c r="G396" s="335">
        <v>143.902134</v>
      </c>
      <c r="H396" s="6" t="s">
        <v>95</v>
      </c>
      <c r="I396" s="6" t="s">
        <v>1866</v>
      </c>
      <c r="J396" s="355">
        <v>121.12</v>
      </c>
      <c r="K396" s="356"/>
      <c r="L396" s="355"/>
      <c r="M396" s="356">
        <v>121.12</v>
      </c>
      <c r="N396" s="356"/>
      <c r="O396" s="6" t="s">
        <v>97</v>
      </c>
      <c r="P396" s="8" t="s">
        <v>1867</v>
      </c>
      <c r="Q396" s="6">
        <v>10750</v>
      </c>
      <c r="R396" s="76" t="s">
        <v>1868</v>
      </c>
      <c r="S396" s="76" t="s">
        <v>1869</v>
      </c>
      <c r="T396" s="76" t="s">
        <v>240</v>
      </c>
      <c r="U396" s="76" t="s">
        <v>1870</v>
      </c>
      <c r="V396" s="75"/>
    </row>
    <row r="397" ht="93" customHeight="1" spans="1:22">
      <c r="A397" s="4">
        <v>10</v>
      </c>
      <c r="B397" s="338" t="s">
        <v>172</v>
      </c>
      <c r="C397" s="9" t="s">
        <v>1871</v>
      </c>
      <c r="D397" s="13" t="s">
        <v>1827</v>
      </c>
      <c r="E397" s="13" t="s">
        <v>1828</v>
      </c>
      <c r="F397" s="18" t="s">
        <v>1872</v>
      </c>
      <c r="G397" s="339">
        <v>10.982</v>
      </c>
      <c r="H397" s="9" t="s">
        <v>175</v>
      </c>
      <c r="I397" s="9" t="s">
        <v>1017</v>
      </c>
      <c r="J397" s="363">
        <v>-0.0314</v>
      </c>
      <c r="K397" s="358"/>
      <c r="L397" s="358"/>
      <c r="M397" s="358">
        <v>-0.0314</v>
      </c>
      <c r="N397" s="358"/>
      <c r="O397" s="9" t="s">
        <v>177</v>
      </c>
      <c r="P397" s="18" t="s">
        <v>1873</v>
      </c>
      <c r="Q397" s="9">
        <v>193</v>
      </c>
      <c r="R397" s="80" t="s">
        <v>1874</v>
      </c>
      <c r="S397" s="80" t="s">
        <v>181</v>
      </c>
      <c r="T397" s="80" t="s">
        <v>1194</v>
      </c>
      <c r="U397" s="80" t="s">
        <v>1702</v>
      </c>
      <c r="V397" s="75"/>
    </row>
    <row r="398" ht="90.75" customHeight="1" spans="1:22">
      <c r="A398" s="27">
        <v>11</v>
      </c>
      <c r="B398" s="330" t="s">
        <v>172</v>
      </c>
      <c r="C398" s="4" t="s">
        <v>1875</v>
      </c>
      <c r="D398" s="13" t="s">
        <v>1827</v>
      </c>
      <c r="E398" s="13" t="s">
        <v>1828</v>
      </c>
      <c r="F398" s="19" t="s">
        <v>1876</v>
      </c>
      <c r="G398" s="331">
        <v>46.99</v>
      </c>
      <c r="H398" s="4" t="s">
        <v>175</v>
      </c>
      <c r="I398" s="4" t="s">
        <v>1877</v>
      </c>
      <c r="J398" s="364">
        <v>-7.1405</v>
      </c>
      <c r="K398" s="353"/>
      <c r="L398" s="353"/>
      <c r="M398" s="353">
        <v>-7.1405</v>
      </c>
      <c r="N398" s="353"/>
      <c r="O398" s="4" t="s">
        <v>177</v>
      </c>
      <c r="P398" s="19" t="s">
        <v>1878</v>
      </c>
      <c r="Q398" s="4">
        <v>508</v>
      </c>
      <c r="R398" s="75" t="s">
        <v>661</v>
      </c>
      <c r="S398" s="75" t="s">
        <v>1006</v>
      </c>
      <c r="T398" s="75" t="s">
        <v>1879</v>
      </c>
      <c r="U398" s="75" t="s">
        <v>190</v>
      </c>
      <c r="V398" s="75"/>
    </row>
    <row r="399" ht="61.5" customHeight="1" spans="1:22">
      <c r="A399" s="4">
        <v>12</v>
      </c>
      <c r="B399" s="344" t="s">
        <v>210</v>
      </c>
      <c r="C399" s="37" t="s">
        <v>1880</v>
      </c>
      <c r="D399" s="13" t="s">
        <v>1827</v>
      </c>
      <c r="E399" s="13" t="s">
        <v>1828</v>
      </c>
      <c r="F399" s="35" t="s">
        <v>1881</v>
      </c>
      <c r="G399" s="345">
        <v>6.52</v>
      </c>
      <c r="H399" s="34" t="s">
        <v>213</v>
      </c>
      <c r="I399" s="34" t="s">
        <v>247</v>
      </c>
      <c r="J399" s="368">
        <v>-0.460268</v>
      </c>
      <c r="K399" s="369"/>
      <c r="L399" s="441"/>
      <c r="M399" s="441">
        <v>-0.460268</v>
      </c>
      <c r="N399" s="369"/>
      <c r="O399" s="34" t="s">
        <v>215</v>
      </c>
      <c r="P399" s="35" t="s">
        <v>1882</v>
      </c>
      <c r="Q399" s="34">
        <v>331</v>
      </c>
      <c r="R399" s="285">
        <v>2017</v>
      </c>
      <c r="S399" s="285">
        <v>2017</v>
      </c>
      <c r="T399" s="285">
        <v>2017</v>
      </c>
      <c r="U399" s="285" t="s">
        <v>251</v>
      </c>
      <c r="V399" s="75"/>
    </row>
    <row r="400" ht="65.25" customHeight="1" spans="1:22">
      <c r="A400" s="27">
        <v>13</v>
      </c>
      <c r="B400" s="344" t="s">
        <v>210</v>
      </c>
      <c r="C400" s="37" t="s">
        <v>1883</v>
      </c>
      <c r="D400" s="13" t="s">
        <v>1827</v>
      </c>
      <c r="E400" s="13" t="s">
        <v>1828</v>
      </c>
      <c r="F400" s="35" t="s">
        <v>1881</v>
      </c>
      <c r="G400" s="345">
        <v>5.14</v>
      </c>
      <c r="H400" s="34" t="s">
        <v>213</v>
      </c>
      <c r="I400" s="34" t="s">
        <v>267</v>
      </c>
      <c r="J400" s="368">
        <v>-1.449184</v>
      </c>
      <c r="K400" s="369"/>
      <c r="L400" s="441"/>
      <c r="M400" s="369">
        <v>-1.449184</v>
      </c>
      <c r="N400" s="369"/>
      <c r="O400" s="34" t="s">
        <v>215</v>
      </c>
      <c r="P400" s="35" t="s">
        <v>1884</v>
      </c>
      <c r="Q400" s="34">
        <v>239</v>
      </c>
      <c r="R400" s="285">
        <v>2017</v>
      </c>
      <c r="S400" s="285">
        <v>2017</v>
      </c>
      <c r="T400" s="285">
        <v>2017</v>
      </c>
      <c r="U400" s="285" t="s">
        <v>251</v>
      </c>
      <c r="V400" s="75"/>
    </row>
    <row r="401" ht="54.75" customHeight="1" spans="1:22">
      <c r="A401" s="4">
        <v>14</v>
      </c>
      <c r="B401" s="330" t="s">
        <v>210</v>
      </c>
      <c r="C401" s="4" t="s">
        <v>1885</v>
      </c>
      <c r="D401" s="13" t="s">
        <v>1827</v>
      </c>
      <c r="E401" s="13" t="s">
        <v>1828</v>
      </c>
      <c r="F401" s="44" t="s">
        <v>1886</v>
      </c>
      <c r="G401" s="348">
        <v>37.05</v>
      </c>
      <c r="H401" s="17" t="s">
        <v>213</v>
      </c>
      <c r="I401" s="17" t="s">
        <v>227</v>
      </c>
      <c r="J401" s="364">
        <v>-5.85</v>
      </c>
      <c r="K401" s="376"/>
      <c r="L401" s="353"/>
      <c r="M401" s="376">
        <v>-5.85</v>
      </c>
      <c r="N401" s="376"/>
      <c r="O401" s="17" t="s">
        <v>215</v>
      </c>
      <c r="P401" s="44" t="s">
        <v>1887</v>
      </c>
      <c r="Q401" s="17">
        <v>415</v>
      </c>
      <c r="R401" s="286">
        <v>2018.8</v>
      </c>
      <c r="S401" s="286">
        <v>2018.8</v>
      </c>
      <c r="T401" s="286" t="s">
        <v>941</v>
      </c>
      <c r="U401" s="286">
        <v>2018.11</v>
      </c>
      <c r="V401" s="75"/>
    </row>
    <row r="402" ht="59.25" customHeight="1" spans="1:22">
      <c r="A402" s="27">
        <v>15</v>
      </c>
      <c r="B402" s="330" t="s">
        <v>210</v>
      </c>
      <c r="C402" s="4" t="s">
        <v>1888</v>
      </c>
      <c r="D402" s="13" t="s">
        <v>1827</v>
      </c>
      <c r="E402" s="13" t="s">
        <v>1828</v>
      </c>
      <c r="F402" s="44" t="s">
        <v>1889</v>
      </c>
      <c r="G402" s="348">
        <v>37.525</v>
      </c>
      <c r="H402" s="17" t="s">
        <v>213</v>
      </c>
      <c r="I402" s="17" t="s">
        <v>214</v>
      </c>
      <c r="J402" s="375">
        <v>-5.925</v>
      </c>
      <c r="K402" s="376"/>
      <c r="L402" s="353"/>
      <c r="M402" s="376">
        <v>-5.925</v>
      </c>
      <c r="N402" s="376"/>
      <c r="O402" s="17" t="s">
        <v>215</v>
      </c>
      <c r="P402" s="44" t="s">
        <v>1890</v>
      </c>
      <c r="Q402" s="17">
        <v>187</v>
      </c>
      <c r="R402" s="286">
        <v>2018.8</v>
      </c>
      <c r="S402" s="286">
        <v>2018.8</v>
      </c>
      <c r="T402" s="286" t="s">
        <v>941</v>
      </c>
      <c r="U402" s="286">
        <v>2018.11</v>
      </c>
      <c r="V402" s="75"/>
    </row>
    <row r="403" ht="58.5" customHeight="1" spans="1:22">
      <c r="A403" s="4">
        <v>16</v>
      </c>
      <c r="B403" s="330" t="s">
        <v>210</v>
      </c>
      <c r="C403" s="4" t="s">
        <v>1891</v>
      </c>
      <c r="D403" s="13" t="s">
        <v>1827</v>
      </c>
      <c r="E403" s="13" t="s">
        <v>1828</v>
      </c>
      <c r="F403" s="44" t="s">
        <v>1892</v>
      </c>
      <c r="G403" s="348">
        <v>37.525</v>
      </c>
      <c r="H403" s="17" t="s">
        <v>213</v>
      </c>
      <c r="I403" s="17" t="s">
        <v>222</v>
      </c>
      <c r="J403" s="375">
        <v>-5.925</v>
      </c>
      <c r="K403" s="376"/>
      <c r="L403" s="353"/>
      <c r="M403" s="376">
        <v>-5.925</v>
      </c>
      <c r="N403" s="376"/>
      <c r="O403" s="17" t="s">
        <v>215</v>
      </c>
      <c r="P403" s="44" t="s">
        <v>1893</v>
      </c>
      <c r="Q403" s="17">
        <v>173</v>
      </c>
      <c r="R403" s="286">
        <v>2018.8</v>
      </c>
      <c r="S403" s="286">
        <v>2018.8</v>
      </c>
      <c r="T403" s="286" t="s">
        <v>941</v>
      </c>
      <c r="U403" s="286">
        <v>2018.11</v>
      </c>
      <c r="V403" s="75"/>
    </row>
    <row r="404" ht="59.25" customHeight="1" spans="1:22">
      <c r="A404" s="27">
        <v>17</v>
      </c>
      <c r="B404" s="330" t="s">
        <v>210</v>
      </c>
      <c r="C404" s="4" t="s">
        <v>1894</v>
      </c>
      <c r="D404" s="13" t="s">
        <v>1827</v>
      </c>
      <c r="E404" s="13" t="s">
        <v>1828</v>
      </c>
      <c r="F404" s="44" t="s">
        <v>1895</v>
      </c>
      <c r="G404" s="348">
        <v>37.62</v>
      </c>
      <c r="H404" s="17" t="s">
        <v>213</v>
      </c>
      <c r="I404" s="17" t="s">
        <v>231</v>
      </c>
      <c r="J404" s="375">
        <v>-5.94</v>
      </c>
      <c r="K404" s="376"/>
      <c r="L404" s="353"/>
      <c r="M404" s="376">
        <v>-5.94</v>
      </c>
      <c r="N404" s="376"/>
      <c r="O404" s="17" t="s">
        <v>215</v>
      </c>
      <c r="P404" s="44" t="s">
        <v>1896</v>
      </c>
      <c r="Q404" s="17">
        <v>424</v>
      </c>
      <c r="R404" s="286">
        <v>2018.8</v>
      </c>
      <c r="S404" s="286">
        <v>2018.8</v>
      </c>
      <c r="T404" s="286" t="s">
        <v>941</v>
      </c>
      <c r="U404" s="286">
        <v>2018.11</v>
      </c>
      <c r="V404" s="75"/>
    </row>
    <row r="405" ht="60.75" customHeight="1" spans="1:22">
      <c r="A405" s="4">
        <v>18</v>
      </c>
      <c r="B405" s="330" t="s">
        <v>210</v>
      </c>
      <c r="C405" s="4" t="s">
        <v>1897</v>
      </c>
      <c r="D405" s="13" t="s">
        <v>1827</v>
      </c>
      <c r="E405" s="13" t="s">
        <v>1828</v>
      </c>
      <c r="F405" s="44" t="s">
        <v>1895</v>
      </c>
      <c r="G405" s="348">
        <v>37.5485</v>
      </c>
      <c r="H405" s="17" t="s">
        <v>213</v>
      </c>
      <c r="I405" s="17" t="s">
        <v>532</v>
      </c>
      <c r="J405" s="375">
        <v>-5.9145</v>
      </c>
      <c r="K405" s="376"/>
      <c r="L405" s="353"/>
      <c r="M405" s="376">
        <v>-5.9145</v>
      </c>
      <c r="N405" s="376"/>
      <c r="O405" s="17" t="s">
        <v>215</v>
      </c>
      <c r="P405" s="44" t="s">
        <v>1898</v>
      </c>
      <c r="Q405" s="17">
        <v>605</v>
      </c>
      <c r="R405" s="286">
        <v>2018.8</v>
      </c>
      <c r="S405" s="286">
        <v>2018.8</v>
      </c>
      <c r="T405" s="286" t="s">
        <v>941</v>
      </c>
      <c r="U405" s="286">
        <v>2018.11</v>
      </c>
      <c r="V405" s="75"/>
    </row>
    <row r="406" ht="66.75" customHeight="1" spans="1:22">
      <c r="A406" s="27">
        <v>19</v>
      </c>
      <c r="B406" s="334" t="s">
        <v>269</v>
      </c>
      <c r="C406" s="4" t="s">
        <v>1899</v>
      </c>
      <c r="D406" s="13" t="s">
        <v>1827</v>
      </c>
      <c r="E406" s="13" t="s">
        <v>1828</v>
      </c>
      <c r="F406" s="18" t="s">
        <v>1900</v>
      </c>
      <c r="G406" s="339">
        <v>104.6</v>
      </c>
      <c r="H406" s="9" t="s">
        <v>272</v>
      </c>
      <c r="I406" s="9" t="s">
        <v>1430</v>
      </c>
      <c r="J406" s="353">
        <v>-41.84</v>
      </c>
      <c r="K406" s="358"/>
      <c r="L406" s="358"/>
      <c r="M406" s="353">
        <v>-41.84</v>
      </c>
      <c r="N406" s="358"/>
      <c r="O406" s="9" t="s">
        <v>1901</v>
      </c>
      <c r="P406" s="18" t="s">
        <v>1902</v>
      </c>
      <c r="Q406" s="9">
        <v>70</v>
      </c>
      <c r="R406" s="80" t="s">
        <v>592</v>
      </c>
      <c r="S406" s="80" t="s">
        <v>202</v>
      </c>
      <c r="T406" s="80" t="s">
        <v>629</v>
      </c>
      <c r="U406" s="80" t="s">
        <v>62</v>
      </c>
      <c r="V406" s="75"/>
    </row>
    <row r="407" ht="76.5" customHeight="1" spans="1:22">
      <c r="A407" s="4">
        <v>20</v>
      </c>
      <c r="B407" s="330" t="s">
        <v>269</v>
      </c>
      <c r="C407" s="4" t="s">
        <v>1903</v>
      </c>
      <c r="D407" s="13" t="s">
        <v>1827</v>
      </c>
      <c r="E407" s="13" t="s">
        <v>1828</v>
      </c>
      <c r="F407" s="18" t="s">
        <v>1904</v>
      </c>
      <c r="G407" s="339">
        <v>85.2</v>
      </c>
      <c r="H407" s="9" t="s">
        <v>272</v>
      </c>
      <c r="I407" s="9" t="s">
        <v>273</v>
      </c>
      <c r="J407" s="353">
        <v>-17.04</v>
      </c>
      <c r="K407" s="358"/>
      <c r="L407" s="358"/>
      <c r="M407" s="353">
        <v>-17.04</v>
      </c>
      <c r="N407" s="358"/>
      <c r="O407" s="9" t="s">
        <v>1901</v>
      </c>
      <c r="P407" s="18" t="s">
        <v>1905</v>
      </c>
      <c r="Q407" s="9">
        <v>244</v>
      </c>
      <c r="R407" s="80" t="s">
        <v>1906</v>
      </c>
      <c r="S407" s="80" t="s">
        <v>189</v>
      </c>
      <c r="T407" s="80" t="s">
        <v>1229</v>
      </c>
      <c r="U407" s="80" t="s">
        <v>1907</v>
      </c>
      <c r="V407" s="75"/>
    </row>
    <row r="408" ht="75" customHeight="1" spans="1:22">
      <c r="A408" s="27">
        <v>21</v>
      </c>
      <c r="B408" s="334" t="s">
        <v>371</v>
      </c>
      <c r="C408" s="6" t="s">
        <v>1908</v>
      </c>
      <c r="D408" s="13" t="s">
        <v>1827</v>
      </c>
      <c r="E408" s="13" t="s">
        <v>1828</v>
      </c>
      <c r="F408" s="19" t="s">
        <v>1909</v>
      </c>
      <c r="G408" s="339">
        <v>17.98</v>
      </c>
      <c r="H408" s="6" t="s">
        <v>374</v>
      </c>
      <c r="I408" s="4" t="s">
        <v>1494</v>
      </c>
      <c r="J408" s="358">
        <v>-0.349301</v>
      </c>
      <c r="K408" s="358"/>
      <c r="L408" s="358"/>
      <c r="M408" s="358">
        <v>-0.349301</v>
      </c>
      <c r="N408" s="356"/>
      <c r="O408" s="6" t="s">
        <v>1910</v>
      </c>
      <c r="P408" s="18" t="s">
        <v>1911</v>
      </c>
      <c r="Q408" s="9">
        <v>461</v>
      </c>
      <c r="R408" s="80" t="s">
        <v>1912</v>
      </c>
      <c r="S408" s="80" t="s">
        <v>1913</v>
      </c>
      <c r="T408" s="80" t="s">
        <v>1914</v>
      </c>
      <c r="U408" s="80" t="s">
        <v>1915</v>
      </c>
      <c r="V408" s="75"/>
    </row>
    <row r="409" ht="73.5" customHeight="1" spans="1:22">
      <c r="A409" s="4">
        <v>22</v>
      </c>
      <c r="B409" s="334" t="s">
        <v>371</v>
      </c>
      <c r="C409" s="6" t="s">
        <v>1916</v>
      </c>
      <c r="D409" s="13" t="s">
        <v>1827</v>
      </c>
      <c r="E409" s="13" t="s">
        <v>1828</v>
      </c>
      <c r="F409" s="19" t="s">
        <v>1909</v>
      </c>
      <c r="G409" s="339">
        <v>17.98</v>
      </c>
      <c r="H409" s="6" t="s">
        <v>374</v>
      </c>
      <c r="I409" s="4" t="s">
        <v>1917</v>
      </c>
      <c r="J409" s="358">
        <v>-0.348572</v>
      </c>
      <c r="K409" s="358"/>
      <c r="L409" s="358"/>
      <c r="M409" s="358">
        <v>-0.348572</v>
      </c>
      <c r="N409" s="356"/>
      <c r="O409" s="6" t="s">
        <v>1910</v>
      </c>
      <c r="P409" s="18" t="s">
        <v>1918</v>
      </c>
      <c r="Q409" s="9">
        <v>521</v>
      </c>
      <c r="R409" s="80" t="s">
        <v>1912</v>
      </c>
      <c r="S409" s="80" t="s">
        <v>1913</v>
      </c>
      <c r="T409" s="80" t="s">
        <v>1914</v>
      </c>
      <c r="U409" s="80" t="s">
        <v>1701</v>
      </c>
      <c r="V409" s="75"/>
    </row>
    <row r="410" ht="69.75" customHeight="1" spans="1:22">
      <c r="A410" s="27">
        <v>23</v>
      </c>
      <c r="B410" s="347" t="s">
        <v>378</v>
      </c>
      <c r="C410" s="7" t="s">
        <v>1919</v>
      </c>
      <c r="D410" s="13" t="s">
        <v>1827</v>
      </c>
      <c r="E410" s="13" t="s">
        <v>1828</v>
      </c>
      <c r="F410" s="45" t="s">
        <v>1920</v>
      </c>
      <c r="G410" s="349">
        <v>26.3846</v>
      </c>
      <c r="H410" s="7" t="s">
        <v>381</v>
      </c>
      <c r="I410" s="7" t="s">
        <v>1921</v>
      </c>
      <c r="J410" s="356">
        <v>15.831</v>
      </c>
      <c r="K410" s="355"/>
      <c r="L410" s="356"/>
      <c r="M410" s="356">
        <v>15.831</v>
      </c>
      <c r="N410" s="355"/>
      <c r="O410" s="7" t="s">
        <v>383</v>
      </c>
      <c r="P410" s="45" t="s">
        <v>1922</v>
      </c>
      <c r="Q410" s="7">
        <v>97</v>
      </c>
      <c r="R410" s="94" t="s">
        <v>1923</v>
      </c>
      <c r="S410" s="94" t="s">
        <v>1869</v>
      </c>
      <c r="T410" s="94" t="s">
        <v>250</v>
      </c>
      <c r="U410" s="94" t="s">
        <v>403</v>
      </c>
      <c r="V410" s="75"/>
    </row>
    <row r="411" ht="58.5" customHeight="1" spans="1:22">
      <c r="A411" s="4">
        <v>24</v>
      </c>
      <c r="B411" s="338" t="s">
        <v>466</v>
      </c>
      <c r="C411" s="4" t="s">
        <v>1924</v>
      </c>
      <c r="D411" s="13" t="s">
        <v>1827</v>
      </c>
      <c r="E411" s="13" t="s">
        <v>1828</v>
      </c>
      <c r="F411" s="8" t="s">
        <v>1925</v>
      </c>
      <c r="G411" s="335">
        <v>13.658581</v>
      </c>
      <c r="H411" s="6" t="s">
        <v>469</v>
      </c>
      <c r="I411" s="6" t="s">
        <v>1926</v>
      </c>
      <c r="J411" s="353">
        <v>-2.738581</v>
      </c>
      <c r="K411" s="356"/>
      <c r="L411" s="353"/>
      <c r="M411" s="353">
        <v>-2.738581</v>
      </c>
      <c r="N411" s="356"/>
      <c r="O411" s="6" t="s">
        <v>471</v>
      </c>
      <c r="P411" s="8" t="s">
        <v>1927</v>
      </c>
      <c r="Q411" s="6">
        <v>540</v>
      </c>
      <c r="R411" s="76">
        <v>43279</v>
      </c>
      <c r="S411" s="76">
        <v>43292</v>
      </c>
      <c r="T411" s="76">
        <v>43323</v>
      </c>
      <c r="U411" s="76">
        <v>43343</v>
      </c>
      <c r="V411" s="75"/>
    </row>
    <row r="412" ht="62.25" customHeight="1" spans="1:22">
      <c r="A412" s="27">
        <v>25</v>
      </c>
      <c r="B412" s="338" t="s">
        <v>466</v>
      </c>
      <c r="C412" s="4" t="s">
        <v>1928</v>
      </c>
      <c r="D412" s="13" t="s">
        <v>1827</v>
      </c>
      <c r="E412" s="13" t="s">
        <v>1828</v>
      </c>
      <c r="F412" s="8" t="s">
        <v>1929</v>
      </c>
      <c r="G412" s="335">
        <v>19.591773</v>
      </c>
      <c r="H412" s="6" t="s">
        <v>469</v>
      </c>
      <c r="I412" s="6" t="s">
        <v>470</v>
      </c>
      <c r="J412" s="353">
        <v>-7.831773</v>
      </c>
      <c r="K412" s="356"/>
      <c r="L412" s="353"/>
      <c r="M412" s="353">
        <v>-7.831773</v>
      </c>
      <c r="N412" s="356"/>
      <c r="O412" s="6" t="s">
        <v>471</v>
      </c>
      <c r="P412" s="8" t="s">
        <v>1930</v>
      </c>
      <c r="Q412" s="6">
        <v>633</v>
      </c>
      <c r="R412" s="76">
        <v>43272</v>
      </c>
      <c r="S412" s="76">
        <v>43296</v>
      </c>
      <c r="T412" s="76" t="s">
        <v>475</v>
      </c>
      <c r="U412" s="76" t="s">
        <v>43</v>
      </c>
      <c r="V412" s="75"/>
    </row>
    <row r="413" ht="60.75" customHeight="1" spans="1:22">
      <c r="A413" s="4">
        <v>26</v>
      </c>
      <c r="B413" s="338" t="s">
        <v>466</v>
      </c>
      <c r="C413" s="4" t="s">
        <v>1931</v>
      </c>
      <c r="D413" s="13" t="s">
        <v>1827</v>
      </c>
      <c r="E413" s="13" t="s">
        <v>1828</v>
      </c>
      <c r="F413" s="14" t="s">
        <v>1929</v>
      </c>
      <c r="G413" s="337">
        <v>19.591773</v>
      </c>
      <c r="H413" s="13" t="s">
        <v>469</v>
      </c>
      <c r="I413" s="13" t="s">
        <v>1321</v>
      </c>
      <c r="J413" s="353">
        <v>-3.921773</v>
      </c>
      <c r="K413" s="361"/>
      <c r="L413" s="361"/>
      <c r="M413" s="353">
        <v>-3.921773</v>
      </c>
      <c r="N413" s="361"/>
      <c r="O413" s="13" t="s">
        <v>471</v>
      </c>
      <c r="P413" s="14" t="s">
        <v>1932</v>
      </c>
      <c r="Q413" s="13">
        <v>842</v>
      </c>
      <c r="R413" s="79">
        <v>43272</v>
      </c>
      <c r="S413" s="79">
        <v>43284</v>
      </c>
      <c r="T413" s="79">
        <v>43315</v>
      </c>
      <c r="U413" s="79">
        <v>43343</v>
      </c>
      <c r="V413" s="146"/>
    </row>
    <row r="414" ht="46.5" customHeight="1" spans="1:22">
      <c r="A414" s="27">
        <v>27</v>
      </c>
      <c r="B414" s="330" t="s">
        <v>487</v>
      </c>
      <c r="C414" s="4" t="s">
        <v>1933</v>
      </c>
      <c r="D414" s="13" t="s">
        <v>1827</v>
      </c>
      <c r="E414" s="13" t="s">
        <v>1828</v>
      </c>
      <c r="F414" s="8" t="s">
        <v>1934</v>
      </c>
      <c r="G414" s="349">
        <v>19.7</v>
      </c>
      <c r="H414" s="4" t="s">
        <v>490</v>
      </c>
      <c r="I414" s="4" t="s">
        <v>497</v>
      </c>
      <c r="J414" s="353">
        <v>-3.94</v>
      </c>
      <c r="K414" s="355"/>
      <c r="L414" s="353"/>
      <c r="M414" s="353">
        <v>-3.94</v>
      </c>
      <c r="N414" s="353"/>
      <c r="O414" s="4" t="s">
        <v>487</v>
      </c>
      <c r="P414" s="19" t="s">
        <v>1935</v>
      </c>
      <c r="Q414" s="4">
        <v>123</v>
      </c>
      <c r="R414" s="76" t="s">
        <v>91</v>
      </c>
      <c r="S414" s="75" t="s">
        <v>1040</v>
      </c>
      <c r="T414" s="75" t="s">
        <v>1044</v>
      </c>
      <c r="U414" s="75" t="s">
        <v>171</v>
      </c>
      <c r="V414" s="76"/>
    </row>
    <row r="415" ht="46.5" customHeight="1" spans="1:22">
      <c r="A415" s="4">
        <v>28</v>
      </c>
      <c r="B415" s="330" t="s">
        <v>487</v>
      </c>
      <c r="C415" s="4" t="s">
        <v>1936</v>
      </c>
      <c r="D415" s="13" t="s">
        <v>1827</v>
      </c>
      <c r="E415" s="13" t="s">
        <v>1828</v>
      </c>
      <c r="F415" s="8" t="s">
        <v>1937</v>
      </c>
      <c r="G415" s="349">
        <v>21.3</v>
      </c>
      <c r="H415" s="4" t="s">
        <v>490</v>
      </c>
      <c r="I415" s="4" t="s">
        <v>501</v>
      </c>
      <c r="J415" s="353">
        <v>-4.26</v>
      </c>
      <c r="K415" s="355"/>
      <c r="L415" s="353"/>
      <c r="M415" s="353">
        <v>-4.26</v>
      </c>
      <c r="N415" s="353"/>
      <c r="O415" s="4" t="s">
        <v>487</v>
      </c>
      <c r="P415" s="19" t="s">
        <v>1935</v>
      </c>
      <c r="Q415" s="4">
        <v>64</v>
      </c>
      <c r="R415" s="4" t="s">
        <v>1938</v>
      </c>
      <c r="S415" s="75" t="s">
        <v>1040</v>
      </c>
      <c r="T415" s="75" t="s">
        <v>1044</v>
      </c>
      <c r="U415" s="75" t="s">
        <v>171</v>
      </c>
      <c r="V415" s="76"/>
    </row>
    <row r="416" ht="78" customHeight="1" spans="1:22">
      <c r="A416" s="27">
        <v>29</v>
      </c>
      <c r="B416" s="330" t="s">
        <v>487</v>
      </c>
      <c r="C416" s="4" t="s">
        <v>1939</v>
      </c>
      <c r="D416" s="13" t="s">
        <v>1827</v>
      </c>
      <c r="E416" s="13" t="s">
        <v>1828</v>
      </c>
      <c r="F416" s="8" t="s">
        <v>1940</v>
      </c>
      <c r="G416" s="349">
        <v>9.5</v>
      </c>
      <c r="H416" s="4" t="s">
        <v>490</v>
      </c>
      <c r="I416" s="4" t="s">
        <v>1941</v>
      </c>
      <c r="J416" s="353">
        <v>5.076</v>
      </c>
      <c r="K416" s="355"/>
      <c r="L416" s="353"/>
      <c r="M416" s="353">
        <v>5.076</v>
      </c>
      <c r="N416" s="353"/>
      <c r="O416" s="4" t="s">
        <v>487</v>
      </c>
      <c r="P416" s="19" t="s">
        <v>1942</v>
      </c>
      <c r="Q416" s="4">
        <v>314</v>
      </c>
      <c r="R416" s="75" t="s">
        <v>1812</v>
      </c>
      <c r="S416" s="75" t="s">
        <v>1943</v>
      </c>
      <c r="T416" s="75" t="s">
        <v>657</v>
      </c>
      <c r="U416" s="75" t="s">
        <v>62</v>
      </c>
      <c r="V416" s="76"/>
    </row>
    <row r="417" ht="77.25" customHeight="1" spans="1:22">
      <c r="A417" s="4">
        <v>30</v>
      </c>
      <c r="B417" s="330" t="s">
        <v>487</v>
      </c>
      <c r="C417" s="4" t="s">
        <v>1944</v>
      </c>
      <c r="D417" s="13" t="s">
        <v>1827</v>
      </c>
      <c r="E417" s="13" t="s">
        <v>1828</v>
      </c>
      <c r="F417" s="8" t="s">
        <v>1945</v>
      </c>
      <c r="G417" s="349">
        <v>66.5</v>
      </c>
      <c r="H417" s="4" t="s">
        <v>490</v>
      </c>
      <c r="I417" s="4" t="s">
        <v>1946</v>
      </c>
      <c r="J417" s="353">
        <v>37.02</v>
      </c>
      <c r="K417" s="355"/>
      <c r="L417" s="353"/>
      <c r="M417" s="353">
        <v>37.02</v>
      </c>
      <c r="N417" s="353"/>
      <c r="O417" s="4" t="s">
        <v>487</v>
      </c>
      <c r="P417" s="19" t="s">
        <v>1947</v>
      </c>
      <c r="Q417" s="4">
        <v>136</v>
      </c>
      <c r="R417" s="75" t="s">
        <v>618</v>
      </c>
      <c r="S417" s="75" t="s">
        <v>619</v>
      </c>
      <c r="T417" s="75" t="s">
        <v>657</v>
      </c>
      <c r="U417" s="75" t="s">
        <v>62</v>
      </c>
      <c r="V417" s="76"/>
    </row>
    <row r="418" ht="83.25" customHeight="1" spans="1:22">
      <c r="A418" s="27">
        <v>31</v>
      </c>
      <c r="B418" s="330" t="s">
        <v>363</v>
      </c>
      <c r="C418" s="4" t="s">
        <v>1948</v>
      </c>
      <c r="D418" s="13" t="s">
        <v>1827</v>
      </c>
      <c r="E418" s="13" t="s">
        <v>1828</v>
      </c>
      <c r="F418" s="8" t="s">
        <v>1949</v>
      </c>
      <c r="G418" s="349">
        <v>18.5</v>
      </c>
      <c r="H418" s="4" t="s">
        <v>366</v>
      </c>
      <c r="I418" s="4" t="s">
        <v>1950</v>
      </c>
      <c r="J418" s="353">
        <v>18.5</v>
      </c>
      <c r="K418" s="355"/>
      <c r="L418" s="353"/>
      <c r="M418" s="353">
        <v>18.5</v>
      </c>
      <c r="N418" s="353"/>
      <c r="O418" s="4" t="s">
        <v>368</v>
      </c>
      <c r="P418" s="19" t="s">
        <v>1951</v>
      </c>
      <c r="Q418" s="4">
        <v>334</v>
      </c>
      <c r="R418" s="75" t="s">
        <v>614</v>
      </c>
      <c r="S418" s="75" t="s">
        <v>43</v>
      </c>
      <c r="T418" s="75" t="s">
        <v>750</v>
      </c>
      <c r="U418" s="75" t="s">
        <v>387</v>
      </c>
      <c r="V418" s="76"/>
    </row>
    <row r="419" ht="89.25" customHeight="1" spans="1:22">
      <c r="A419" s="4">
        <v>32</v>
      </c>
      <c r="B419" s="330" t="s">
        <v>304</v>
      </c>
      <c r="C419" s="116" t="s">
        <v>1952</v>
      </c>
      <c r="D419" s="13" t="s">
        <v>1827</v>
      </c>
      <c r="E419" s="13" t="s">
        <v>1828</v>
      </c>
      <c r="F419" s="8" t="s">
        <v>1953</v>
      </c>
      <c r="G419" s="349">
        <v>28.75</v>
      </c>
      <c r="H419" s="4" t="s">
        <v>307</v>
      </c>
      <c r="I419" s="4" t="s">
        <v>627</v>
      </c>
      <c r="J419" s="353">
        <v>8.625</v>
      </c>
      <c r="K419" s="355"/>
      <c r="L419" s="353"/>
      <c r="M419" s="353">
        <v>8.625</v>
      </c>
      <c r="N419" s="353"/>
      <c r="O419" s="4" t="s">
        <v>309</v>
      </c>
      <c r="P419" s="149" t="s">
        <v>1954</v>
      </c>
      <c r="Q419" s="4">
        <v>108</v>
      </c>
      <c r="R419" s="75" t="s">
        <v>393</v>
      </c>
      <c r="S419" s="75" t="s">
        <v>544</v>
      </c>
      <c r="T419" s="75" t="s">
        <v>750</v>
      </c>
      <c r="U419" s="75" t="s">
        <v>731</v>
      </c>
      <c r="V419" s="76"/>
    </row>
    <row r="420" ht="63" customHeight="1" spans="1:22">
      <c r="A420" s="27">
        <v>33</v>
      </c>
      <c r="B420" s="330" t="s">
        <v>331</v>
      </c>
      <c r="C420" s="159" t="s">
        <v>1955</v>
      </c>
      <c r="D420" s="13" t="s">
        <v>1827</v>
      </c>
      <c r="E420" s="13" t="s">
        <v>1828</v>
      </c>
      <c r="F420" s="160" t="s">
        <v>1956</v>
      </c>
      <c r="G420" s="394">
        <v>106.36</v>
      </c>
      <c r="H420" s="115" t="s">
        <v>334</v>
      </c>
      <c r="I420" s="115" t="s">
        <v>757</v>
      </c>
      <c r="J420" s="353">
        <v>97.4319</v>
      </c>
      <c r="K420" s="355"/>
      <c r="L420" s="353"/>
      <c r="M420" s="353">
        <v>97.4319</v>
      </c>
      <c r="N420" s="353"/>
      <c r="O420" s="115" t="s">
        <v>336</v>
      </c>
      <c r="P420" s="124" t="s">
        <v>1957</v>
      </c>
      <c r="Q420" s="150">
        <v>137</v>
      </c>
      <c r="R420" s="151" t="s">
        <v>1958</v>
      </c>
      <c r="S420" s="151" t="s">
        <v>1959</v>
      </c>
      <c r="T420" s="151" t="s">
        <v>1026</v>
      </c>
      <c r="U420" s="151" t="s">
        <v>1514</v>
      </c>
      <c r="V420" s="76"/>
    </row>
    <row r="421" ht="36" spans="1:22">
      <c r="A421" s="4">
        <v>34</v>
      </c>
      <c r="B421" s="330" t="s">
        <v>331</v>
      </c>
      <c r="C421" s="159" t="s">
        <v>1960</v>
      </c>
      <c r="D421" s="13" t="s">
        <v>1827</v>
      </c>
      <c r="E421" s="13" t="s">
        <v>1828</v>
      </c>
      <c r="F421" s="160" t="s">
        <v>1961</v>
      </c>
      <c r="G421" s="394">
        <v>23.98</v>
      </c>
      <c r="H421" s="115" t="s">
        <v>334</v>
      </c>
      <c r="I421" s="190" t="s">
        <v>342</v>
      </c>
      <c r="J421" s="353">
        <v>36.395</v>
      </c>
      <c r="K421" s="355"/>
      <c r="L421" s="353"/>
      <c r="M421" s="353">
        <v>36.395</v>
      </c>
      <c r="N421" s="353"/>
      <c r="O421" s="115" t="s">
        <v>336</v>
      </c>
      <c r="P421" s="124" t="s">
        <v>776</v>
      </c>
      <c r="Q421" s="150">
        <v>287</v>
      </c>
      <c r="R421" s="151" t="s">
        <v>1962</v>
      </c>
      <c r="S421" s="151" t="s">
        <v>1963</v>
      </c>
      <c r="T421" s="151" t="s">
        <v>1964</v>
      </c>
      <c r="U421" s="151" t="s">
        <v>1514</v>
      </c>
      <c r="V421" s="76"/>
    </row>
    <row r="422" ht="60" customHeight="1" spans="1:22">
      <c r="A422" s="27">
        <v>35</v>
      </c>
      <c r="B422" s="330" t="s">
        <v>331</v>
      </c>
      <c r="C422" s="159" t="s">
        <v>1965</v>
      </c>
      <c r="D422" s="13" t="s">
        <v>1827</v>
      </c>
      <c r="E422" s="13" t="s">
        <v>1828</v>
      </c>
      <c r="F422" s="160" t="s">
        <v>1966</v>
      </c>
      <c r="G422" s="394">
        <v>116.88</v>
      </c>
      <c r="H422" s="115" t="s">
        <v>334</v>
      </c>
      <c r="I422" s="115" t="s">
        <v>347</v>
      </c>
      <c r="J422" s="353">
        <v>82.543</v>
      </c>
      <c r="K422" s="355"/>
      <c r="L422" s="353"/>
      <c r="M422" s="353">
        <v>82.543</v>
      </c>
      <c r="N422" s="353"/>
      <c r="O422" s="115" t="s">
        <v>336</v>
      </c>
      <c r="P422" s="124" t="s">
        <v>1967</v>
      </c>
      <c r="Q422" s="150">
        <v>164</v>
      </c>
      <c r="R422" s="151" t="s">
        <v>852</v>
      </c>
      <c r="S422" s="151" t="s">
        <v>852</v>
      </c>
      <c r="T422" s="151" t="s">
        <v>853</v>
      </c>
      <c r="U422" s="151" t="s">
        <v>1514</v>
      </c>
      <c r="V422" s="76"/>
    </row>
    <row r="423" ht="51.75" customHeight="1" spans="1:22">
      <c r="A423" s="4">
        <v>36</v>
      </c>
      <c r="B423" s="330" t="s">
        <v>331</v>
      </c>
      <c r="C423" s="159" t="s">
        <v>1968</v>
      </c>
      <c r="D423" s="13" t="s">
        <v>1827</v>
      </c>
      <c r="E423" s="13" t="s">
        <v>1828</v>
      </c>
      <c r="F423" s="160" t="s">
        <v>1969</v>
      </c>
      <c r="G423" s="394">
        <v>72.505756</v>
      </c>
      <c r="H423" s="115" t="s">
        <v>334</v>
      </c>
      <c r="I423" s="115" t="s">
        <v>361</v>
      </c>
      <c r="J423" s="353">
        <v>70.4745</v>
      </c>
      <c r="K423" s="355"/>
      <c r="L423" s="353"/>
      <c r="M423" s="353">
        <v>70.4745</v>
      </c>
      <c r="N423" s="353"/>
      <c r="O423" s="115" t="s">
        <v>336</v>
      </c>
      <c r="P423" s="124" t="s">
        <v>1970</v>
      </c>
      <c r="Q423" s="196">
        <v>142</v>
      </c>
      <c r="R423" s="151" t="s">
        <v>1971</v>
      </c>
      <c r="S423" s="151" t="s">
        <v>1972</v>
      </c>
      <c r="T423" s="151" t="s">
        <v>1026</v>
      </c>
      <c r="U423" s="151" t="s">
        <v>1514</v>
      </c>
      <c r="V423" s="76"/>
    </row>
    <row r="424" ht="60" customHeight="1" spans="1:22">
      <c r="A424" s="27">
        <v>37</v>
      </c>
      <c r="B424" s="330" t="s">
        <v>331</v>
      </c>
      <c r="C424" s="159" t="s">
        <v>1973</v>
      </c>
      <c r="D424" s="13" t="s">
        <v>1827</v>
      </c>
      <c r="E424" s="13" t="s">
        <v>1828</v>
      </c>
      <c r="F424" s="221" t="s">
        <v>1974</v>
      </c>
      <c r="G424" s="394">
        <v>92.8</v>
      </c>
      <c r="H424" s="115" t="s">
        <v>334</v>
      </c>
      <c r="I424" s="115" t="s">
        <v>357</v>
      </c>
      <c r="J424" s="353">
        <v>86.6681</v>
      </c>
      <c r="K424" s="355"/>
      <c r="L424" s="353"/>
      <c r="M424" s="353">
        <v>86.6681</v>
      </c>
      <c r="N424" s="353"/>
      <c r="O424" s="115" t="s">
        <v>336</v>
      </c>
      <c r="P424" s="124" t="s">
        <v>1975</v>
      </c>
      <c r="Q424" s="196">
        <v>289</v>
      </c>
      <c r="R424" s="151" t="s">
        <v>1958</v>
      </c>
      <c r="S424" s="151" t="s">
        <v>1959</v>
      </c>
      <c r="T424" s="151" t="s">
        <v>1026</v>
      </c>
      <c r="U424" s="151" t="s">
        <v>1514</v>
      </c>
      <c r="V424" s="76"/>
    </row>
    <row r="425" ht="63.75" customHeight="1" spans="1:22">
      <c r="A425" s="4">
        <v>38</v>
      </c>
      <c r="B425" s="330" t="s">
        <v>331</v>
      </c>
      <c r="C425" s="159" t="s">
        <v>1976</v>
      </c>
      <c r="D425" s="13" t="s">
        <v>1827</v>
      </c>
      <c r="E425" s="13" t="s">
        <v>1828</v>
      </c>
      <c r="F425" s="160" t="s">
        <v>1977</v>
      </c>
      <c r="G425" s="394">
        <v>111.027151</v>
      </c>
      <c r="H425" s="115" t="s">
        <v>334</v>
      </c>
      <c r="I425" s="115" t="s">
        <v>352</v>
      </c>
      <c r="J425" s="353">
        <v>101.2945</v>
      </c>
      <c r="K425" s="355"/>
      <c r="L425" s="353"/>
      <c r="M425" s="353">
        <v>101.2945</v>
      </c>
      <c r="N425" s="353"/>
      <c r="O425" s="115" t="s">
        <v>336</v>
      </c>
      <c r="P425" s="124" t="s">
        <v>1975</v>
      </c>
      <c r="Q425" s="150">
        <v>197</v>
      </c>
      <c r="R425" s="151" t="s">
        <v>1971</v>
      </c>
      <c r="S425" s="151" t="s">
        <v>1972</v>
      </c>
      <c r="T425" s="151" t="s">
        <v>1026</v>
      </c>
      <c r="U425" s="151" t="s">
        <v>1514</v>
      </c>
      <c r="V425" s="76"/>
    </row>
    <row r="426" ht="47.25" customHeight="1" spans="1:22">
      <c r="A426" s="27">
        <v>39</v>
      </c>
      <c r="B426" s="412" t="s">
        <v>82</v>
      </c>
      <c r="C426" s="182" t="s">
        <v>1978</v>
      </c>
      <c r="D426" s="31" t="s">
        <v>1827</v>
      </c>
      <c r="E426" s="60" t="s">
        <v>1828</v>
      </c>
      <c r="F426" s="188" t="s">
        <v>1979</v>
      </c>
      <c r="G426" s="398">
        <v>85.75</v>
      </c>
      <c r="H426" s="60" t="s">
        <v>85</v>
      </c>
      <c r="I426" s="194" t="s">
        <v>1980</v>
      </c>
      <c r="J426" s="408">
        <v>32.5928</v>
      </c>
      <c r="K426" s="364"/>
      <c r="L426" s="364"/>
      <c r="M426" s="364">
        <v>32.5928</v>
      </c>
      <c r="N426" s="363"/>
      <c r="O426" s="60" t="s">
        <v>82</v>
      </c>
      <c r="P426" s="203" t="s">
        <v>1981</v>
      </c>
      <c r="Q426" s="186">
        <v>146</v>
      </c>
      <c r="R426" s="232">
        <v>43397</v>
      </c>
      <c r="S426" s="232">
        <v>43401</v>
      </c>
      <c r="T426" s="232">
        <v>43449</v>
      </c>
      <c r="U426" s="204"/>
      <c r="V426" s="87"/>
    </row>
    <row r="427" ht="24" spans="1:22">
      <c r="A427" s="4">
        <v>40</v>
      </c>
      <c r="B427" s="412" t="s">
        <v>82</v>
      </c>
      <c r="C427" s="182" t="s">
        <v>1982</v>
      </c>
      <c r="D427" s="31" t="s">
        <v>1827</v>
      </c>
      <c r="E427" s="60" t="s">
        <v>1828</v>
      </c>
      <c r="F427" s="188" t="s">
        <v>1983</v>
      </c>
      <c r="G427" s="414">
        <v>35.8</v>
      </c>
      <c r="H427" s="60" t="s">
        <v>85</v>
      </c>
      <c r="I427" s="186" t="s">
        <v>1984</v>
      </c>
      <c r="J427" s="408">
        <v>49.56</v>
      </c>
      <c r="K427" s="364"/>
      <c r="L427" s="364"/>
      <c r="M427" s="364">
        <v>49.56</v>
      </c>
      <c r="N427" s="363"/>
      <c r="O427" s="60" t="s">
        <v>82</v>
      </c>
      <c r="P427" s="203" t="s">
        <v>1097</v>
      </c>
      <c r="Q427" s="186">
        <v>990</v>
      </c>
      <c r="R427" s="232">
        <v>43336</v>
      </c>
      <c r="S427" s="232">
        <v>43371</v>
      </c>
      <c r="T427" s="232">
        <v>43424</v>
      </c>
      <c r="U427" s="204"/>
      <c r="V427" s="87"/>
    </row>
    <row r="428" ht="55.5" customHeight="1" spans="1:22">
      <c r="A428" s="27">
        <v>41</v>
      </c>
      <c r="B428" s="412" t="s">
        <v>82</v>
      </c>
      <c r="C428" s="182" t="s">
        <v>1985</v>
      </c>
      <c r="D428" s="31" t="s">
        <v>1827</v>
      </c>
      <c r="E428" s="60" t="s">
        <v>1828</v>
      </c>
      <c r="F428" s="188" t="s">
        <v>1086</v>
      </c>
      <c r="G428" s="414">
        <v>20</v>
      </c>
      <c r="H428" s="60" t="s">
        <v>85</v>
      </c>
      <c r="I428" s="186" t="s">
        <v>835</v>
      </c>
      <c r="J428" s="408">
        <v>106.6172</v>
      </c>
      <c r="K428" s="364"/>
      <c r="L428" s="364"/>
      <c r="M428" s="364">
        <v>106.6172</v>
      </c>
      <c r="N428" s="363"/>
      <c r="O428" s="60" t="s">
        <v>82</v>
      </c>
      <c r="P428" s="203" t="s">
        <v>1087</v>
      </c>
      <c r="Q428" s="186">
        <v>284</v>
      </c>
      <c r="R428" s="232">
        <v>43397</v>
      </c>
      <c r="S428" s="232">
        <v>43401</v>
      </c>
      <c r="T428" s="232">
        <v>43449</v>
      </c>
      <c r="U428" s="204"/>
      <c r="V428" s="87"/>
    </row>
    <row r="429" ht="81.75" customHeight="1" spans="1:22">
      <c r="A429" s="4">
        <v>42</v>
      </c>
      <c r="B429" s="412" t="s">
        <v>82</v>
      </c>
      <c r="C429" s="182" t="s">
        <v>1986</v>
      </c>
      <c r="D429" s="31" t="s">
        <v>1827</v>
      </c>
      <c r="E429" s="60" t="s">
        <v>1828</v>
      </c>
      <c r="F429" s="184" t="s">
        <v>1829</v>
      </c>
      <c r="G429" s="416">
        <v>265.72</v>
      </c>
      <c r="H429" s="60" t="s">
        <v>85</v>
      </c>
      <c r="I429" s="194" t="s">
        <v>1333</v>
      </c>
      <c r="J429" s="408">
        <v>65.2342</v>
      </c>
      <c r="K429" s="364"/>
      <c r="L429" s="364"/>
      <c r="M429" s="364">
        <v>65.2342</v>
      </c>
      <c r="N429" s="363"/>
      <c r="O429" s="60" t="s">
        <v>82</v>
      </c>
      <c r="P429" s="203" t="s">
        <v>1830</v>
      </c>
      <c r="Q429" s="234">
        <v>5631</v>
      </c>
      <c r="R429" s="232">
        <v>43336</v>
      </c>
      <c r="S429" s="232">
        <v>43371</v>
      </c>
      <c r="T429" s="232">
        <v>43424</v>
      </c>
      <c r="U429" s="204" t="s">
        <v>62</v>
      </c>
      <c r="V429" s="87"/>
    </row>
    <row r="430" ht="69.75" customHeight="1" spans="1:22">
      <c r="A430" s="27">
        <v>43</v>
      </c>
      <c r="B430" s="342" t="s">
        <v>422</v>
      </c>
      <c r="C430" s="205" t="s">
        <v>1987</v>
      </c>
      <c r="D430" s="31" t="s">
        <v>1827</v>
      </c>
      <c r="E430" s="69" t="s">
        <v>1828</v>
      </c>
      <c r="F430" s="102" t="s">
        <v>1988</v>
      </c>
      <c r="G430" s="343">
        <v>11.68</v>
      </c>
      <c r="H430" s="60" t="s">
        <v>425</v>
      </c>
      <c r="I430" s="136" t="s">
        <v>1989</v>
      </c>
      <c r="J430" s="363">
        <v>11.68</v>
      </c>
      <c r="K430" s="364"/>
      <c r="L430" s="363"/>
      <c r="M430" s="363">
        <v>11.68</v>
      </c>
      <c r="N430" s="434"/>
      <c r="O430" s="60" t="s">
        <v>422</v>
      </c>
      <c r="P430" s="102" t="s">
        <v>1990</v>
      </c>
      <c r="Q430" s="28">
        <v>160</v>
      </c>
      <c r="R430" s="145" t="s">
        <v>464</v>
      </c>
      <c r="S430" s="295" t="s">
        <v>81</v>
      </c>
      <c r="T430" s="295" t="s">
        <v>277</v>
      </c>
      <c r="U430" s="295" t="s">
        <v>642</v>
      </c>
      <c r="V430" s="87"/>
    </row>
    <row r="431" ht="67.5" customHeight="1" spans="1:22">
      <c r="A431" s="4">
        <v>44</v>
      </c>
      <c r="B431" s="342" t="s">
        <v>422</v>
      </c>
      <c r="C431" s="205" t="s">
        <v>1991</v>
      </c>
      <c r="D431" s="31" t="s">
        <v>1827</v>
      </c>
      <c r="E431" s="69" t="s">
        <v>1828</v>
      </c>
      <c r="F431" s="102" t="s">
        <v>1992</v>
      </c>
      <c r="G431" s="343">
        <v>23.864</v>
      </c>
      <c r="H431" s="60" t="s">
        <v>425</v>
      </c>
      <c r="I431" s="136" t="s">
        <v>1993</v>
      </c>
      <c r="J431" s="363">
        <v>23.864</v>
      </c>
      <c r="K431" s="364"/>
      <c r="L431" s="363"/>
      <c r="M431" s="363">
        <v>23.864</v>
      </c>
      <c r="N431" s="434"/>
      <c r="O431" s="60" t="s">
        <v>422</v>
      </c>
      <c r="P431" s="102" t="s">
        <v>1994</v>
      </c>
      <c r="Q431" s="28">
        <v>205</v>
      </c>
      <c r="R431" s="145" t="s">
        <v>464</v>
      </c>
      <c r="S431" s="295" t="s">
        <v>81</v>
      </c>
      <c r="T431" s="295" t="s">
        <v>277</v>
      </c>
      <c r="U431" s="295" t="s">
        <v>642</v>
      </c>
      <c r="V431" s="87"/>
    </row>
    <row r="432" ht="70.5" customHeight="1" spans="1:22">
      <c r="A432" s="27">
        <v>45</v>
      </c>
      <c r="B432" s="342" t="s">
        <v>422</v>
      </c>
      <c r="C432" s="205" t="s">
        <v>1995</v>
      </c>
      <c r="D432" s="31" t="s">
        <v>1827</v>
      </c>
      <c r="E432" s="69" t="s">
        <v>1828</v>
      </c>
      <c r="F432" s="102" t="s">
        <v>1996</v>
      </c>
      <c r="G432" s="343">
        <v>14.4</v>
      </c>
      <c r="H432" s="60" t="s">
        <v>425</v>
      </c>
      <c r="I432" s="136" t="s">
        <v>1038</v>
      </c>
      <c r="J432" s="363">
        <v>14.4</v>
      </c>
      <c r="K432" s="364"/>
      <c r="L432" s="363"/>
      <c r="M432" s="363">
        <v>14.4</v>
      </c>
      <c r="N432" s="434"/>
      <c r="O432" s="60" t="s">
        <v>422</v>
      </c>
      <c r="P432" s="102" t="s">
        <v>1997</v>
      </c>
      <c r="Q432" s="28">
        <v>104</v>
      </c>
      <c r="R432" s="145" t="s">
        <v>465</v>
      </c>
      <c r="S432" s="295" t="s">
        <v>298</v>
      </c>
      <c r="T432" s="295" t="s">
        <v>1148</v>
      </c>
      <c r="U432" s="295" t="s">
        <v>642</v>
      </c>
      <c r="V432" s="87"/>
    </row>
    <row r="433" ht="69" customHeight="1" spans="1:22">
      <c r="A433" s="4">
        <v>46</v>
      </c>
      <c r="B433" s="342" t="s">
        <v>422</v>
      </c>
      <c r="C433" s="205" t="s">
        <v>1998</v>
      </c>
      <c r="D433" s="31" t="s">
        <v>1827</v>
      </c>
      <c r="E433" s="69" t="s">
        <v>1828</v>
      </c>
      <c r="F433" s="102" t="s">
        <v>1999</v>
      </c>
      <c r="G433" s="343">
        <v>11.6</v>
      </c>
      <c r="H433" s="60" t="s">
        <v>425</v>
      </c>
      <c r="I433" s="136" t="s">
        <v>458</v>
      </c>
      <c r="J433" s="363">
        <v>11.6</v>
      </c>
      <c r="K433" s="364"/>
      <c r="L433" s="363"/>
      <c r="M433" s="363">
        <v>11.6</v>
      </c>
      <c r="N433" s="434"/>
      <c r="O433" s="60" t="s">
        <v>422</v>
      </c>
      <c r="P433" s="102" t="s">
        <v>2000</v>
      </c>
      <c r="Q433" s="28">
        <v>182</v>
      </c>
      <c r="R433" s="145" t="s">
        <v>465</v>
      </c>
      <c r="S433" s="295" t="s">
        <v>298</v>
      </c>
      <c r="T433" s="295" t="s">
        <v>1148</v>
      </c>
      <c r="U433" s="295" t="s">
        <v>642</v>
      </c>
      <c r="V433" s="87"/>
    </row>
    <row r="434" ht="69" customHeight="1" spans="1:22">
      <c r="A434" s="27">
        <v>47</v>
      </c>
      <c r="B434" s="342" t="s">
        <v>422</v>
      </c>
      <c r="C434" s="205" t="s">
        <v>2001</v>
      </c>
      <c r="D434" s="31" t="s">
        <v>1827</v>
      </c>
      <c r="E434" s="69" t="s">
        <v>1828</v>
      </c>
      <c r="F434" s="102" t="s">
        <v>2002</v>
      </c>
      <c r="G434" s="343">
        <v>15.744</v>
      </c>
      <c r="H434" s="60" t="s">
        <v>425</v>
      </c>
      <c r="I434" s="136" t="s">
        <v>442</v>
      </c>
      <c r="J434" s="363">
        <v>15.744</v>
      </c>
      <c r="K434" s="364"/>
      <c r="L434" s="363"/>
      <c r="M434" s="363">
        <v>15.744</v>
      </c>
      <c r="N434" s="434"/>
      <c r="O434" s="60" t="s">
        <v>422</v>
      </c>
      <c r="P434" s="102" t="s">
        <v>2003</v>
      </c>
      <c r="Q434" s="28">
        <v>490</v>
      </c>
      <c r="R434" s="145" t="s">
        <v>81</v>
      </c>
      <c r="S434" s="295" t="s">
        <v>100</v>
      </c>
      <c r="T434" s="295" t="s">
        <v>171</v>
      </c>
      <c r="U434" s="295" t="s">
        <v>642</v>
      </c>
      <c r="V434" s="87"/>
    </row>
    <row r="435" ht="81.75" customHeight="1" spans="1:22">
      <c r="A435" s="4">
        <v>48</v>
      </c>
      <c r="B435" s="342" t="s">
        <v>422</v>
      </c>
      <c r="C435" s="205" t="s">
        <v>2004</v>
      </c>
      <c r="D435" s="31" t="s">
        <v>1827</v>
      </c>
      <c r="E435" s="69" t="s">
        <v>1828</v>
      </c>
      <c r="F435" s="102" t="s">
        <v>2005</v>
      </c>
      <c r="G435" s="343">
        <v>17.488</v>
      </c>
      <c r="H435" s="60" t="s">
        <v>425</v>
      </c>
      <c r="I435" s="136" t="s">
        <v>2006</v>
      </c>
      <c r="J435" s="363">
        <v>17.488</v>
      </c>
      <c r="K435" s="364"/>
      <c r="L435" s="363"/>
      <c r="M435" s="363">
        <v>17.488</v>
      </c>
      <c r="N435" s="434"/>
      <c r="O435" s="60" t="s">
        <v>422</v>
      </c>
      <c r="P435" s="102" t="s">
        <v>2007</v>
      </c>
      <c r="Q435" s="28">
        <v>289</v>
      </c>
      <c r="R435" s="145" t="s">
        <v>81</v>
      </c>
      <c r="S435" s="295" t="s">
        <v>100</v>
      </c>
      <c r="T435" s="295" t="s">
        <v>171</v>
      </c>
      <c r="U435" s="295" t="s">
        <v>642</v>
      </c>
      <c r="V435" s="87"/>
    </row>
    <row r="436" ht="96.75" customHeight="1" spans="1:22">
      <c r="A436" s="27">
        <v>49</v>
      </c>
      <c r="B436" s="342" t="s">
        <v>422</v>
      </c>
      <c r="C436" s="205" t="s">
        <v>2008</v>
      </c>
      <c r="D436" s="31" t="s">
        <v>1827</v>
      </c>
      <c r="E436" s="69" t="s">
        <v>1828</v>
      </c>
      <c r="F436" s="102" t="s">
        <v>2009</v>
      </c>
      <c r="G436" s="343">
        <v>26.456</v>
      </c>
      <c r="H436" s="60" t="s">
        <v>425</v>
      </c>
      <c r="I436" s="136" t="s">
        <v>2010</v>
      </c>
      <c r="J436" s="363">
        <v>26.456</v>
      </c>
      <c r="K436" s="364"/>
      <c r="L436" s="363"/>
      <c r="M436" s="363">
        <v>26.456</v>
      </c>
      <c r="N436" s="434"/>
      <c r="O436" s="60" t="s">
        <v>422</v>
      </c>
      <c r="P436" s="102" t="s">
        <v>2011</v>
      </c>
      <c r="Q436" s="28">
        <v>132</v>
      </c>
      <c r="R436" s="145" t="s">
        <v>298</v>
      </c>
      <c r="S436" s="295" t="s">
        <v>100</v>
      </c>
      <c r="T436" s="295" t="s">
        <v>171</v>
      </c>
      <c r="U436" s="295" t="s">
        <v>642</v>
      </c>
      <c r="V436" s="87"/>
    </row>
    <row r="437" ht="84" customHeight="1" spans="1:22">
      <c r="A437" s="4">
        <v>50</v>
      </c>
      <c r="B437" s="342" t="s">
        <v>422</v>
      </c>
      <c r="C437" s="205" t="s">
        <v>2012</v>
      </c>
      <c r="D437" s="31" t="s">
        <v>1827</v>
      </c>
      <c r="E437" s="69" t="s">
        <v>1828</v>
      </c>
      <c r="F437" s="102" t="s">
        <v>2013</v>
      </c>
      <c r="G437" s="343">
        <v>39.2</v>
      </c>
      <c r="H437" s="60" t="s">
        <v>425</v>
      </c>
      <c r="I437" s="136" t="s">
        <v>446</v>
      </c>
      <c r="J437" s="363">
        <v>39.2</v>
      </c>
      <c r="K437" s="364"/>
      <c r="L437" s="363"/>
      <c r="M437" s="363">
        <v>39.2</v>
      </c>
      <c r="N437" s="434"/>
      <c r="O437" s="60" t="s">
        <v>422</v>
      </c>
      <c r="P437" s="102" t="s">
        <v>2014</v>
      </c>
      <c r="Q437" s="28">
        <v>289</v>
      </c>
      <c r="R437" s="145" t="s">
        <v>740</v>
      </c>
      <c r="S437" s="295" t="s">
        <v>614</v>
      </c>
      <c r="T437" s="295" t="s">
        <v>2015</v>
      </c>
      <c r="U437" s="295" t="s">
        <v>642</v>
      </c>
      <c r="V437" s="87"/>
    </row>
    <row r="438" ht="109.5" customHeight="1" spans="1:22">
      <c r="A438" s="27">
        <v>51</v>
      </c>
      <c r="B438" s="342" t="s">
        <v>422</v>
      </c>
      <c r="C438" s="205" t="s">
        <v>2016</v>
      </c>
      <c r="D438" s="31" t="s">
        <v>1827</v>
      </c>
      <c r="E438" s="69" t="s">
        <v>1828</v>
      </c>
      <c r="F438" s="188" t="s">
        <v>2017</v>
      </c>
      <c r="G438" s="414">
        <v>21.6</v>
      </c>
      <c r="H438" s="186" t="s">
        <v>425</v>
      </c>
      <c r="I438" s="186" t="s">
        <v>454</v>
      </c>
      <c r="J438" s="363">
        <v>17.28</v>
      </c>
      <c r="K438" s="364"/>
      <c r="L438" s="363"/>
      <c r="M438" s="363">
        <v>17.28</v>
      </c>
      <c r="N438" s="434"/>
      <c r="O438" s="60" t="s">
        <v>422</v>
      </c>
      <c r="P438" s="186" t="s">
        <v>2018</v>
      </c>
      <c r="Q438" s="203" t="s">
        <v>2019</v>
      </c>
      <c r="R438" s="186">
        <v>228</v>
      </c>
      <c r="S438" s="204">
        <v>43409</v>
      </c>
      <c r="T438" s="204">
        <v>43410</v>
      </c>
      <c r="U438" s="204">
        <v>43440</v>
      </c>
      <c r="V438" s="204"/>
    </row>
    <row r="439" ht="64.5" customHeight="1" spans="1:22">
      <c r="A439" s="4">
        <v>52</v>
      </c>
      <c r="B439" s="334" t="s">
        <v>161</v>
      </c>
      <c r="C439" s="154" t="s">
        <v>2020</v>
      </c>
      <c r="D439" s="10" t="s">
        <v>1827</v>
      </c>
      <c r="E439" s="13" t="s">
        <v>1828</v>
      </c>
      <c r="F439" s="133" t="s">
        <v>2021</v>
      </c>
      <c r="G439" s="337">
        <v>82</v>
      </c>
      <c r="H439" s="6" t="s">
        <v>164</v>
      </c>
      <c r="I439" s="17" t="s">
        <v>2022</v>
      </c>
      <c r="J439" s="444">
        <v>48.45</v>
      </c>
      <c r="K439" s="376"/>
      <c r="L439" s="376"/>
      <c r="M439" s="376">
        <v>48.45</v>
      </c>
      <c r="N439" s="444"/>
      <c r="O439" s="6" t="s">
        <v>166</v>
      </c>
      <c r="P439" s="157" t="s">
        <v>2023</v>
      </c>
      <c r="Q439" s="17">
        <v>117</v>
      </c>
      <c r="R439" s="76" t="s">
        <v>559</v>
      </c>
      <c r="S439" s="93" t="s">
        <v>107</v>
      </c>
      <c r="T439" s="93" t="s">
        <v>750</v>
      </c>
      <c r="U439" s="93" t="s">
        <v>197</v>
      </c>
      <c r="V439" s="75"/>
    </row>
    <row r="440" ht="75" customHeight="1" spans="1:22">
      <c r="A440" s="27">
        <v>53</v>
      </c>
      <c r="B440" s="334" t="s">
        <v>161</v>
      </c>
      <c r="C440" s="132" t="s">
        <v>2024</v>
      </c>
      <c r="D440" s="10" t="s">
        <v>1827</v>
      </c>
      <c r="E440" s="13" t="s">
        <v>1828</v>
      </c>
      <c r="F440" s="133" t="s">
        <v>2025</v>
      </c>
      <c r="G440" s="337">
        <v>45</v>
      </c>
      <c r="H440" s="6" t="s">
        <v>164</v>
      </c>
      <c r="I440" s="17" t="s">
        <v>734</v>
      </c>
      <c r="J440" s="444">
        <v>35.44</v>
      </c>
      <c r="K440" s="376"/>
      <c r="L440" s="376"/>
      <c r="M440" s="376">
        <v>35.44</v>
      </c>
      <c r="N440" s="444"/>
      <c r="O440" s="6" t="s">
        <v>166</v>
      </c>
      <c r="P440" s="157" t="s">
        <v>2026</v>
      </c>
      <c r="Q440" s="17">
        <v>145</v>
      </c>
      <c r="R440" s="76" t="s">
        <v>921</v>
      </c>
      <c r="S440" s="93" t="s">
        <v>2027</v>
      </c>
      <c r="T440" s="93" t="s">
        <v>171</v>
      </c>
      <c r="U440" s="93" t="s">
        <v>171</v>
      </c>
      <c r="V440" s="75"/>
    </row>
    <row r="441" ht="108.75" customHeight="1" spans="1:22">
      <c r="A441" s="4">
        <v>54</v>
      </c>
      <c r="B441" s="334" t="s">
        <v>161</v>
      </c>
      <c r="C441" s="132" t="s">
        <v>2028</v>
      </c>
      <c r="D441" s="10" t="s">
        <v>1827</v>
      </c>
      <c r="E441" s="13" t="s">
        <v>1828</v>
      </c>
      <c r="F441" s="133" t="s">
        <v>2029</v>
      </c>
      <c r="G441" s="337">
        <v>60</v>
      </c>
      <c r="H441" s="6" t="s">
        <v>164</v>
      </c>
      <c r="I441" s="17" t="s">
        <v>2030</v>
      </c>
      <c r="J441" s="444">
        <v>35.16</v>
      </c>
      <c r="K441" s="376"/>
      <c r="L441" s="376"/>
      <c r="M441" s="376">
        <v>35.16</v>
      </c>
      <c r="N441" s="444"/>
      <c r="O441" s="6" t="s">
        <v>166</v>
      </c>
      <c r="P441" s="157" t="s">
        <v>2031</v>
      </c>
      <c r="Q441" s="17">
        <v>149</v>
      </c>
      <c r="R441" s="76" t="s">
        <v>684</v>
      </c>
      <c r="S441" s="93" t="s">
        <v>99</v>
      </c>
      <c r="T441" s="93" t="s">
        <v>171</v>
      </c>
      <c r="U441" s="93" t="s">
        <v>171</v>
      </c>
      <c r="V441" s="75"/>
    </row>
    <row r="442" ht="42" customHeight="1" spans="1:23">
      <c r="A442" s="332"/>
      <c r="B442" s="332" t="s">
        <v>2032</v>
      </c>
      <c r="C442" s="332"/>
      <c r="D442" s="332"/>
      <c r="E442" s="332"/>
      <c r="F442" s="332"/>
      <c r="G442" s="333"/>
      <c r="H442" s="332"/>
      <c r="I442" s="332"/>
      <c r="J442" s="354">
        <f>SUM(J443:J484)</f>
        <v>351.525783</v>
      </c>
      <c r="K442" s="354">
        <f t="shared" ref="K442:N442" si="20">SUM(K443:K484)</f>
        <v>0</v>
      </c>
      <c r="L442" s="354">
        <f t="shared" si="20"/>
        <v>0</v>
      </c>
      <c r="M442" s="354">
        <f t="shared" si="20"/>
        <v>351.525783</v>
      </c>
      <c r="N442" s="354">
        <f t="shared" si="20"/>
        <v>0</v>
      </c>
      <c r="O442" s="332"/>
      <c r="P442" s="332"/>
      <c r="Q442" s="332"/>
      <c r="R442" s="332"/>
      <c r="S442" s="377"/>
      <c r="T442" s="377"/>
      <c r="U442" s="377"/>
      <c r="V442" s="377"/>
      <c r="W442" s="393"/>
    </row>
    <row r="443" ht="210.75" customHeight="1" spans="1:22">
      <c r="A443" s="27">
        <v>1</v>
      </c>
      <c r="B443" s="412" t="s">
        <v>82</v>
      </c>
      <c r="C443" s="187" t="s">
        <v>2033</v>
      </c>
      <c r="D443" s="31" t="s">
        <v>1827</v>
      </c>
      <c r="E443" s="69" t="s">
        <v>2034</v>
      </c>
      <c r="F443" s="102" t="s">
        <v>2035</v>
      </c>
      <c r="G443" s="427">
        <v>61.2888</v>
      </c>
      <c r="H443" s="60" t="s">
        <v>85</v>
      </c>
      <c r="I443" s="60" t="s">
        <v>2036</v>
      </c>
      <c r="J443" s="364">
        <v>61.2888</v>
      </c>
      <c r="K443" s="364"/>
      <c r="L443" s="364"/>
      <c r="M443" s="364">
        <v>61.2888</v>
      </c>
      <c r="N443" s="363"/>
      <c r="O443" s="60" t="s">
        <v>82</v>
      </c>
      <c r="P443" s="203" t="s">
        <v>821</v>
      </c>
      <c r="Q443" s="186">
        <v>1526</v>
      </c>
      <c r="R443" s="232">
        <v>43286</v>
      </c>
      <c r="S443" s="232">
        <v>43405</v>
      </c>
      <c r="T443" s="232">
        <v>43435</v>
      </c>
      <c r="U443" s="232" t="s">
        <v>62</v>
      </c>
      <c r="V443" s="87"/>
    </row>
    <row r="444" ht="63" customHeight="1" spans="1:22">
      <c r="A444" s="4">
        <v>2</v>
      </c>
      <c r="B444" s="334" t="s">
        <v>2037</v>
      </c>
      <c r="C444" s="9" t="s">
        <v>2038</v>
      </c>
      <c r="D444" s="10" t="s">
        <v>1827</v>
      </c>
      <c r="E444" s="6" t="s">
        <v>2034</v>
      </c>
      <c r="F444" s="8" t="s">
        <v>2039</v>
      </c>
      <c r="G444" s="335" t="s">
        <v>2040</v>
      </c>
      <c r="H444" s="6" t="s">
        <v>2041</v>
      </c>
      <c r="I444" s="6" t="s">
        <v>2042</v>
      </c>
      <c r="J444" s="358"/>
      <c r="K444" s="353"/>
      <c r="L444" s="358"/>
      <c r="M444" s="353">
        <v>0</v>
      </c>
      <c r="N444" s="356"/>
      <c r="O444" s="4" t="s">
        <v>2043</v>
      </c>
      <c r="P444" s="8" t="s">
        <v>2044</v>
      </c>
      <c r="Q444" s="6">
        <v>69</v>
      </c>
      <c r="R444" s="76" t="s">
        <v>603</v>
      </c>
      <c r="S444" s="6">
        <v>2018.1</v>
      </c>
      <c r="T444" s="6">
        <v>2018.12</v>
      </c>
      <c r="U444" s="76" t="s">
        <v>1522</v>
      </c>
      <c r="V444" s="75"/>
    </row>
    <row r="445" ht="99" customHeight="1" spans="1:22">
      <c r="A445" s="27">
        <v>3</v>
      </c>
      <c r="B445" s="334" t="s">
        <v>31</v>
      </c>
      <c r="C445" s="9" t="s">
        <v>2045</v>
      </c>
      <c r="D445" s="10" t="s">
        <v>1827</v>
      </c>
      <c r="E445" s="6" t="s">
        <v>2034</v>
      </c>
      <c r="F445" s="8" t="s">
        <v>2046</v>
      </c>
      <c r="G445" s="335">
        <v>132.7</v>
      </c>
      <c r="H445" s="6" t="s">
        <v>36</v>
      </c>
      <c r="I445" s="6" t="s">
        <v>2047</v>
      </c>
      <c r="J445" s="358">
        <v>84</v>
      </c>
      <c r="K445" s="353"/>
      <c r="L445" s="358"/>
      <c r="M445" s="353">
        <v>84</v>
      </c>
      <c r="N445" s="356"/>
      <c r="O445" s="4" t="s">
        <v>36</v>
      </c>
      <c r="P445" s="8" t="s">
        <v>2048</v>
      </c>
      <c r="Q445" s="6">
        <v>520</v>
      </c>
      <c r="R445" s="76" t="s">
        <v>90</v>
      </c>
      <c r="S445" s="76" t="s">
        <v>386</v>
      </c>
      <c r="T445" s="76" t="s">
        <v>630</v>
      </c>
      <c r="U445" s="76" t="s">
        <v>1026</v>
      </c>
      <c r="V445" s="75"/>
    </row>
    <row r="446" ht="60.75" customHeight="1" spans="1:22">
      <c r="A446" s="4">
        <v>4</v>
      </c>
      <c r="B446" s="334" t="s">
        <v>52</v>
      </c>
      <c r="C446" s="9" t="s">
        <v>2049</v>
      </c>
      <c r="D446" s="10" t="s">
        <v>1827</v>
      </c>
      <c r="E446" s="6" t="s">
        <v>2034</v>
      </c>
      <c r="F446" s="8" t="s">
        <v>2050</v>
      </c>
      <c r="G446" s="335">
        <v>28.353</v>
      </c>
      <c r="H446" s="6" t="s">
        <v>55</v>
      </c>
      <c r="I446" s="6" t="s">
        <v>1138</v>
      </c>
      <c r="J446" s="358">
        <v>-0.228</v>
      </c>
      <c r="K446" s="353"/>
      <c r="L446" s="358"/>
      <c r="M446" s="353">
        <v>-0.228</v>
      </c>
      <c r="N446" s="356"/>
      <c r="O446" s="4" t="s">
        <v>2043</v>
      </c>
      <c r="P446" s="8" t="s">
        <v>2051</v>
      </c>
      <c r="Q446" s="6">
        <v>9345</v>
      </c>
      <c r="R446" s="76" t="s">
        <v>2052</v>
      </c>
      <c r="S446" s="76" t="s">
        <v>689</v>
      </c>
      <c r="T446" s="76" t="s">
        <v>2053</v>
      </c>
      <c r="U446" s="79" t="s">
        <v>1522</v>
      </c>
      <c r="V446" s="75"/>
    </row>
    <row r="447" ht="71.25" customHeight="1" spans="1:22">
      <c r="A447" s="27">
        <v>5</v>
      </c>
      <c r="B447" s="330" t="s">
        <v>52</v>
      </c>
      <c r="C447" s="290" t="s">
        <v>2054</v>
      </c>
      <c r="D447" s="13" t="s">
        <v>1827</v>
      </c>
      <c r="E447" s="13" t="s">
        <v>2034</v>
      </c>
      <c r="F447" s="14" t="s">
        <v>2055</v>
      </c>
      <c r="G447" s="337">
        <v>19.4</v>
      </c>
      <c r="H447" s="13" t="s">
        <v>55</v>
      </c>
      <c r="I447" s="13" t="s">
        <v>2056</v>
      </c>
      <c r="J447" s="360">
        <v>-7.76</v>
      </c>
      <c r="K447" s="353"/>
      <c r="L447" s="360"/>
      <c r="M447" s="353">
        <v>-7.76</v>
      </c>
      <c r="N447" s="361"/>
      <c r="O447" s="13" t="s">
        <v>57</v>
      </c>
      <c r="P447" s="14" t="s">
        <v>2057</v>
      </c>
      <c r="Q447" s="13">
        <v>159</v>
      </c>
      <c r="R447" s="79" t="s">
        <v>169</v>
      </c>
      <c r="S447" s="79" t="s">
        <v>224</v>
      </c>
      <c r="T447" s="79" t="s">
        <v>81</v>
      </c>
      <c r="U447" s="79" t="s">
        <v>62</v>
      </c>
      <c r="V447" s="75"/>
    </row>
    <row r="448" ht="73.5" customHeight="1" spans="1:22">
      <c r="A448" s="4">
        <v>6</v>
      </c>
      <c r="B448" s="330" t="s">
        <v>52</v>
      </c>
      <c r="C448" s="290" t="s">
        <v>2058</v>
      </c>
      <c r="D448" s="13" t="s">
        <v>1827</v>
      </c>
      <c r="E448" s="13" t="s">
        <v>2034</v>
      </c>
      <c r="F448" s="14" t="s">
        <v>2055</v>
      </c>
      <c r="G448" s="337">
        <v>16</v>
      </c>
      <c r="H448" s="13" t="s">
        <v>55</v>
      </c>
      <c r="I448" s="13" t="s">
        <v>2059</v>
      </c>
      <c r="J448" s="360">
        <v>-3.2</v>
      </c>
      <c r="K448" s="353"/>
      <c r="L448" s="360"/>
      <c r="M448" s="353">
        <v>-3.2</v>
      </c>
      <c r="N448" s="361"/>
      <c r="O448" s="13" t="s">
        <v>57</v>
      </c>
      <c r="P448" s="14" t="s">
        <v>2057</v>
      </c>
      <c r="Q448" s="13">
        <v>159</v>
      </c>
      <c r="R448" s="79" t="s">
        <v>169</v>
      </c>
      <c r="S448" s="79" t="s">
        <v>224</v>
      </c>
      <c r="T448" s="79" t="s">
        <v>81</v>
      </c>
      <c r="U448" s="79" t="s">
        <v>62</v>
      </c>
      <c r="V448" s="75"/>
    </row>
    <row r="449" ht="75" customHeight="1" spans="1:22">
      <c r="A449" s="27">
        <v>7</v>
      </c>
      <c r="B449" s="330" t="s">
        <v>52</v>
      </c>
      <c r="C449" s="290" t="s">
        <v>2060</v>
      </c>
      <c r="D449" s="13" t="s">
        <v>1827</v>
      </c>
      <c r="E449" s="13" t="s">
        <v>2034</v>
      </c>
      <c r="F449" s="14" t="s">
        <v>2055</v>
      </c>
      <c r="G449" s="337">
        <v>16</v>
      </c>
      <c r="H449" s="13" t="s">
        <v>55</v>
      </c>
      <c r="I449" s="13" t="s">
        <v>2061</v>
      </c>
      <c r="J449" s="360">
        <v>-3.2</v>
      </c>
      <c r="K449" s="353"/>
      <c r="L449" s="360"/>
      <c r="M449" s="353">
        <v>-3.2</v>
      </c>
      <c r="N449" s="361"/>
      <c r="O449" s="13" t="s">
        <v>57</v>
      </c>
      <c r="P449" s="14" t="s">
        <v>2057</v>
      </c>
      <c r="Q449" s="13">
        <v>159</v>
      </c>
      <c r="R449" s="79" t="s">
        <v>169</v>
      </c>
      <c r="S449" s="79" t="s">
        <v>224</v>
      </c>
      <c r="T449" s="79" t="s">
        <v>81</v>
      </c>
      <c r="U449" s="79" t="s">
        <v>62</v>
      </c>
      <c r="V449" s="75"/>
    </row>
    <row r="450" ht="66.75" customHeight="1" spans="1:22">
      <c r="A450" s="4">
        <v>8</v>
      </c>
      <c r="B450" s="330" t="s">
        <v>52</v>
      </c>
      <c r="C450" s="290" t="s">
        <v>2062</v>
      </c>
      <c r="D450" s="13" t="s">
        <v>1827</v>
      </c>
      <c r="E450" s="13" t="s">
        <v>2034</v>
      </c>
      <c r="F450" s="14" t="s">
        <v>2055</v>
      </c>
      <c r="G450" s="337">
        <v>16.05</v>
      </c>
      <c r="H450" s="13" t="s">
        <v>55</v>
      </c>
      <c r="I450" s="13" t="s">
        <v>2063</v>
      </c>
      <c r="J450" s="360">
        <v>-6.42</v>
      </c>
      <c r="K450" s="353"/>
      <c r="L450" s="360"/>
      <c r="M450" s="353">
        <v>-6.42</v>
      </c>
      <c r="N450" s="361"/>
      <c r="O450" s="13" t="s">
        <v>57</v>
      </c>
      <c r="P450" s="14" t="s">
        <v>2057</v>
      </c>
      <c r="Q450" s="13">
        <v>159</v>
      </c>
      <c r="R450" s="79" t="s">
        <v>169</v>
      </c>
      <c r="S450" s="79" t="s">
        <v>224</v>
      </c>
      <c r="T450" s="79" t="s">
        <v>81</v>
      </c>
      <c r="U450" s="79" t="s">
        <v>62</v>
      </c>
      <c r="V450" s="75"/>
    </row>
    <row r="451" ht="60.75" customHeight="1" spans="1:22">
      <c r="A451" s="27">
        <v>9</v>
      </c>
      <c r="B451" s="334" t="s">
        <v>92</v>
      </c>
      <c r="C451" s="6" t="s">
        <v>2064</v>
      </c>
      <c r="D451" s="7" t="s">
        <v>1827</v>
      </c>
      <c r="E451" s="6" t="s">
        <v>2034</v>
      </c>
      <c r="F451" s="8" t="s">
        <v>2065</v>
      </c>
      <c r="G451" s="335">
        <v>15</v>
      </c>
      <c r="H451" s="6" t="s">
        <v>95</v>
      </c>
      <c r="I451" s="6" t="s">
        <v>1301</v>
      </c>
      <c r="J451" s="355">
        <v>-0.2</v>
      </c>
      <c r="K451" s="353"/>
      <c r="L451" s="355"/>
      <c r="M451" s="353">
        <v>-0.2</v>
      </c>
      <c r="N451" s="356"/>
      <c r="O451" s="6" t="s">
        <v>97</v>
      </c>
      <c r="P451" s="8" t="s">
        <v>1695</v>
      </c>
      <c r="Q451" s="6">
        <v>448</v>
      </c>
      <c r="R451" s="76" t="s">
        <v>2066</v>
      </c>
      <c r="S451" s="76" t="s">
        <v>2067</v>
      </c>
      <c r="T451" s="76" t="s">
        <v>2068</v>
      </c>
      <c r="U451" s="76" t="s">
        <v>1533</v>
      </c>
      <c r="V451" s="75"/>
    </row>
    <row r="452" ht="69.75" customHeight="1" spans="1:22">
      <c r="A452" s="4">
        <v>10</v>
      </c>
      <c r="B452" s="334" t="s">
        <v>92</v>
      </c>
      <c r="C452" s="6" t="s">
        <v>2069</v>
      </c>
      <c r="D452" s="7" t="s">
        <v>1827</v>
      </c>
      <c r="E452" s="6" t="s">
        <v>2034</v>
      </c>
      <c r="F452" s="8" t="s">
        <v>2065</v>
      </c>
      <c r="G452" s="335">
        <v>15</v>
      </c>
      <c r="H452" s="6" t="s">
        <v>95</v>
      </c>
      <c r="I452" s="6" t="s">
        <v>1862</v>
      </c>
      <c r="J452" s="355">
        <v>-0.262727</v>
      </c>
      <c r="K452" s="353"/>
      <c r="L452" s="355"/>
      <c r="M452" s="353">
        <v>-0.262727</v>
      </c>
      <c r="N452" s="356"/>
      <c r="O452" s="6" t="s">
        <v>97</v>
      </c>
      <c r="P452" s="8" t="s">
        <v>1863</v>
      </c>
      <c r="Q452" s="6">
        <v>116</v>
      </c>
      <c r="R452" s="76" t="s">
        <v>2066</v>
      </c>
      <c r="S452" s="76" t="s">
        <v>2067</v>
      </c>
      <c r="T452" s="76" t="s">
        <v>2070</v>
      </c>
      <c r="U452" s="76" t="s">
        <v>1533</v>
      </c>
      <c r="V452" s="75"/>
    </row>
    <row r="453" ht="73.5" customHeight="1" spans="1:22">
      <c r="A453" s="27">
        <v>11</v>
      </c>
      <c r="B453" s="330" t="s">
        <v>92</v>
      </c>
      <c r="C453" s="4" t="s">
        <v>2071</v>
      </c>
      <c r="D453" s="13" t="s">
        <v>1827</v>
      </c>
      <c r="E453" s="13" t="s">
        <v>2034</v>
      </c>
      <c r="F453" s="14" t="s">
        <v>2072</v>
      </c>
      <c r="G453" s="337">
        <v>61.96</v>
      </c>
      <c r="H453" s="13" t="s">
        <v>95</v>
      </c>
      <c r="I453" s="13" t="s">
        <v>2073</v>
      </c>
      <c r="J453" s="353">
        <v>-17.986</v>
      </c>
      <c r="K453" s="353"/>
      <c r="L453" s="353"/>
      <c r="M453" s="353">
        <v>-17.986</v>
      </c>
      <c r="N453" s="361"/>
      <c r="O453" s="6" t="s">
        <v>97</v>
      </c>
      <c r="P453" s="14" t="s">
        <v>2074</v>
      </c>
      <c r="Q453" s="13">
        <v>532</v>
      </c>
      <c r="R453" s="79" t="s">
        <v>1564</v>
      </c>
      <c r="S453" s="79" t="s">
        <v>2075</v>
      </c>
      <c r="T453" s="79" t="s">
        <v>1734</v>
      </c>
      <c r="U453" s="79" t="s">
        <v>62</v>
      </c>
      <c r="V453" s="75"/>
    </row>
    <row r="454" ht="58.5" customHeight="1" spans="1:22">
      <c r="A454" s="4">
        <v>12</v>
      </c>
      <c r="B454" s="330" t="s">
        <v>92</v>
      </c>
      <c r="C454" s="124" t="s">
        <v>2076</v>
      </c>
      <c r="D454" s="115" t="s">
        <v>33</v>
      </c>
      <c r="E454" s="115" t="s">
        <v>2034</v>
      </c>
      <c r="F454" s="445" t="s">
        <v>2077</v>
      </c>
      <c r="G454" s="446">
        <v>14.15</v>
      </c>
      <c r="H454" s="447" t="s">
        <v>564</v>
      </c>
      <c r="I454" s="447" t="s">
        <v>2078</v>
      </c>
      <c r="J454" s="449">
        <v>4.245</v>
      </c>
      <c r="K454" s="449"/>
      <c r="L454" s="449"/>
      <c r="M454" s="449">
        <v>4.245</v>
      </c>
      <c r="N454" s="450"/>
      <c r="O454" s="451" t="s">
        <v>97</v>
      </c>
      <c r="P454" s="445" t="s">
        <v>2079</v>
      </c>
      <c r="Q454" s="150">
        <v>60</v>
      </c>
      <c r="R454" s="151" t="s">
        <v>631</v>
      </c>
      <c r="S454" s="151" t="s">
        <v>277</v>
      </c>
      <c r="T454" s="151" t="s">
        <v>2080</v>
      </c>
      <c r="U454" s="151" t="s">
        <v>2081</v>
      </c>
      <c r="V454" s="75"/>
    </row>
    <row r="455" ht="36" spans="1:22">
      <c r="A455" s="27">
        <v>13</v>
      </c>
      <c r="B455" s="334" t="s">
        <v>161</v>
      </c>
      <c r="C455" s="9" t="s">
        <v>2082</v>
      </c>
      <c r="D455" s="10" t="s">
        <v>1827</v>
      </c>
      <c r="E455" s="6" t="s">
        <v>2034</v>
      </c>
      <c r="F455" s="8" t="s">
        <v>2050</v>
      </c>
      <c r="G455" s="335">
        <v>9.045</v>
      </c>
      <c r="H455" s="6" t="s">
        <v>164</v>
      </c>
      <c r="I455" s="6" t="s">
        <v>2083</v>
      </c>
      <c r="J455" s="358">
        <v>-0.054</v>
      </c>
      <c r="K455" s="353"/>
      <c r="L455" s="358"/>
      <c r="M455" s="353">
        <v>-0.054</v>
      </c>
      <c r="N455" s="356"/>
      <c r="O455" s="4" t="s">
        <v>2043</v>
      </c>
      <c r="P455" s="8" t="s">
        <v>2084</v>
      </c>
      <c r="Q455" s="6">
        <v>2476</v>
      </c>
      <c r="R455" s="76" t="s">
        <v>603</v>
      </c>
      <c r="S455" s="76" t="s">
        <v>2085</v>
      </c>
      <c r="T455" s="76" t="s">
        <v>606</v>
      </c>
      <c r="U455" s="76" t="s">
        <v>606</v>
      </c>
      <c r="V455" s="75"/>
    </row>
    <row r="456" ht="48" spans="1:22">
      <c r="A456" s="4">
        <v>14</v>
      </c>
      <c r="B456" s="334" t="s">
        <v>172</v>
      </c>
      <c r="C456" s="9" t="s">
        <v>2086</v>
      </c>
      <c r="D456" s="10" t="s">
        <v>1827</v>
      </c>
      <c r="E456" s="6" t="s">
        <v>2034</v>
      </c>
      <c r="F456" s="8" t="s">
        <v>2087</v>
      </c>
      <c r="G456" s="335">
        <v>13.347</v>
      </c>
      <c r="H456" s="6" t="s">
        <v>175</v>
      </c>
      <c r="I456" s="6" t="s">
        <v>2088</v>
      </c>
      <c r="J456" s="363">
        <v>-0.015</v>
      </c>
      <c r="K456" s="353"/>
      <c r="L456" s="358"/>
      <c r="M456" s="353">
        <v>-0.015</v>
      </c>
      <c r="N456" s="356"/>
      <c r="O456" s="4" t="s">
        <v>2043</v>
      </c>
      <c r="P456" s="8" t="s">
        <v>2089</v>
      </c>
      <c r="Q456" s="6">
        <v>4449</v>
      </c>
      <c r="R456" s="76" t="s">
        <v>603</v>
      </c>
      <c r="S456" s="6">
        <v>2018.1</v>
      </c>
      <c r="T456" s="76" t="s">
        <v>2090</v>
      </c>
      <c r="U456" s="76" t="s">
        <v>1522</v>
      </c>
      <c r="V456" s="75"/>
    </row>
    <row r="457" ht="72.75" customHeight="1" spans="1:22">
      <c r="A457" s="27">
        <v>15</v>
      </c>
      <c r="B457" s="330" t="s">
        <v>172</v>
      </c>
      <c r="C457" s="4" t="s">
        <v>2091</v>
      </c>
      <c r="D457" s="6" t="s">
        <v>1827</v>
      </c>
      <c r="E457" s="4" t="s">
        <v>2034</v>
      </c>
      <c r="F457" s="19" t="s">
        <v>2092</v>
      </c>
      <c r="G457" s="331">
        <v>19.27</v>
      </c>
      <c r="H457" s="4" t="s">
        <v>175</v>
      </c>
      <c r="I457" s="4" t="s">
        <v>2093</v>
      </c>
      <c r="J457" s="452">
        <v>-2.9465</v>
      </c>
      <c r="K457" s="353"/>
      <c r="L457" s="353"/>
      <c r="M457" s="353">
        <v>-2.9465</v>
      </c>
      <c r="N457" s="353"/>
      <c r="O457" s="4" t="s">
        <v>177</v>
      </c>
      <c r="P457" s="19" t="s">
        <v>2094</v>
      </c>
      <c r="Q457" s="4">
        <v>87</v>
      </c>
      <c r="R457" s="75" t="s">
        <v>661</v>
      </c>
      <c r="S457" s="75" t="s">
        <v>1006</v>
      </c>
      <c r="T457" s="75" t="s">
        <v>1879</v>
      </c>
      <c r="U457" s="75" t="s">
        <v>1907</v>
      </c>
      <c r="V457" s="75"/>
    </row>
    <row r="458" ht="70.5" customHeight="1" spans="1:22">
      <c r="A458" s="4">
        <v>16</v>
      </c>
      <c r="B458" s="330" t="s">
        <v>172</v>
      </c>
      <c r="C458" s="4" t="s">
        <v>2095</v>
      </c>
      <c r="D458" s="6" t="s">
        <v>1827</v>
      </c>
      <c r="E458" s="4" t="s">
        <v>2034</v>
      </c>
      <c r="F458" s="19" t="s">
        <v>2096</v>
      </c>
      <c r="G458" s="331">
        <v>15.5</v>
      </c>
      <c r="H458" s="4" t="s">
        <v>175</v>
      </c>
      <c r="I458" s="4" t="s">
        <v>1351</v>
      </c>
      <c r="J458" s="452">
        <v>-2.325</v>
      </c>
      <c r="K458" s="353"/>
      <c r="L458" s="353"/>
      <c r="M458" s="353">
        <v>-2.325</v>
      </c>
      <c r="N458" s="353"/>
      <c r="O458" s="4" t="s">
        <v>177</v>
      </c>
      <c r="P458" s="19" t="s">
        <v>2097</v>
      </c>
      <c r="Q458" s="4">
        <v>38</v>
      </c>
      <c r="R458" s="75" t="s">
        <v>661</v>
      </c>
      <c r="S458" s="75" t="s">
        <v>1006</v>
      </c>
      <c r="T458" s="75" t="s">
        <v>1879</v>
      </c>
      <c r="U458" s="75" t="s">
        <v>197</v>
      </c>
      <c r="V458" s="75"/>
    </row>
    <row r="459" ht="75" customHeight="1" spans="1:22">
      <c r="A459" s="27">
        <v>17</v>
      </c>
      <c r="B459" s="330" t="s">
        <v>172</v>
      </c>
      <c r="C459" s="4" t="s">
        <v>2098</v>
      </c>
      <c r="D459" s="6" t="s">
        <v>1827</v>
      </c>
      <c r="E459" s="4" t="s">
        <v>2034</v>
      </c>
      <c r="F459" s="19" t="s">
        <v>2099</v>
      </c>
      <c r="G459" s="331">
        <v>19.2</v>
      </c>
      <c r="H459" s="4" t="s">
        <v>175</v>
      </c>
      <c r="I459" s="4" t="s">
        <v>1372</v>
      </c>
      <c r="J459" s="452">
        <v>-2.88</v>
      </c>
      <c r="K459" s="353"/>
      <c r="L459" s="353"/>
      <c r="M459" s="353">
        <v>-2.88</v>
      </c>
      <c r="N459" s="353"/>
      <c r="O459" s="4" t="s">
        <v>177</v>
      </c>
      <c r="P459" s="19" t="s">
        <v>2057</v>
      </c>
      <c r="Q459" s="4">
        <v>159</v>
      </c>
      <c r="R459" s="75" t="s">
        <v>661</v>
      </c>
      <c r="S459" s="75" t="s">
        <v>1032</v>
      </c>
      <c r="T459" s="75" t="s">
        <v>740</v>
      </c>
      <c r="U459" s="75" t="s">
        <v>197</v>
      </c>
      <c r="V459" s="75"/>
    </row>
    <row r="460" ht="56.25" customHeight="1" spans="1:22">
      <c r="A460" s="4">
        <v>18</v>
      </c>
      <c r="B460" s="379" t="s">
        <v>172</v>
      </c>
      <c r="C460" s="177" t="s">
        <v>2100</v>
      </c>
      <c r="D460" s="178" t="s">
        <v>1827</v>
      </c>
      <c r="E460" s="179" t="s">
        <v>2034</v>
      </c>
      <c r="F460" s="180" t="s">
        <v>2101</v>
      </c>
      <c r="G460" s="396">
        <v>15.9</v>
      </c>
      <c r="H460" s="179" t="s">
        <v>175</v>
      </c>
      <c r="I460" s="179" t="s">
        <v>1017</v>
      </c>
      <c r="J460" s="364">
        <v>12.72</v>
      </c>
      <c r="K460" s="364"/>
      <c r="L460" s="364"/>
      <c r="M460" s="364">
        <v>12.72</v>
      </c>
      <c r="N460" s="364"/>
      <c r="O460" s="179" t="s">
        <v>177</v>
      </c>
      <c r="P460" s="200" t="s">
        <v>2102</v>
      </c>
      <c r="Q460" s="201">
        <v>193</v>
      </c>
      <c r="R460" s="202" t="s">
        <v>750</v>
      </c>
      <c r="S460" s="202" t="s">
        <v>731</v>
      </c>
      <c r="T460" s="202" t="s">
        <v>108</v>
      </c>
      <c r="U460" s="202" t="s">
        <v>108</v>
      </c>
      <c r="V460" s="87"/>
    </row>
    <row r="461" ht="112.9" customHeight="1" spans="1:22">
      <c r="A461" s="27">
        <v>19</v>
      </c>
      <c r="B461" s="330" t="s">
        <v>172</v>
      </c>
      <c r="C461" s="4" t="s">
        <v>2103</v>
      </c>
      <c r="D461" s="6" t="s">
        <v>1827</v>
      </c>
      <c r="E461" s="4" t="s">
        <v>2034</v>
      </c>
      <c r="F461" s="19" t="s">
        <v>2104</v>
      </c>
      <c r="G461" s="331">
        <v>15.9</v>
      </c>
      <c r="H461" s="4" t="s">
        <v>175</v>
      </c>
      <c r="I461" s="4" t="s">
        <v>1358</v>
      </c>
      <c r="J461" s="364">
        <v>-5.565</v>
      </c>
      <c r="K461" s="353"/>
      <c r="L461" s="353"/>
      <c r="M461" s="353">
        <v>-5.565</v>
      </c>
      <c r="N461" s="353"/>
      <c r="O461" s="4" t="s">
        <v>177</v>
      </c>
      <c r="P461" s="19" t="s">
        <v>2105</v>
      </c>
      <c r="Q461" s="4">
        <v>170</v>
      </c>
      <c r="R461" s="75" t="s">
        <v>661</v>
      </c>
      <c r="S461" s="75" t="s">
        <v>1032</v>
      </c>
      <c r="T461" s="75" t="s">
        <v>504</v>
      </c>
      <c r="U461" s="75"/>
      <c r="V461" s="75"/>
    </row>
    <row r="462" ht="78" customHeight="1" spans="1:22">
      <c r="A462" s="4">
        <v>20</v>
      </c>
      <c r="B462" s="344" t="s">
        <v>210</v>
      </c>
      <c r="C462" s="37" t="s">
        <v>2106</v>
      </c>
      <c r="D462" s="34" t="s">
        <v>1827</v>
      </c>
      <c r="E462" s="34" t="s">
        <v>2034</v>
      </c>
      <c r="F462" s="35" t="s">
        <v>2107</v>
      </c>
      <c r="G462" s="345">
        <v>2.6</v>
      </c>
      <c r="H462" s="34" t="s">
        <v>213</v>
      </c>
      <c r="I462" s="34" t="s">
        <v>267</v>
      </c>
      <c r="J462" s="368">
        <v>-0.785866</v>
      </c>
      <c r="K462" s="353"/>
      <c r="L462" s="441"/>
      <c r="M462" s="353">
        <v>-0.785866</v>
      </c>
      <c r="N462" s="369"/>
      <c r="O462" s="34" t="s">
        <v>215</v>
      </c>
      <c r="P462" s="35" t="s">
        <v>2108</v>
      </c>
      <c r="Q462" s="34">
        <v>239</v>
      </c>
      <c r="R462" s="285">
        <v>2017</v>
      </c>
      <c r="S462" s="285">
        <v>2017</v>
      </c>
      <c r="T462" s="285">
        <v>2017</v>
      </c>
      <c r="U462" s="88" t="s">
        <v>251</v>
      </c>
      <c r="V462" s="75"/>
    </row>
    <row r="463" ht="62.25" customHeight="1" spans="1:22">
      <c r="A463" s="27">
        <v>21</v>
      </c>
      <c r="B463" s="334" t="s">
        <v>210</v>
      </c>
      <c r="C463" s="9" t="s">
        <v>2109</v>
      </c>
      <c r="D463" s="10" t="s">
        <v>1827</v>
      </c>
      <c r="E463" s="6" t="s">
        <v>2034</v>
      </c>
      <c r="F463" s="8" t="s">
        <v>2050</v>
      </c>
      <c r="G463" s="335">
        <v>15.579</v>
      </c>
      <c r="H463" s="6" t="s">
        <v>213</v>
      </c>
      <c r="I463" s="6" t="s">
        <v>1138</v>
      </c>
      <c r="J463" s="363">
        <v>-0.288</v>
      </c>
      <c r="K463" s="353"/>
      <c r="L463" s="358"/>
      <c r="M463" s="353">
        <v>-0.288</v>
      </c>
      <c r="N463" s="356"/>
      <c r="O463" s="4" t="s">
        <v>2043</v>
      </c>
      <c r="P463" s="8" t="s">
        <v>2110</v>
      </c>
      <c r="Q463" s="6">
        <v>3601</v>
      </c>
      <c r="R463" s="76" t="s">
        <v>603</v>
      </c>
      <c r="S463" s="76" t="s">
        <v>2111</v>
      </c>
      <c r="T463" s="76" t="s">
        <v>2053</v>
      </c>
      <c r="U463" s="76" t="s">
        <v>2053</v>
      </c>
      <c r="V463" s="75"/>
    </row>
    <row r="464" ht="60" customHeight="1" spans="1:22">
      <c r="A464" s="4">
        <v>22</v>
      </c>
      <c r="B464" s="330" t="s">
        <v>210</v>
      </c>
      <c r="C464" s="4" t="s">
        <v>2112</v>
      </c>
      <c r="D464" s="13" t="s">
        <v>1827</v>
      </c>
      <c r="E464" s="17" t="s">
        <v>2034</v>
      </c>
      <c r="F464" s="8" t="s">
        <v>2107</v>
      </c>
      <c r="G464" s="349">
        <v>10.072</v>
      </c>
      <c r="H464" s="4" t="s">
        <v>213</v>
      </c>
      <c r="I464" s="4" t="s">
        <v>222</v>
      </c>
      <c r="J464" s="364">
        <v>-0.018</v>
      </c>
      <c r="K464" s="353"/>
      <c r="L464" s="353"/>
      <c r="M464" s="353">
        <v>-0.018</v>
      </c>
      <c r="N464" s="353"/>
      <c r="O464" s="4" t="s">
        <v>215</v>
      </c>
      <c r="P464" s="19" t="s">
        <v>2113</v>
      </c>
      <c r="Q464" s="4">
        <v>173</v>
      </c>
      <c r="R464" s="294">
        <v>2018.9</v>
      </c>
      <c r="S464" s="294">
        <v>2018.9</v>
      </c>
      <c r="T464" s="294" t="s">
        <v>2114</v>
      </c>
      <c r="U464" s="294">
        <v>2018.11</v>
      </c>
      <c r="V464" s="76"/>
    </row>
    <row r="465" ht="87.75" customHeight="1" spans="1:22">
      <c r="A465" s="27">
        <v>23</v>
      </c>
      <c r="B465" s="334" t="s">
        <v>269</v>
      </c>
      <c r="C465" s="4" t="s">
        <v>2115</v>
      </c>
      <c r="D465" s="17" t="s">
        <v>1827</v>
      </c>
      <c r="E465" s="6" t="s">
        <v>2034</v>
      </c>
      <c r="F465" s="8" t="s">
        <v>2116</v>
      </c>
      <c r="G465" s="335">
        <v>19.043042</v>
      </c>
      <c r="H465" s="6" t="s">
        <v>272</v>
      </c>
      <c r="I465" s="6" t="s">
        <v>273</v>
      </c>
      <c r="J465" s="353">
        <v>-7.643042</v>
      </c>
      <c r="K465" s="353"/>
      <c r="L465" s="353"/>
      <c r="M465" s="353">
        <v>-7.643042</v>
      </c>
      <c r="N465" s="356"/>
      <c r="O465" s="6" t="s">
        <v>296</v>
      </c>
      <c r="P465" s="8" t="s">
        <v>2117</v>
      </c>
      <c r="Q465" s="6">
        <v>244</v>
      </c>
      <c r="R465" s="76" t="s">
        <v>543</v>
      </c>
      <c r="S465" s="76" t="s">
        <v>126</v>
      </c>
      <c r="T465" s="76" t="s">
        <v>115</v>
      </c>
      <c r="U465" s="76" t="s">
        <v>605</v>
      </c>
      <c r="V465" s="75"/>
    </row>
    <row r="466" ht="73.5" customHeight="1" spans="1:22">
      <c r="A466" s="4">
        <v>24</v>
      </c>
      <c r="B466" s="330" t="s">
        <v>269</v>
      </c>
      <c r="C466" s="4" t="s">
        <v>2118</v>
      </c>
      <c r="D466" s="17" t="s">
        <v>1827</v>
      </c>
      <c r="E466" s="6" t="s">
        <v>2034</v>
      </c>
      <c r="F466" s="8" t="s">
        <v>2119</v>
      </c>
      <c r="G466" s="335">
        <v>19.043042</v>
      </c>
      <c r="H466" s="6" t="s">
        <v>272</v>
      </c>
      <c r="I466" s="6" t="s">
        <v>1639</v>
      </c>
      <c r="J466" s="353">
        <v>-7.643042</v>
      </c>
      <c r="K466" s="353"/>
      <c r="L466" s="353"/>
      <c r="M466" s="353">
        <v>-7.643042</v>
      </c>
      <c r="N466" s="356"/>
      <c r="O466" s="6" t="s">
        <v>296</v>
      </c>
      <c r="P466" s="8" t="s">
        <v>2120</v>
      </c>
      <c r="Q466" s="6">
        <v>117</v>
      </c>
      <c r="R466" s="76">
        <v>43302</v>
      </c>
      <c r="S466" s="76" t="s">
        <v>126</v>
      </c>
      <c r="T466" s="76" t="s">
        <v>115</v>
      </c>
      <c r="U466" s="76" t="s">
        <v>1432</v>
      </c>
      <c r="V466" s="75"/>
    </row>
    <row r="467" ht="75" customHeight="1" spans="1:22">
      <c r="A467" s="27">
        <v>25</v>
      </c>
      <c r="B467" s="330" t="s">
        <v>269</v>
      </c>
      <c r="C467" s="4" t="s">
        <v>2121</v>
      </c>
      <c r="D467" s="17" t="s">
        <v>1827</v>
      </c>
      <c r="E467" s="6" t="s">
        <v>2034</v>
      </c>
      <c r="F467" s="8" t="s">
        <v>2122</v>
      </c>
      <c r="G467" s="335">
        <v>19.043042</v>
      </c>
      <c r="H467" s="6" t="s">
        <v>272</v>
      </c>
      <c r="I467" s="6" t="s">
        <v>698</v>
      </c>
      <c r="J467" s="353">
        <v>-7.643042</v>
      </c>
      <c r="K467" s="353"/>
      <c r="L467" s="353"/>
      <c r="M467" s="353">
        <v>-7.643042</v>
      </c>
      <c r="N467" s="356"/>
      <c r="O467" s="6" t="s">
        <v>296</v>
      </c>
      <c r="P467" s="8" t="s">
        <v>2123</v>
      </c>
      <c r="Q467" s="6">
        <v>113</v>
      </c>
      <c r="R467" s="76" t="s">
        <v>543</v>
      </c>
      <c r="S467" s="76" t="s">
        <v>126</v>
      </c>
      <c r="T467" s="76" t="s">
        <v>750</v>
      </c>
      <c r="U467" s="76" t="s">
        <v>1432</v>
      </c>
      <c r="V467" s="75"/>
    </row>
    <row r="468" ht="58.5" customHeight="1" spans="1:22">
      <c r="A468" s="4">
        <v>26</v>
      </c>
      <c r="B468" s="330" t="s">
        <v>363</v>
      </c>
      <c r="C468" s="4" t="s">
        <v>2124</v>
      </c>
      <c r="D468" s="6" t="s">
        <v>1827</v>
      </c>
      <c r="E468" s="6" t="s">
        <v>2034</v>
      </c>
      <c r="F468" s="8" t="s">
        <v>2125</v>
      </c>
      <c r="G468" s="335">
        <v>15.69</v>
      </c>
      <c r="H468" s="6" t="s">
        <v>366</v>
      </c>
      <c r="I468" s="6" t="s">
        <v>2126</v>
      </c>
      <c r="J468" s="353">
        <v>0.48</v>
      </c>
      <c r="K468" s="353"/>
      <c r="L468" s="353"/>
      <c r="M468" s="353">
        <v>0.48</v>
      </c>
      <c r="N468" s="356"/>
      <c r="O468" s="6" t="s">
        <v>368</v>
      </c>
      <c r="P468" s="8" t="s">
        <v>2127</v>
      </c>
      <c r="Q468" s="6">
        <v>123</v>
      </c>
      <c r="R468" s="76">
        <v>43361</v>
      </c>
      <c r="S468" s="76">
        <v>43368</v>
      </c>
      <c r="T468" s="76">
        <v>43398</v>
      </c>
      <c r="U468" s="76" t="s">
        <v>203</v>
      </c>
      <c r="V468" s="75"/>
    </row>
    <row r="469" ht="66" customHeight="1" spans="1:22">
      <c r="A469" s="27">
        <v>27</v>
      </c>
      <c r="B469" s="330" t="s">
        <v>363</v>
      </c>
      <c r="C469" s="4" t="s">
        <v>2128</v>
      </c>
      <c r="D469" s="6" t="s">
        <v>1827</v>
      </c>
      <c r="E469" s="6" t="s">
        <v>2034</v>
      </c>
      <c r="F469" s="8" t="s">
        <v>2129</v>
      </c>
      <c r="G469" s="335">
        <v>16.3</v>
      </c>
      <c r="H469" s="6" t="s">
        <v>366</v>
      </c>
      <c r="I469" s="6" t="s">
        <v>2130</v>
      </c>
      <c r="J469" s="353">
        <v>16.3</v>
      </c>
      <c r="K469" s="353"/>
      <c r="L469" s="353"/>
      <c r="M469" s="353">
        <v>16.3</v>
      </c>
      <c r="N469" s="356"/>
      <c r="O469" s="6" t="s">
        <v>368</v>
      </c>
      <c r="P469" s="8" t="s">
        <v>2131</v>
      </c>
      <c r="Q469" s="6">
        <v>46</v>
      </c>
      <c r="R469" s="76" t="s">
        <v>2132</v>
      </c>
      <c r="S469" s="76" t="s">
        <v>1001</v>
      </c>
      <c r="T469" s="76" t="s">
        <v>2133</v>
      </c>
      <c r="U469" s="76" t="s">
        <v>1065</v>
      </c>
      <c r="V469" s="75"/>
    </row>
    <row r="470" ht="68.25" customHeight="1" spans="1:22">
      <c r="A470" s="4">
        <v>28</v>
      </c>
      <c r="B470" s="330" t="s">
        <v>304</v>
      </c>
      <c r="C470" s="116" t="s">
        <v>2134</v>
      </c>
      <c r="D470" s="6" t="s">
        <v>1827</v>
      </c>
      <c r="E470" s="6" t="s">
        <v>2034</v>
      </c>
      <c r="F470" s="8" t="s">
        <v>2135</v>
      </c>
      <c r="G470" s="335">
        <v>22.29</v>
      </c>
      <c r="H470" s="6" t="s">
        <v>307</v>
      </c>
      <c r="I470" s="6" t="s">
        <v>2136</v>
      </c>
      <c r="J470" s="353">
        <v>6.687</v>
      </c>
      <c r="K470" s="353"/>
      <c r="L470" s="353"/>
      <c r="M470" s="353">
        <v>6.687</v>
      </c>
      <c r="N470" s="356"/>
      <c r="O470" s="6" t="s">
        <v>309</v>
      </c>
      <c r="P470" s="149" t="s">
        <v>2137</v>
      </c>
      <c r="Q470" s="6">
        <v>164</v>
      </c>
      <c r="R470" s="76" t="s">
        <v>1310</v>
      </c>
      <c r="S470" s="76" t="s">
        <v>107</v>
      </c>
      <c r="T470" s="76" t="s">
        <v>750</v>
      </c>
      <c r="U470" s="76" t="s">
        <v>731</v>
      </c>
      <c r="V470" s="75"/>
    </row>
    <row r="471" ht="71.25" customHeight="1" spans="1:22">
      <c r="A471" s="27">
        <v>29</v>
      </c>
      <c r="B471" s="334" t="s">
        <v>371</v>
      </c>
      <c r="C471" s="9" t="s">
        <v>2138</v>
      </c>
      <c r="D471" s="10" t="s">
        <v>1827</v>
      </c>
      <c r="E471" s="6" t="s">
        <v>2034</v>
      </c>
      <c r="F471" s="8" t="s">
        <v>2050</v>
      </c>
      <c r="G471" s="335">
        <v>27.057</v>
      </c>
      <c r="H471" s="6" t="s">
        <v>374</v>
      </c>
      <c r="I471" s="6" t="s">
        <v>374</v>
      </c>
      <c r="J471" s="358">
        <v>-2.982</v>
      </c>
      <c r="K471" s="353"/>
      <c r="L471" s="358"/>
      <c r="M471" s="358">
        <v>-2.982</v>
      </c>
      <c r="N471" s="356"/>
      <c r="O471" s="4" t="s">
        <v>2043</v>
      </c>
      <c r="P471" s="8" t="s">
        <v>2139</v>
      </c>
      <c r="Q471" s="6">
        <v>9019</v>
      </c>
      <c r="R471" s="76" t="s">
        <v>603</v>
      </c>
      <c r="S471" s="76" t="s">
        <v>2111</v>
      </c>
      <c r="T471" s="76" t="s">
        <v>2053</v>
      </c>
      <c r="U471" s="76" t="s">
        <v>2053</v>
      </c>
      <c r="V471" s="75"/>
    </row>
    <row r="472" ht="54" customHeight="1" spans="1:22">
      <c r="A472" s="4">
        <v>30</v>
      </c>
      <c r="B472" s="334" t="s">
        <v>378</v>
      </c>
      <c r="C472" s="9" t="s">
        <v>2140</v>
      </c>
      <c r="D472" s="10" t="s">
        <v>1827</v>
      </c>
      <c r="E472" s="6" t="s">
        <v>2034</v>
      </c>
      <c r="F472" s="45" t="s">
        <v>2050</v>
      </c>
      <c r="G472" s="349">
        <v>5.415</v>
      </c>
      <c r="H472" s="7" t="s">
        <v>381</v>
      </c>
      <c r="I472" s="7" t="s">
        <v>2141</v>
      </c>
      <c r="J472" s="358">
        <v>-0.033</v>
      </c>
      <c r="K472" s="353"/>
      <c r="L472" s="358"/>
      <c r="M472" s="358">
        <v>-0.033</v>
      </c>
      <c r="N472" s="355"/>
      <c r="O472" s="4" t="s">
        <v>2043</v>
      </c>
      <c r="P472" s="45" t="s">
        <v>2142</v>
      </c>
      <c r="Q472" s="7">
        <v>1794</v>
      </c>
      <c r="R472" s="76" t="s">
        <v>603</v>
      </c>
      <c r="S472" s="94" t="s">
        <v>2111</v>
      </c>
      <c r="T472" s="94" t="s">
        <v>2053</v>
      </c>
      <c r="U472" s="94" t="s">
        <v>2053</v>
      </c>
      <c r="V472" s="75"/>
    </row>
    <row r="473" ht="78" customHeight="1" spans="1:22">
      <c r="A473" s="27">
        <v>31</v>
      </c>
      <c r="B473" s="342" t="s">
        <v>422</v>
      </c>
      <c r="C473" s="205" t="s">
        <v>2143</v>
      </c>
      <c r="D473" s="31" t="s">
        <v>1827</v>
      </c>
      <c r="E473" s="69" t="s">
        <v>2034</v>
      </c>
      <c r="F473" s="102" t="s">
        <v>2144</v>
      </c>
      <c r="G473" s="343">
        <v>55.28</v>
      </c>
      <c r="H473" s="60" t="s">
        <v>425</v>
      </c>
      <c r="I473" s="136" t="s">
        <v>2145</v>
      </c>
      <c r="J473" s="363">
        <v>55.28</v>
      </c>
      <c r="K473" s="364"/>
      <c r="L473" s="363"/>
      <c r="M473" s="363">
        <v>55.28</v>
      </c>
      <c r="N473" s="434"/>
      <c r="O473" s="60" t="s">
        <v>422</v>
      </c>
      <c r="P473" s="102" t="s">
        <v>2146</v>
      </c>
      <c r="Q473" s="28">
        <v>660</v>
      </c>
      <c r="R473" s="145" t="s">
        <v>614</v>
      </c>
      <c r="S473" s="295" t="s">
        <v>234</v>
      </c>
      <c r="T473" s="295" t="s">
        <v>991</v>
      </c>
      <c r="U473" s="295" t="s">
        <v>642</v>
      </c>
      <c r="V473" s="87"/>
    </row>
    <row r="474" ht="71.25" customHeight="1" spans="1:22">
      <c r="A474" s="4">
        <v>32</v>
      </c>
      <c r="B474" s="338" t="s">
        <v>466</v>
      </c>
      <c r="C474" s="4" t="s">
        <v>2147</v>
      </c>
      <c r="D474" s="17" t="s">
        <v>1827</v>
      </c>
      <c r="E474" s="17" t="s">
        <v>2034</v>
      </c>
      <c r="F474" s="8" t="s">
        <v>2125</v>
      </c>
      <c r="G474" s="335">
        <v>14.360621</v>
      </c>
      <c r="H474" s="6" t="s">
        <v>469</v>
      </c>
      <c r="I474" s="6" t="s">
        <v>1321</v>
      </c>
      <c r="J474" s="353">
        <v>-5.740621</v>
      </c>
      <c r="K474" s="353"/>
      <c r="L474" s="353"/>
      <c r="M474" s="353">
        <v>-5.740621</v>
      </c>
      <c r="N474" s="356"/>
      <c r="O474" s="6" t="s">
        <v>471</v>
      </c>
      <c r="P474" s="8" t="s">
        <v>2148</v>
      </c>
      <c r="Q474" s="6">
        <v>191</v>
      </c>
      <c r="R474" s="76">
        <v>43270</v>
      </c>
      <c r="S474" s="76">
        <v>43283</v>
      </c>
      <c r="T474" s="76">
        <v>43315</v>
      </c>
      <c r="U474" s="76">
        <v>43343</v>
      </c>
      <c r="V474" s="75"/>
    </row>
    <row r="475" ht="65.25" customHeight="1" spans="1:22">
      <c r="A475" s="27">
        <v>33</v>
      </c>
      <c r="B475" s="330" t="s">
        <v>476</v>
      </c>
      <c r="C475" s="4" t="s">
        <v>2149</v>
      </c>
      <c r="D475" s="6" t="s">
        <v>1827</v>
      </c>
      <c r="E475" s="6" t="s">
        <v>2034</v>
      </c>
      <c r="F475" s="14" t="s">
        <v>2150</v>
      </c>
      <c r="G475" s="337">
        <v>70</v>
      </c>
      <c r="H475" s="13" t="s">
        <v>479</v>
      </c>
      <c r="I475" s="13" t="s">
        <v>2151</v>
      </c>
      <c r="J475" s="353">
        <v>-27.8</v>
      </c>
      <c r="K475" s="353"/>
      <c r="L475" s="353"/>
      <c r="M475" s="353">
        <v>-27.8</v>
      </c>
      <c r="N475" s="361"/>
      <c r="O475" s="13" t="s">
        <v>481</v>
      </c>
      <c r="P475" s="14" t="s">
        <v>2152</v>
      </c>
      <c r="Q475" s="13">
        <v>479</v>
      </c>
      <c r="R475" s="79" t="s">
        <v>978</v>
      </c>
      <c r="S475" s="79" t="s">
        <v>107</v>
      </c>
      <c r="T475" s="79" t="s">
        <v>141</v>
      </c>
      <c r="U475" s="79" t="s">
        <v>2153</v>
      </c>
      <c r="V475" s="75"/>
    </row>
    <row r="476" ht="54" customHeight="1" spans="1:22">
      <c r="A476" s="4">
        <v>34</v>
      </c>
      <c r="B476" s="334" t="s">
        <v>487</v>
      </c>
      <c r="C476" s="207" t="s">
        <v>2154</v>
      </c>
      <c r="D476" s="13" t="s">
        <v>1827</v>
      </c>
      <c r="E476" s="13" t="s">
        <v>2034</v>
      </c>
      <c r="F476" s="8" t="s">
        <v>2155</v>
      </c>
      <c r="G476" s="335">
        <v>15.9</v>
      </c>
      <c r="H476" s="6" t="s">
        <v>490</v>
      </c>
      <c r="I476" s="6" t="s">
        <v>2156</v>
      </c>
      <c r="J476" s="362">
        <v>-3.18</v>
      </c>
      <c r="K476" s="353"/>
      <c r="L476" s="362"/>
      <c r="M476" s="362">
        <v>-3.18</v>
      </c>
      <c r="N476" s="356"/>
      <c r="O476" s="6" t="s">
        <v>487</v>
      </c>
      <c r="P476" s="8" t="s">
        <v>2157</v>
      </c>
      <c r="Q476" s="6">
        <v>70</v>
      </c>
      <c r="R476" s="76" t="s">
        <v>2158</v>
      </c>
      <c r="S476" s="76" t="s">
        <v>2159</v>
      </c>
      <c r="T476" s="76" t="s">
        <v>2160</v>
      </c>
      <c r="U476" s="76" t="s">
        <v>171</v>
      </c>
      <c r="V476" s="75"/>
    </row>
    <row r="477" ht="80.25" customHeight="1" spans="1:22">
      <c r="A477" s="27">
        <v>35</v>
      </c>
      <c r="B477" s="330" t="s">
        <v>513</v>
      </c>
      <c r="C477" s="16" t="s">
        <v>2161</v>
      </c>
      <c r="D477" s="6" t="s">
        <v>1827</v>
      </c>
      <c r="E477" s="6" t="s">
        <v>2034</v>
      </c>
      <c r="F477" s="14" t="s">
        <v>2162</v>
      </c>
      <c r="G477" s="337">
        <v>16.08</v>
      </c>
      <c r="H477" s="13" t="s">
        <v>516</v>
      </c>
      <c r="I477" s="13" t="s">
        <v>2163</v>
      </c>
      <c r="J477" s="353">
        <v>-0.093577</v>
      </c>
      <c r="K477" s="353"/>
      <c r="L477" s="353"/>
      <c r="M477" s="353">
        <v>-0.093577</v>
      </c>
      <c r="N477" s="361"/>
      <c r="O477" s="106" t="s">
        <v>518</v>
      </c>
      <c r="P477" s="14" t="s">
        <v>2164</v>
      </c>
      <c r="Q477" s="13">
        <v>49</v>
      </c>
      <c r="R477" s="79" t="s">
        <v>871</v>
      </c>
      <c r="S477" s="79" t="s">
        <v>2165</v>
      </c>
      <c r="T477" s="79" t="s">
        <v>2166</v>
      </c>
      <c r="U477" s="79" t="s">
        <v>81</v>
      </c>
      <c r="V477" s="146"/>
    </row>
    <row r="478" ht="51" customHeight="1" spans="1:22">
      <c r="A478" s="4">
        <v>36</v>
      </c>
      <c r="B478" s="330" t="s">
        <v>331</v>
      </c>
      <c r="C478" s="16" t="s">
        <v>2167</v>
      </c>
      <c r="D478" s="6" t="s">
        <v>1827</v>
      </c>
      <c r="E478" s="6" t="s">
        <v>2034</v>
      </c>
      <c r="F478" s="14" t="s">
        <v>2168</v>
      </c>
      <c r="G478" s="337">
        <v>27</v>
      </c>
      <c r="H478" s="13" t="s">
        <v>334</v>
      </c>
      <c r="I478" s="13" t="s">
        <v>2169</v>
      </c>
      <c r="J478" s="353">
        <v>27</v>
      </c>
      <c r="K478" s="353"/>
      <c r="L478" s="353"/>
      <c r="M478" s="353">
        <v>27</v>
      </c>
      <c r="N478" s="361"/>
      <c r="O478" s="13" t="s">
        <v>336</v>
      </c>
      <c r="P478" s="14" t="s">
        <v>2170</v>
      </c>
      <c r="Q478" s="13">
        <v>43</v>
      </c>
      <c r="R478" s="79" t="s">
        <v>2171</v>
      </c>
      <c r="S478" s="79" t="s">
        <v>2172</v>
      </c>
      <c r="T478" s="79" t="s">
        <v>2173</v>
      </c>
      <c r="U478" s="79">
        <v>2018.7</v>
      </c>
      <c r="V478" s="146"/>
    </row>
    <row r="479" ht="42.75" customHeight="1" spans="1:22">
      <c r="A479" s="27">
        <v>37</v>
      </c>
      <c r="B479" s="397" t="s">
        <v>2174</v>
      </c>
      <c r="C479" s="274" t="s">
        <v>2175</v>
      </c>
      <c r="D479" s="31" t="s">
        <v>1827</v>
      </c>
      <c r="E479" s="69" t="s">
        <v>2034</v>
      </c>
      <c r="F479" s="274" t="s">
        <v>2176</v>
      </c>
      <c r="G479" s="427">
        <v>66.11</v>
      </c>
      <c r="H479" s="60" t="s">
        <v>931</v>
      </c>
      <c r="I479" s="60" t="s">
        <v>2177</v>
      </c>
      <c r="J479" s="364">
        <v>66.1067</v>
      </c>
      <c r="K479" s="364"/>
      <c r="L479" s="364"/>
      <c r="M479" s="364">
        <v>66.1067</v>
      </c>
      <c r="N479" s="363"/>
      <c r="O479" s="27" t="s">
        <v>2174</v>
      </c>
      <c r="P479" s="262" t="s">
        <v>2178</v>
      </c>
      <c r="Q479" s="60">
        <v>15814</v>
      </c>
      <c r="R479" s="257" t="s">
        <v>706</v>
      </c>
      <c r="S479" s="257" t="s">
        <v>749</v>
      </c>
      <c r="T479" s="257" t="s">
        <v>2179</v>
      </c>
      <c r="U479" s="257" t="s">
        <v>387</v>
      </c>
      <c r="V479" s="314"/>
    </row>
    <row r="480" ht="51.75" customHeight="1" spans="1:22">
      <c r="A480" s="4">
        <v>38</v>
      </c>
      <c r="B480" s="334" t="s">
        <v>2174</v>
      </c>
      <c r="C480" s="9" t="s">
        <v>2180</v>
      </c>
      <c r="D480" s="10" t="s">
        <v>1827</v>
      </c>
      <c r="E480" s="6" t="s">
        <v>2034</v>
      </c>
      <c r="F480" s="19" t="s">
        <v>2180</v>
      </c>
      <c r="G480" s="331">
        <v>185</v>
      </c>
      <c r="H480" s="4" t="s">
        <v>2181</v>
      </c>
      <c r="I480" s="4" t="s">
        <v>2182</v>
      </c>
      <c r="J480" s="358">
        <v>-41.1712</v>
      </c>
      <c r="K480" s="353"/>
      <c r="L480" s="358"/>
      <c r="M480" s="358">
        <v>-41.1712</v>
      </c>
      <c r="N480" s="353"/>
      <c r="O480" s="4" t="s">
        <v>2174</v>
      </c>
      <c r="P480" s="19" t="s">
        <v>2183</v>
      </c>
      <c r="Q480" s="4">
        <v>10000</v>
      </c>
      <c r="R480" s="75" t="s">
        <v>2184</v>
      </c>
      <c r="S480" s="75" t="s">
        <v>2185</v>
      </c>
      <c r="T480" s="75" t="s">
        <v>1040</v>
      </c>
      <c r="U480" s="75" t="s">
        <v>950</v>
      </c>
      <c r="V480" s="75"/>
    </row>
    <row r="481" ht="88.5" customHeight="1" spans="1:22">
      <c r="A481" s="27">
        <v>39</v>
      </c>
      <c r="B481" s="379" t="s">
        <v>2186</v>
      </c>
      <c r="C481" s="172" t="s">
        <v>2187</v>
      </c>
      <c r="D481" s="175" t="s">
        <v>1827</v>
      </c>
      <c r="E481" s="175" t="s">
        <v>2034</v>
      </c>
      <c r="F481" s="172" t="s">
        <v>2187</v>
      </c>
      <c r="G481" s="401" t="s">
        <v>2188</v>
      </c>
      <c r="H481" s="27" t="s">
        <v>931</v>
      </c>
      <c r="I481" s="27" t="s">
        <v>2182</v>
      </c>
      <c r="J481" s="364">
        <v>46.0899</v>
      </c>
      <c r="K481" s="453"/>
      <c r="L481" s="453"/>
      <c r="M481" s="453">
        <v>46.0899</v>
      </c>
      <c r="N481" s="453"/>
      <c r="O481" s="27" t="s">
        <v>2189</v>
      </c>
      <c r="P481" s="171" t="s">
        <v>2190</v>
      </c>
      <c r="Q481" s="27" t="s">
        <v>2191</v>
      </c>
      <c r="R481" s="27">
        <v>2018.1</v>
      </c>
      <c r="S481" s="27">
        <v>2018.1</v>
      </c>
      <c r="T481" s="27">
        <v>2018.1</v>
      </c>
      <c r="U481" s="27">
        <v>2018.1</v>
      </c>
      <c r="V481" s="27"/>
    </row>
    <row r="482" ht="73.5" customHeight="1" spans="1:22">
      <c r="A482" s="4">
        <v>40</v>
      </c>
      <c r="B482" s="379" t="s">
        <v>2186</v>
      </c>
      <c r="C482" s="172" t="s">
        <v>2192</v>
      </c>
      <c r="D482" s="175" t="s">
        <v>1827</v>
      </c>
      <c r="E482" s="175" t="s">
        <v>2034</v>
      </c>
      <c r="F482" s="172" t="s">
        <v>2192</v>
      </c>
      <c r="G482" s="401" t="s">
        <v>2193</v>
      </c>
      <c r="H482" s="27" t="s">
        <v>931</v>
      </c>
      <c r="I482" s="27" t="s">
        <v>2182</v>
      </c>
      <c r="J482" s="364">
        <v>100</v>
      </c>
      <c r="K482" s="453"/>
      <c r="L482" s="453"/>
      <c r="M482" s="453">
        <v>100</v>
      </c>
      <c r="N482" s="453"/>
      <c r="O482" s="27" t="s">
        <v>2189</v>
      </c>
      <c r="P482" s="171" t="s">
        <v>2190</v>
      </c>
      <c r="Q482" s="27" t="s">
        <v>2194</v>
      </c>
      <c r="R482" s="27">
        <v>2017.1</v>
      </c>
      <c r="S482" s="27">
        <v>2017.1</v>
      </c>
      <c r="T482" s="27">
        <v>2018.12</v>
      </c>
      <c r="U482" s="27">
        <v>2018.12</v>
      </c>
      <c r="V482" s="27"/>
    </row>
    <row r="483" ht="68.25" customHeight="1" spans="1:22">
      <c r="A483" s="27">
        <v>41</v>
      </c>
      <c r="B483" s="334" t="s">
        <v>161</v>
      </c>
      <c r="C483" s="132" t="s">
        <v>2195</v>
      </c>
      <c r="D483" s="10" t="s">
        <v>1827</v>
      </c>
      <c r="E483" s="6" t="s">
        <v>2034</v>
      </c>
      <c r="F483" s="299" t="s">
        <v>2196</v>
      </c>
      <c r="G483" s="337">
        <v>20</v>
      </c>
      <c r="H483" s="6" t="s">
        <v>164</v>
      </c>
      <c r="I483" s="17" t="s">
        <v>2197</v>
      </c>
      <c r="J483" s="444">
        <v>11.904</v>
      </c>
      <c r="K483" s="376"/>
      <c r="L483" s="376"/>
      <c r="M483" s="376">
        <v>11.904</v>
      </c>
      <c r="N483" s="444"/>
      <c r="O483" s="6" t="s">
        <v>166</v>
      </c>
      <c r="P483" s="157" t="s">
        <v>2198</v>
      </c>
      <c r="Q483" s="17">
        <v>66</v>
      </c>
      <c r="R483" s="76" t="s">
        <v>1739</v>
      </c>
      <c r="S483" s="93" t="s">
        <v>2075</v>
      </c>
      <c r="T483" s="93" t="s">
        <v>171</v>
      </c>
      <c r="U483" s="93" t="s">
        <v>197</v>
      </c>
      <c r="V483" s="75"/>
    </row>
    <row r="484" ht="57" customHeight="1" spans="1:22">
      <c r="A484" s="4">
        <v>42</v>
      </c>
      <c r="B484" s="334" t="s">
        <v>161</v>
      </c>
      <c r="C484" s="132" t="s">
        <v>2199</v>
      </c>
      <c r="D484" s="10" t="s">
        <v>1827</v>
      </c>
      <c r="E484" s="6" t="s">
        <v>2034</v>
      </c>
      <c r="F484" s="299" t="s">
        <v>2200</v>
      </c>
      <c r="G484" s="337">
        <v>26</v>
      </c>
      <c r="H484" s="6" t="s">
        <v>164</v>
      </c>
      <c r="I484" s="17" t="s">
        <v>570</v>
      </c>
      <c r="J484" s="444">
        <v>17.488</v>
      </c>
      <c r="K484" s="376"/>
      <c r="L484" s="376"/>
      <c r="M484" s="376">
        <v>17.488</v>
      </c>
      <c r="N484" s="444"/>
      <c r="O484" s="6" t="s">
        <v>166</v>
      </c>
      <c r="P484" s="157" t="s">
        <v>2201</v>
      </c>
      <c r="Q484" s="17">
        <v>186</v>
      </c>
      <c r="R484" s="76" t="s">
        <v>1810</v>
      </c>
      <c r="S484" s="93" t="s">
        <v>2075</v>
      </c>
      <c r="T484" s="93" t="s">
        <v>171</v>
      </c>
      <c r="U484" s="93" t="s">
        <v>197</v>
      </c>
      <c r="V484" s="75"/>
    </row>
    <row r="485" ht="42" customHeight="1" spans="1:23">
      <c r="A485" s="332"/>
      <c r="B485" s="332" t="s">
        <v>2202</v>
      </c>
      <c r="C485" s="332"/>
      <c r="D485" s="332"/>
      <c r="E485" s="332"/>
      <c r="F485" s="332"/>
      <c r="G485" s="333"/>
      <c r="H485" s="332"/>
      <c r="I485" s="332"/>
      <c r="J485" s="354">
        <f>SUM(J486:J494)</f>
        <v>-157.453222</v>
      </c>
      <c r="K485" s="354">
        <f t="shared" ref="K485:N485" si="21">SUM(K486:K494)</f>
        <v>0</v>
      </c>
      <c r="L485" s="354">
        <f t="shared" si="21"/>
        <v>0</v>
      </c>
      <c r="M485" s="354">
        <f t="shared" si="21"/>
        <v>-157.453222</v>
      </c>
      <c r="N485" s="354">
        <f t="shared" si="21"/>
        <v>0</v>
      </c>
      <c r="O485" s="454"/>
      <c r="P485" s="332"/>
      <c r="Q485" s="332"/>
      <c r="R485" s="332"/>
      <c r="S485" s="377"/>
      <c r="T485" s="377"/>
      <c r="U485" s="377"/>
      <c r="V485" s="377"/>
      <c r="W485" s="393"/>
    </row>
    <row r="486" ht="97.5" customHeight="1" spans="1:22">
      <c r="A486" s="4">
        <v>1</v>
      </c>
      <c r="B486" s="330" t="s">
        <v>371</v>
      </c>
      <c r="C486" s="4" t="s">
        <v>2203</v>
      </c>
      <c r="D486" s="13" t="s">
        <v>1827</v>
      </c>
      <c r="E486" s="13" t="s">
        <v>2204</v>
      </c>
      <c r="F486" s="19" t="s">
        <v>2205</v>
      </c>
      <c r="G486" s="331">
        <v>90.2</v>
      </c>
      <c r="H486" s="4" t="s">
        <v>374</v>
      </c>
      <c r="I486" s="4" t="s">
        <v>2206</v>
      </c>
      <c r="J486" s="353">
        <v>-27</v>
      </c>
      <c r="K486" s="353"/>
      <c r="L486" s="353"/>
      <c r="M486" s="353">
        <v>-27</v>
      </c>
      <c r="N486" s="353"/>
      <c r="O486" s="4" t="s">
        <v>1068</v>
      </c>
      <c r="P486" s="19" t="s">
        <v>2207</v>
      </c>
      <c r="Q486" s="4">
        <v>360</v>
      </c>
      <c r="R486" s="75" t="s">
        <v>2208</v>
      </c>
      <c r="S486" s="75" t="s">
        <v>2209</v>
      </c>
      <c r="T486" s="75" t="s">
        <v>2210</v>
      </c>
      <c r="U486" s="75" t="s">
        <v>2211</v>
      </c>
      <c r="V486" s="75"/>
    </row>
    <row r="487" ht="84" customHeight="1" spans="1:22">
      <c r="A487" s="4">
        <v>2</v>
      </c>
      <c r="B487" s="330" t="s">
        <v>371</v>
      </c>
      <c r="C487" s="4" t="s">
        <v>2212</v>
      </c>
      <c r="D487" s="13" t="s">
        <v>1827</v>
      </c>
      <c r="E487" s="13" t="s">
        <v>2204</v>
      </c>
      <c r="F487" s="19" t="s">
        <v>2213</v>
      </c>
      <c r="G487" s="331">
        <v>51.4</v>
      </c>
      <c r="H487" s="4" t="s">
        <v>374</v>
      </c>
      <c r="I487" s="4" t="s">
        <v>1491</v>
      </c>
      <c r="J487" s="353">
        <v>-15</v>
      </c>
      <c r="K487" s="353"/>
      <c r="L487" s="353"/>
      <c r="M487" s="353">
        <v>-15</v>
      </c>
      <c r="N487" s="353"/>
      <c r="O487" s="4" t="s">
        <v>1068</v>
      </c>
      <c r="P487" s="19" t="s">
        <v>2214</v>
      </c>
      <c r="Q487" s="4">
        <v>634</v>
      </c>
      <c r="R487" s="75" t="s">
        <v>2208</v>
      </c>
      <c r="S487" s="75" t="s">
        <v>2209</v>
      </c>
      <c r="T487" s="75" t="s">
        <v>2210</v>
      </c>
      <c r="U487" s="75" t="s">
        <v>2211</v>
      </c>
      <c r="V487" s="75"/>
    </row>
    <row r="488" ht="92.25" customHeight="1" spans="1:22">
      <c r="A488" s="4">
        <v>3</v>
      </c>
      <c r="B488" s="330" t="s">
        <v>371</v>
      </c>
      <c r="C488" s="4" t="s">
        <v>2215</v>
      </c>
      <c r="D488" s="13" t="s">
        <v>1827</v>
      </c>
      <c r="E488" s="13" t="s">
        <v>2204</v>
      </c>
      <c r="F488" s="19" t="s">
        <v>2216</v>
      </c>
      <c r="G488" s="331">
        <v>49.92</v>
      </c>
      <c r="H488" s="4" t="s">
        <v>374</v>
      </c>
      <c r="I488" s="4" t="s">
        <v>2217</v>
      </c>
      <c r="J488" s="353">
        <v>-15</v>
      </c>
      <c r="K488" s="353"/>
      <c r="L488" s="353"/>
      <c r="M488" s="353">
        <v>-15</v>
      </c>
      <c r="N488" s="353"/>
      <c r="O488" s="4" t="s">
        <v>1910</v>
      </c>
      <c r="P488" s="19" t="s">
        <v>2218</v>
      </c>
      <c r="Q488" s="4">
        <v>283</v>
      </c>
      <c r="R488" s="75" t="s">
        <v>2208</v>
      </c>
      <c r="S488" s="75" t="s">
        <v>2209</v>
      </c>
      <c r="T488" s="75" t="s">
        <v>2210</v>
      </c>
      <c r="U488" s="75" t="s">
        <v>2211</v>
      </c>
      <c r="V488" s="75"/>
    </row>
    <row r="489" ht="91.5" customHeight="1" spans="1:22">
      <c r="A489" s="4">
        <v>4</v>
      </c>
      <c r="B489" s="330" t="s">
        <v>371</v>
      </c>
      <c r="C489" s="4" t="s">
        <v>2219</v>
      </c>
      <c r="D489" s="13" t="s">
        <v>1827</v>
      </c>
      <c r="E489" s="13" t="s">
        <v>2204</v>
      </c>
      <c r="F489" s="19" t="s">
        <v>2220</v>
      </c>
      <c r="G489" s="331">
        <v>79.5</v>
      </c>
      <c r="H489" s="4" t="s">
        <v>374</v>
      </c>
      <c r="I489" s="4" t="s">
        <v>2221</v>
      </c>
      <c r="J489" s="353">
        <v>-25</v>
      </c>
      <c r="K489" s="353"/>
      <c r="L489" s="353"/>
      <c r="M489" s="353">
        <v>-25</v>
      </c>
      <c r="N489" s="353"/>
      <c r="O489" s="7" t="s">
        <v>1068</v>
      </c>
      <c r="P489" s="19" t="s">
        <v>2222</v>
      </c>
      <c r="Q489" s="4">
        <v>194</v>
      </c>
      <c r="R489" s="75" t="s">
        <v>2208</v>
      </c>
      <c r="S489" s="75" t="s">
        <v>2209</v>
      </c>
      <c r="T489" s="75" t="s">
        <v>2210</v>
      </c>
      <c r="U489" s="75" t="s">
        <v>2211</v>
      </c>
      <c r="V489" s="75"/>
    </row>
    <row r="490" ht="90.75" customHeight="1" spans="1:22">
      <c r="A490" s="4">
        <v>5</v>
      </c>
      <c r="B490" s="330" t="s">
        <v>371</v>
      </c>
      <c r="C490" s="4" t="s">
        <v>2223</v>
      </c>
      <c r="D490" s="13" t="s">
        <v>1827</v>
      </c>
      <c r="E490" s="13" t="s">
        <v>2204</v>
      </c>
      <c r="F490" s="14" t="s">
        <v>2224</v>
      </c>
      <c r="G490" s="337">
        <v>68.88</v>
      </c>
      <c r="H490" s="13" t="s">
        <v>374</v>
      </c>
      <c r="I490" s="13" t="s">
        <v>1503</v>
      </c>
      <c r="J490" s="353">
        <v>-21</v>
      </c>
      <c r="K490" s="361"/>
      <c r="L490" s="353"/>
      <c r="M490" s="353">
        <v>-21</v>
      </c>
      <c r="N490" s="361"/>
      <c r="O490" s="7" t="s">
        <v>1068</v>
      </c>
      <c r="P490" s="14" t="s">
        <v>2225</v>
      </c>
      <c r="Q490" s="13">
        <v>189</v>
      </c>
      <c r="R490" s="79" t="s">
        <v>2208</v>
      </c>
      <c r="S490" s="79" t="s">
        <v>2209</v>
      </c>
      <c r="T490" s="79" t="s">
        <v>2210</v>
      </c>
      <c r="U490" s="79" t="s">
        <v>2211</v>
      </c>
      <c r="V490" s="146"/>
    </row>
    <row r="491" ht="73.5" customHeight="1" spans="1:22">
      <c r="A491" s="4">
        <v>6</v>
      </c>
      <c r="B491" s="330" t="s">
        <v>371</v>
      </c>
      <c r="C491" s="4" t="s">
        <v>2226</v>
      </c>
      <c r="D491" s="13" t="s">
        <v>1827</v>
      </c>
      <c r="E491" s="13" t="s">
        <v>2204</v>
      </c>
      <c r="F491" s="8" t="s">
        <v>2227</v>
      </c>
      <c r="G491" s="335">
        <v>44.1</v>
      </c>
      <c r="H491" s="6" t="s">
        <v>374</v>
      </c>
      <c r="I491" s="6" t="s">
        <v>2228</v>
      </c>
      <c r="J491" s="353">
        <v>-13</v>
      </c>
      <c r="K491" s="356"/>
      <c r="L491" s="353"/>
      <c r="M491" s="353">
        <v>-13</v>
      </c>
      <c r="N491" s="356"/>
      <c r="O491" s="7" t="s">
        <v>1910</v>
      </c>
      <c r="P491" s="8" t="s">
        <v>2229</v>
      </c>
      <c r="Q491" s="6">
        <v>229</v>
      </c>
      <c r="R491" s="76" t="s">
        <v>2208</v>
      </c>
      <c r="S491" s="76" t="s">
        <v>2209</v>
      </c>
      <c r="T491" s="76" t="s">
        <v>2210</v>
      </c>
      <c r="U491" s="76" t="s">
        <v>2211</v>
      </c>
      <c r="V491" s="75"/>
    </row>
    <row r="492" ht="85.5" customHeight="1" spans="1:22">
      <c r="A492" s="4">
        <v>7</v>
      </c>
      <c r="B492" s="330" t="s">
        <v>371</v>
      </c>
      <c r="C492" s="4" t="s">
        <v>2230</v>
      </c>
      <c r="D492" s="13" t="s">
        <v>1827</v>
      </c>
      <c r="E492" s="13" t="s">
        <v>2204</v>
      </c>
      <c r="F492" s="8" t="s">
        <v>2231</v>
      </c>
      <c r="G492" s="335">
        <v>54.4</v>
      </c>
      <c r="H492" s="6" t="s">
        <v>374</v>
      </c>
      <c r="I492" s="6" t="s">
        <v>2232</v>
      </c>
      <c r="J492" s="353">
        <v>-16</v>
      </c>
      <c r="K492" s="356"/>
      <c r="L492" s="356"/>
      <c r="M492" s="353">
        <v>-16</v>
      </c>
      <c r="N492" s="356"/>
      <c r="O492" s="7" t="s">
        <v>1910</v>
      </c>
      <c r="P492" s="8" t="s">
        <v>2233</v>
      </c>
      <c r="Q492" s="6">
        <v>315</v>
      </c>
      <c r="R492" s="76" t="s">
        <v>2208</v>
      </c>
      <c r="S492" s="76" t="s">
        <v>2209</v>
      </c>
      <c r="T492" s="76" t="s">
        <v>2210</v>
      </c>
      <c r="U492" s="76" t="s">
        <v>2211</v>
      </c>
      <c r="V492" s="75"/>
    </row>
    <row r="493" ht="87" customHeight="1" spans="1:22">
      <c r="A493" s="4">
        <v>8</v>
      </c>
      <c r="B493" s="330" t="s">
        <v>371</v>
      </c>
      <c r="C493" s="4" t="s">
        <v>2234</v>
      </c>
      <c r="D493" s="13" t="s">
        <v>1827</v>
      </c>
      <c r="E493" s="13" t="s">
        <v>2204</v>
      </c>
      <c r="F493" s="45" t="s">
        <v>2235</v>
      </c>
      <c r="G493" s="349">
        <v>56.5</v>
      </c>
      <c r="H493" s="7" t="s">
        <v>374</v>
      </c>
      <c r="I493" s="7" t="s">
        <v>2236</v>
      </c>
      <c r="J493" s="353">
        <v>-17</v>
      </c>
      <c r="K493" s="355"/>
      <c r="L493" s="355"/>
      <c r="M493" s="353">
        <v>-17</v>
      </c>
      <c r="N493" s="355"/>
      <c r="O493" s="7" t="s">
        <v>1068</v>
      </c>
      <c r="P493" s="45" t="s">
        <v>2237</v>
      </c>
      <c r="Q493" s="7">
        <v>302</v>
      </c>
      <c r="R493" s="94" t="s">
        <v>2208</v>
      </c>
      <c r="S493" s="94" t="s">
        <v>2209</v>
      </c>
      <c r="T493" s="94" t="s">
        <v>2210</v>
      </c>
      <c r="U493" s="94" t="s">
        <v>2211</v>
      </c>
      <c r="V493" s="75"/>
    </row>
    <row r="494" ht="94.5" customHeight="1" spans="1:22">
      <c r="A494" s="4">
        <v>9</v>
      </c>
      <c r="B494" s="338" t="s">
        <v>466</v>
      </c>
      <c r="C494" s="4" t="s">
        <v>2238</v>
      </c>
      <c r="D494" s="17" t="s">
        <v>1827</v>
      </c>
      <c r="E494" s="17" t="s">
        <v>2204</v>
      </c>
      <c r="F494" s="8" t="s">
        <v>2239</v>
      </c>
      <c r="G494" s="335">
        <v>21.153222</v>
      </c>
      <c r="H494" s="6" t="s">
        <v>469</v>
      </c>
      <c r="I494" s="6" t="s">
        <v>470</v>
      </c>
      <c r="J494" s="353">
        <v>-8.453222</v>
      </c>
      <c r="K494" s="356"/>
      <c r="L494" s="356"/>
      <c r="M494" s="353">
        <v>-8.453222</v>
      </c>
      <c r="N494" s="356"/>
      <c r="O494" s="6" t="s">
        <v>471</v>
      </c>
      <c r="P494" s="8" t="s">
        <v>2240</v>
      </c>
      <c r="Q494" s="6">
        <v>318</v>
      </c>
      <c r="R494" s="76">
        <v>43271</v>
      </c>
      <c r="S494" s="76">
        <v>43281</v>
      </c>
      <c r="T494" s="76" t="s">
        <v>474</v>
      </c>
      <c r="U494" s="76" t="s">
        <v>141</v>
      </c>
      <c r="V494" s="75"/>
    </row>
    <row r="495" ht="42" customHeight="1" spans="1:23">
      <c r="A495" s="330"/>
      <c r="B495" s="330" t="s">
        <v>2241</v>
      </c>
      <c r="C495" s="330"/>
      <c r="D495" s="330"/>
      <c r="E495" s="330"/>
      <c r="F495" s="330"/>
      <c r="G495" s="404"/>
      <c r="H495" s="330"/>
      <c r="I495" s="330"/>
      <c r="J495" s="409">
        <f>SUM(J496:J510)</f>
        <v>380.902352</v>
      </c>
      <c r="K495" s="409">
        <f t="shared" ref="K495:N495" si="22">SUM(K496:K510)</f>
        <v>0</v>
      </c>
      <c r="L495" s="409">
        <f t="shared" si="22"/>
        <v>0</v>
      </c>
      <c r="M495" s="409">
        <f t="shared" si="22"/>
        <v>380.902352</v>
      </c>
      <c r="N495" s="409">
        <f t="shared" si="22"/>
        <v>0</v>
      </c>
      <c r="O495" s="330"/>
      <c r="P495" s="330"/>
      <c r="Q495" s="330"/>
      <c r="R495" s="330"/>
      <c r="S495" s="410"/>
      <c r="T495" s="410"/>
      <c r="U495" s="410"/>
      <c r="V495" s="410"/>
      <c r="W495" s="411"/>
    </row>
    <row r="496" ht="85.5" customHeight="1" spans="1:22">
      <c r="A496" s="4">
        <v>1</v>
      </c>
      <c r="B496" s="334" t="s">
        <v>331</v>
      </c>
      <c r="C496" s="159" t="s">
        <v>2242</v>
      </c>
      <c r="D496" s="159" t="s">
        <v>1827</v>
      </c>
      <c r="E496" s="115" t="s">
        <v>2243</v>
      </c>
      <c r="F496" s="124" t="s">
        <v>2244</v>
      </c>
      <c r="G496" s="394">
        <v>29.605281</v>
      </c>
      <c r="H496" s="115" t="s">
        <v>334</v>
      </c>
      <c r="I496" s="115" t="s">
        <v>357</v>
      </c>
      <c r="J496" s="455">
        <v>29.605281</v>
      </c>
      <c r="K496" s="455"/>
      <c r="L496" s="361"/>
      <c r="M496" s="361">
        <v>29.605281</v>
      </c>
      <c r="N496" s="361"/>
      <c r="O496" s="115" t="s">
        <v>336</v>
      </c>
      <c r="P496" s="124" t="s">
        <v>1975</v>
      </c>
      <c r="Q496" s="196">
        <v>289</v>
      </c>
      <c r="R496" s="151" t="s">
        <v>2245</v>
      </c>
      <c r="S496" s="151" t="s">
        <v>2245</v>
      </c>
      <c r="T496" s="151" t="s">
        <v>2246</v>
      </c>
      <c r="U496" s="115" t="s">
        <v>2247</v>
      </c>
      <c r="V496" s="146"/>
    </row>
    <row r="497" ht="68.25" customHeight="1" spans="1:22">
      <c r="A497" s="27">
        <v>2</v>
      </c>
      <c r="B497" s="342" t="s">
        <v>422</v>
      </c>
      <c r="C497" s="182" t="s">
        <v>2248</v>
      </c>
      <c r="D497" s="174" t="s">
        <v>1827</v>
      </c>
      <c r="E497" s="137" t="s">
        <v>2243</v>
      </c>
      <c r="F497" s="184" t="s">
        <v>2249</v>
      </c>
      <c r="G497" s="448">
        <v>53.75</v>
      </c>
      <c r="H497" s="186" t="s">
        <v>425</v>
      </c>
      <c r="I497" s="186" t="s">
        <v>430</v>
      </c>
      <c r="J497" s="363">
        <v>32.25</v>
      </c>
      <c r="K497" s="364"/>
      <c r="L497" s="363"/>
      <c r="M497" s="363">
        <v>32.25</v>
      </c>
      <c r="N497" s="434"/>
      <c r="O497" s="60" t="s">
        <v>422</v>
      </c>
      <c r="P497" s="203" t="s">
        <v>2250</v>
      </c>
      <c r="Q497" s="186">
        <v>174</v>
      </c>
      <c r="R497" s="204">
        <v>43378</v>
      </c>
      <c r="S497" s="204">
        <v>43379</v>
      </c>
      <c r="T497" s="204">
        <v>43410</v>
      </c>
      <c r="U497" s="204">
        <v>43414</v>
      </c>
      <c r="V497" s="87"/>
    </row>
    <row r="498" ht="71.25" customHeight="1" spans="1:22">
      <c r="A498" s="4">
        <v>3</v>
      </c>
      <c r="B498" s="342" t="s">
        <v>422</v>
      </c>
      <c r="C498" s="182" t="s">
        <v>2251</v>
      </c>
      <c r="D498" s="174" t="s">
        <v>1827</v>
      </c>
      <c r="E498" s="137" t="s">
        <v>2243</v>
      </c>
      <c r="F498" s="184" t="s">
        <v>2252</v>
      </c>
      <c r="G498" s="399">
        <v>31.7</v>
      </c>
      <c r="H498" s="186" t="s">
        <v>425</v>
      </c>
      <c r="I498" s="186" t="s">
        <v>1993</v>
      </c>
      <c r="J498" s="363">
        <v>19.02</v>
      </c>
      <c r="K498" s="364"/>
      <c r="L498" s="363"/>
      <c r="M498" s="363">
        <v>19.02</v>
      </c>
      <c r="N498" s="434"/>
      <c r="O498" s="60" t="s">
        <v>422</v>
      </c>
      <c r="P498" s="203" t="s">
        <v>2253</v>
      </c>
      <c r="Q498" s="186">
        <v>205</v>
      </c>
      <c r="R498" s="204">
        <v>43370</v>
      </c>
      <c r="S498" s="204">
        <v>43371</v>
      </c>
      <c r="T498" s="204">
        <v>43401</v>
      </c>
      <c r="U498" s="204">
        <v>43414</v>
      </c>
      <c r="V498" s="87"/>
    </row>
    <row r="499" ht="68.25" customHeight="1" spans="1:22">
      <c r="A499" s="27">
        <v>4</v>
      </c>
      <c r="B499" s="342" t="s">
        <v>422</v>
      </c>
      <c r="C499" s="182" t="s">
        <v>2254</v>
      </c>
      <c r="D499" s="174" t="s">
        <v>1827</v>
      </c>
      <c r="E499" s="137" t="s">
        <v>2243</v>
      </c>
      <c r="F499" s="184" t="s">
        <v>2255</v>
      </c>
      <c r="G499" s="399">
        <v>78.8</v>
      </c>
      <c r="H499" s="186" t="s">
        <v>425</v>
      </c>
      <c r="I499" s="186" t="s">
        <v>2006</v>
      </c>
      <c r="J499" s="363">
        <v>47.28</v>
      </c>
      <c r="K499" s="364"/>
      <c r="L499" s="363"/>
      <c r="M499" s="363">
        <v>47.28</v>
      </c>
      <c r="N499" s="434"/>
      <c r="O499" s="60" t="s">
        <v>422</v>
      </c>
      <c r="P499" s="203" t="s">
        <v>2256</v>
      </c>
      <c r="Q499" s="186">
        <v>289</v>
      </c>
      <c r="R499" s="204">
        <v>43370</v>
      </c>
      <c r="S499" s="204">
        <v>43371</v>
      </c>
      <c r="T499" s="204">
        <v>43401</v>
      </c>
      <c r="U499" s="204">
        <v>43414</v>
      </c>
      <c r="V499" s="87"/>
    </row>
    <row r="500" ht="84.75" customHeight="1" spans="1:22">
      <c r="A500" s="4">
        <v>5</v>
      </c>
      <c r="B500" s="342" t="s">
        <v>422</v>
      </c>
      <c r="C500" s="182" t="s">
        <v>2257</v>
      </c>
      <c r="D500" s="174" t="s">
        <v>1827</v>
      </c>
      <c r="E500" s="137" t="s">
        <v>2243</v>
      </c>
      <c r="F500" s="184" t="s">
        <v>2258</v>
      </c>
      <c r="G500" s="399">
        <v>49.8</v>
      </c>
      <c r="H500" s="186" t="s">
        <v>425</v>
      </c>
      <c r="I500" s="186" t="s">
        <v>458</v>
      </c>
      <c r="J500" s="363">
        <v>29.88</v>
      </c>
      <c r="K500" s="364"/>
      <c r="L500" s="363"/>
      <c r="M500" s="363">
        <v>29.88</v>
      </c>
      <c r="N500" s="434"/>
      <c r="O500" s="60" t="s">
        <v>422</v>
      </c>
      <c r="P500" s="203" t="s">
        <v>1083</v>
      </c>
      <c r="Q500" s="186">
        <v>182</v>
      </c>
      <c r="R500" s="204">
        <v>43378</v>
      </c>
      <c r="S500" s="204">
        <v>43379</v>
      </c>
      <c r="T500" s="204">
        <v>43410</v>
      </c>
      <c r="U500" s="204">
        <v>43414</v>
      </c>
      <c r="V500" s="87"/>
    </row>
    <row r="501" ht="74.25" customHeight="1" spans="1:22">
      <c r="A501" s="27">
        <v>6</v>
      </c>
      <c r="B501" s="379" t="s">
        <v>172</v>
      </c>
      <c r="C501" s="177" t="s">
        <v>2259</v>
      </c>
      <c r="D501" s="178" t="s">
        <v>1827</v>
      </c>
      <c r="E501" s="179" t="s">
        <v>2243</v>
      </c>
      <c r="F501" s="181" t="s">
        <v>2260</v>
      </c>
      <c r="G501" s="396">
        <v>28.3</v>
      </c>
      <c r="H501" s="179" t="s">
        <v>175</v>
      </c>
      <c r="I501" s="179" t="s">
        <v>2261</v>
      </c>
      <c r="J501" s="371">
        <v>10.823071</v>
      </c>
      <c r="K501" s="386"/>
      <c r="L501" s="386"/>
      <c r="M501" s="371">
        <v>10.823071</v>
      </c>
      <c r="N501" s="364"/>
      <c r="O501" s="179" t="s">
        <v>177</v>
      </c>
      <c r="P501" s="200" t="s">
        <v>2262</v>
      </c>
      <c r="Q501" s="201">
        <v>2865</v>
      </c>
      <c r="R501" s="202" t="s">
        <v>171</v>
      </c>
      <c r="S501" s="202" t="s">
        <v>642</v>
      </c>
      <c r="T501" s="202" t="s">
        <v>1734</v>
      </c>
      <c r="U501" s="202" t="s">
        <v>303</v>
      </c>
      <c r="V501" s="87"/>
    </row>
    <row r="502" ht="55.5" customHeight="1" spans="1:22">
      <c r="A502" s="4">
        <v>7</v>
      </c>
      <c r="B502" s="379" t="s">
        <v>2263</v>
      </c>
      <c r="C502" s="226" t="s">
        <v>2264</v>
      </c>
      <c r="D502" s="104" t="s">
        <v>1827</v>
      </c>
      <c r="E502" s="27" t="s">
        <v>2243</v>
      </c>
      <c r="F502" s="171" t="s">
        <v>2265</v>
      </c>
      <c r="G502" s="401" t="s">
        <v>2266</v>
      </c>
      <c r="H502" s="27" t="s">
        <v>1791</v>
      </c>
      <c r="I502" s="27" t="s">
        <v>1138</v>
      </c>
      <c r="J502" s="364">
        <v>1.46</v>
      </c>
      <c r="K502" s="364"/>
      <c r="L502" s="364"/>
      <c r="M502" s="364">
        <v>1.46</v>
      </c>
      <c r="N502" s="364"/>
      <c r="O502" s="27" t="s">
        <v>2267</v>
      </c>
      <c r="P502" s="171" t="s">
        <v>2268</v>
      </c>
      <c r="Q502" s="27">
        <v>73</v>
      </c>
      <c r="R502" s="87" t="s">
        <v>603</v>
      </c>
      <c r="S502" s="87" t="s">
        <v>544</v>
      </c>
      <c r="T502" s="87" t="s">
        <v>750</v>
      </c>
      <c r="U502" s="87" t="s">
        <v>1522</v>
      </c>
      <c r="V502" s="87"/>
    </row>
    <row r="503" ht="55.5" customHeight="1" spans="1:22">
      <c r="A503" s="27">
        <v>8</v>
      </c>
      <c r="B503" s="379" t="s">
        <v>2263</v>
      </c>
      <c r="C503" s="274" t="s">
        <v>2269</v>
      </c>
      <c r="D503" s="104" t="s">
        <v>1827</v>
      </c>
      <c r="E503" s="27" t="s">
        <v>2243</v>
      </c>
      <c r="F503" s="274" t="s">
        <v>2270</v>
      </c>
      <c r="G503" s="401" t="s">
        <v>2271</v>
      </c>
      <c r="H503" s="27" t="s">
        <v>2272</v>
      </c>
      <c r="I503" s="27" t="s">
        <v>1138</v>
      </c>
      <c r="J503" s="364">
        <v>29.18</v>
      </c>
      <c r="K503" s="364"/>
      <c r="L503" s="364"/>
      <c r="M503" s="364">
        <v>29.18</v>
      </c>
      <c r="N503" s="364"/>
      <c r="O503" s="27" t="s">
        <v>2267</v>
      </c>
      <c r="P503" s="171" t="s">
        <v>2273</v>
      </c>
      <c r="Q503" s="27">
        <v>730</v>
      </c>
      <c r="R503" s="87" t="s">
        <v>603</v>
      </c>
      <c r="S503" s="87" t="s">
        <v>50</v>
      </c>
      <c r="T503" s="87" t="s">
        <v>303</v>
      </c>
      <c r="U503" s="87" t="s">
        <v>1522</v>
      </c>
      <c r="V503" s="87"/>
    </row>
    <row r="504" ht="46.5" customHeight="1" spans="1:22">
      <c r="A504" s="4">
        <v>9</v>
      </c>
      <c r="B504" s="379" t="s">
        <v>2263</v>
      </c>
      <c r="C504" s="274" t="s">
        <v>2274</v>
      </c>
      <c r="D504" s="104" t="s">
        <v>1827</v>
      </c>
      <c r="E504" s="27" t="s">
        <v>2243</v>
      </c>
      <c r="F504" s="274" t="s">
        <v>2275</v>
      </c>
      <c r="G504" s="401" t="s">
        <v>2276</v>
      </c>
      <c r="H504" s="27" t="s">
        <v>1791</v>
      </c>
      <c r="I504" s="27" t="s">
        <v>1138</v>
      </c>
      <c r="J504" s="364">
        <v>64.2375</v>
      </c>
      <c r="K504" s="364"/>
      <c r="L504" s="364"/>
      <c r="M504" s="364">
        <v>64.2375</v>
      </c>
      <c r="N504" s="364"/>
      <c r="O504" s="27" t="s">
        <v>2267</v>
      </c>
      <c r="P504" s="171" t="s">
        <v>2277</v>
      </c>
      <c r="Q504" s="27">
        <v>1028</v>
      </c>
      <c r="R504" s="87" t="s">
        <v>603</v>
      </c>
      <c r="S504" s="87" t="s">
        <v>50</v>
      </c>
      <c r="T504" s="87" t="s">
        <v>303</v>
      </c>
      <c r="U504" s="87" t="s">
        <v>1522</v>
      </c>
      <c r="V504" s="87"/>
    </row>
    <row r="505" ht="65.25" customHeight="1" spans="1:22">
      <c r="A505" s="27">
        <v>10</v>
      </c>
      <c r="B505" s="379" t="s">
        <v>2263</v>
      </c>
      <c r="C505" s="274" t="s">
        <v>2278</v>
      </c>
      <c r="D505" s="104" t="s">
        <v>1827</v>
      </c>
      <c r="E505" s="27" t="s">
        <v>2243</v>
      </c>
      <c r="F505" s="171" t="s">
        <v>2279</v>
      </c>
      <c r="G505" s="401" t="s">
        <v>2280</v>
      </c>
      <c r="H505" s="27" t="s">
        <v>1791</v>
      </c>
      <c r="I505" s="27" t="s">
        <v>1138</v>
      </c>
      <c r="J505" s="364">
        <v>67.7</v>
      </c>
      <c r="K505" s="364"/>
      <c r="L505" s="364"/>
      <c r="M505" s="364">
        <v>67.7</v>
      </c>
      <c r="N505" s="364"/>
      <c r="O505" s="27" t="s">
        <v>2267</v>
      </c>
      <c r="P505" s="171" t="s">
        <v>2279</v>
      </c>
      <c r="Q505" s="27">
        <v>1975</v>
      </c>
      <c r="R505" s="87" t="s">
        <v>603</v>
      </c>
      <c r="S505" s="87" t="s">
        <v>122</v>
      </c>
      <c r="T505" s="87" t="s">
        <v>303</v>
      </c>
      <c r="U505" s="87" t="s">
        <v>1522</v>
      </c>
      <c r="V505" s="87"/>
    </row>
    <row r="506" ht="73.5" customHeight="1" spans="1:22">
      <c r="A506" s="4">
        <v>11</v>
      </c>
      <c r="B506" s="330" t="s">
        <v>172</v>
      </c>
      <c r="C506" s="4" t="s">
        <v>2281</v>
      </c>
      <c r="D506" s="6" t="s">
        <v>1827</v>
      </c>
      <c r="E506" s="4" t="s">
        <v>2243</v>
      </c>
      <c r="F506" s="19" t="s">
        <v>2282</v>
      </c>
      <c r="G506" s="331">
        <v>98.95</v>
      </c>
      <c r="H506" s="4" t="s">
        <v>175</v>
      </c>
      <c r="I506" s="4" t="s">
        <v>2261</v>
      </c>
      <c r="J506" s="364">
        <v>-14.8425</v>
      </c>
      <c r="K506" s="353"/>
      <c r="L506" s="353"/>
      <c r="M506" s="353">
        <v>-14.8425</v>
      </c>
      <c r="N506" s="353"/>
      <c r="O506" s="4" t="s">
        <v>177</v>
      </c>
      <c r="P506" s="19" t="s">
        <v>2283</v>
      </c>
      <c r="Q506" s="4">
        <v>3647</v>
      </c>
      <c r="R506" s="75" t="s">
        <v>90</v>
      </c>
      <c r="S506" s="75" t="s">
        <v>475</v>
      </c>
      <c r="T506" s="75" t="s">
        <v>706</v>
      </c>
      <c r="U506" s="75" t="s">
        <v>2284</v>
      </c>
      <c r="V506" s="75"/>
    </row>
    <row r="507" ht="83.25" customHeight="1" spans="1:22">
      <c r="A507" s="27">
        <v>12</v>
      </c>
      <c r="B507" s="330" t="s">
        <v>92</v>
      </c>
      <c r="C507" s="226" t="s">
        <v>2285</v>
      </c>
      <c r="D507" s="17" t="s">
        <v>1827</v>
      </c>
      <c r="E507" s="4" t="s">
        <v>2243</v>
      </c>
      <c r="F507" s="19" t="s">
        <v>2286</v>
      </c>
      <c r="G507" s="331">
        <v>30.5</v>
      </c>
      <c r="H507" s="4" t="s">
        <v>95</v>
      </c>
      <c r="I507" s="4" t="s">
        <v>95</v>
      </c>
      <c r="J507" s="353">
        <v>22.7</v>
      </c>
      <c r="K507" s="353"/>
      <c r="L507" s="353"/>
      <c r="M507" s="353">
        <v>22.7</v>
      </c>
      <c r="N507" s="370"/>
      <c r="O507" s="4" t="s">
        <v>97</v>
      </c>
      <c r="P507" s="19" t="s">
        <v>2287</v>
      </c>
      <c r="Q507" s="4">
        <v>840</v>
      </c>
      <c r="R507" s="75" t="s">
        <v>2288</v>
      </c>
      <c r="S507" s="75" t="s">
        <v>2289</v>
      </c>
      <c r="T507" s="75" t="s">
        <v>2290</v>
      </c>
      <c r="U507" s="75" t="s">
        <v>2291</v>
      </c>
      <c r="V507" s="75"/>
    </row>
    <row r="508" ht="101.25" customHeight="1" spans="1:22">
      <c r="A508" s="4">
        <v>13</v>
      </c>
      <c r="B508" s="330" t="s">
        <v>92</v>
      </c>
      <c r="C508" s="226" t="s">
        <v>2292</v>
      </c>
      <c r="D508" s="17" t="s">
        <v>1827</v>
      </c>
      <c r="E508" s="4" t="s">
        <v>2243</v>
      </c>
      <c r="F508" s="19" t="s">
        <v>2293</v>
      </c>
      <c r="G508" s="331">
        <v>9.5</v>
      </c>
      <c r="H508" s="4" t="s">
        <v>95</v>
      </c>
      <c r="I508" s="4" t="s">
        <v>2294</v>
      </c>
      <c r="J508" s="353">
        <v>9.5</v>
      </c>
      <c r="K508" s="353"/>
      <c r="L508" s="353"/>
      <c r="M508" s="353">
        <v>9.5</v>
      </c>
      <c r="N508" s="370"/>
      <c r="O508" s="4" t="s">
        <v>97</v>
      </c>
      <c r="P508" s="19" t="s">
        <v>2295</v>
      </c>
      <c r="Q508" s="4">
        <v>250</v>
      </c>
      <c r="R508" s="75" t="s">
        <v>2288</v>
      </c>
      <c r="S508" s="75" t="s">
        <v>2296</v>
      </c>
      <c r="T508" s="75" t="s">
        <v>2290</v>
      </c>
      <c r="U508" s="75" t="s">
        <v>2291</v>
      </c>
      <c r="V508" s="75"/>
    </row>
    <row r="509" ht="75" customHeight="1" spans="1:22">
      <c r="A509" s="27">
        <v>14</v>
      </c>
      <c r="B509" s="330" t="s">
        <v>92</v>
      </c>
      <c r="C509" s="226" t="s">
        <v>2297</v>
      </c>
      <c r="D509" s="17" t="s">
        <v>1827</v>
      </c>
      <c r="E509" s="4" t="s">
        <v>2243</v>
      </c>
      <c r="F509" s="19" t="s">
        <v>2298</v>
      </c>
      <c r="G509" s="331">
        <v>18.8</v>
      </c>
      <c r="H509" s="4" t="s">
        <v>95</v>
      </c>
      <c r="I509" s="4" t="s">
        <v>95</v>
      </c>
      <c r="J509" s="353">
        <v>18.78</v>
      </c>
      <c r="K509" s="353"/>
      <c r="L509" s="353"/>
      <c r="M509" s="353">
        <v>18.78</v>
      </c>
      <c r="N509" s="370"/>
      <c r="O509" s="4" t="s">
        <v>97</v>
      </c>
      <c r="P509" s="19" t="s">
        <v>2299</v>
      </c>
      <c r="Q509" s="4">
        <v>840</v>
      </c>
      <c r="R509" s="75" t="s">
        <v>2288</v>
      </c>
      <c r="S509" s="75" t="s">
        <v>2296</v>
      </c>
      <c r="T509" s="75" t="s">
        <v>2290</v>
      </c>
      <c r="U509" s="75" t="s">
        <v>2291</v>
      </c>
      <c r="V509" s="75"/>
    </row>
    <row r="510" ht="120.75" customHeight="1" spans="1:22">
      <c r="A510" s="4">
        <v>15</v>
      </c>
      <c r="B510" s="330" t="s">
        <v>304</v>
      </c>
      <c r="C510" s="116" t="s">
        <v>2300</v>
      </c>
      <c r="D510" s="17" t="s">
        <v>1827</v>
      </c>
      <c r="E510" s="4" t="s">
        <v>2243</v>
      </c>
      <c r="F510" s="19" t="s">
        <v>2301</v>
      </c>
      <c r="G510" s="331">
        <v>44.43</v>
      </c>
      <c r="H510" s="4" t="s">
        <v>307</v>
      </c>
      <c r="I510" s="4" t="s">
        <v>2302</v>
      </c>
      <c r="J510" s="353">
        <v>13.329</v>
      </c>
      <c r="K510" s="353"/>
      <c r="L510" s="353"/>
      <c r="M510" s="353">
        <v>13.329</v>
      </c>
      <c r="N510" s="370"/>
      <c r="O510" s="4" t="s">
        <v>309</v>
      </c>
      <c r="P510" s="116" t="s">
        <v>2303</v>
      </c>
      <c r="Q510" s="4">
        <v>345</v>
      </c>
      <c r="R510" s="75" t="s">
        <v>684</v>
      </c>
      <c r="S510" s="75" t="s">
        <v>1879</v>
      </c>
      <c r="T510" s="75" t="s">
        <v>155</v>
      </c>
      <c r="U510" s="75" t="s">
        <v>750</v>
      </c>
      <c r="V510" s="75"/>
    </row>
    <row r="511" ht="42" customHeight="1" spans="1:23">
      <c r="A511" s="332"/>
      <c r="B511" s="332" t="s">
        <v>2304</v>
      </c>
      <c r="C511" s="332"/>
      <c r="D511" s="332"/>
      <c r="E511" s="332"/>
      <c r="F511" s="332"/>
      <c r="G511" s="333"/>
      <c r="H511" s="332"/>
      <c r="I511" s="332"/>
      <c r="J511" s="354">
        <f>J512+J519</f>
        <v>800.907415</v>
      </c>
      <c r="K511" s="354">
        <f t="shared" ref="K511:N511" si="23">K512+K519</f>
        <v>0</v>
      </c>
      <c r="L511" s="354">
        <f t="shared" si="23"/>
        <v>0</v>
      </c>
      <c r="M511" s="354">
        <f t="shared" si="23"/>
        <v>800.907415</v>
      </c>
      <c r="N511" s="354">
        <f t="shared" si="23"/>
        <v>0</v>
      </c>
      <c r="O511" s="332"/>
      <c r="P511" s="332"/>
      <c r="Q511" s="332"/>
      <c r="R511" s="332"/>
      <c r="S511" s="377"/>
      <c r="T511" s="377"/>
      <c r="U511" s="377"/>
      <c r="V511" s="377"/>
      <c r="W511" s="393"/>
    </row>
    <row r="512" ht="42" customHeight="1" spans="1:23">
      <c r="A512" s="332"/>
      <c r="B512" s="332" t="s">
        <v>2305</v>
      </c>
      <c r="C512" s="332"/>
      <c r="D512" s="332"/>
      <c r="E512" s="332"/>
      <c r="F512" s="332"/>
      <c r="G512" s="333"/>
      <c r="H512" s="332"/>
      <c r="I512" s="332"/>
      <c r="J512" s="354">
        <f>SUM(J513:J518)</f>
        <v>-11</v>
      </c>
      <c r="K512" s="354">
        <f t="shared" ref="K512:N512" si="24">SUM(K513:K518)</f>
        <v>0</v>
      </c>
      <c r="L512" s="354">
        <f t="shared" si="24"/>
        <v>0</v>
      </c>
      <c r="M512" s="354">
        <f t="shared" si="24"/>
        <v>-11</v>
      </c>
      <c r="N512" s="354">
        <f t="shared" si="24"/>
        <v>0</v>
      </c>
      <c r="O512" s="332"/>
      <c r="P512" s="332"/>
      <c r="Q512" s="332"/>
      <c r="R512" s="332"/>
      <c r="S512" s="377"/>
      <c r="T512" s="377"/>
      <c r="U512" s="377"/>
      <c r="V512" s="377"/>
      <c r="W512" s="393"/>
    </row>
    <row r="513" ht="60" customHeight="1" spans="1:22">
      <c r="A513" s="4">
        <v>1</v>
      </c>
      <c r="B513" s="338" t="s">
        <v>31</v>
      </c>
      <c r="C513" s="300" t="s">
        <v>2306</v>
      </c>
      <c r="D513" s="17" t="s">
        <v>956</v>
      </c>
      <c r="E513" s="17" t="s">
        <v>2307</v>
      </c>
      <c r="F513" s="44" t="s">
        <v>2308</v>
      </c>
      <c r="G513" s="348">
        <v>8</v>
      </c>
      <c r="H513" s="6" t="s">
        <v>36</v>
      </c>
      <c r="I513" s="6" t="s">
        <v>36</v>
      </c>
      <c r="J513" s="356">
        <v>-3</v>
      </c>
      <c r="K513" s="376"/>
      <c r="L513" s="376"/>
      <c r="M513" s="353">
        <v>-3</v>
      </c>
      <c r="N513" s="353"/>
      <c r="O513" s="6" t="s">
        <v>38</v>
      </c>
      <c r="P513" s="44" t="s">
        <v>2309</v>
      </c>
      <c r="Q513" s="17">
        <v>160</v>
      </c>
      <c r="R513" s="76" t="s">
        <v>2052</v>
      </c>
      <c r="S513" s="93" t="s">
        <v>386</v>
      </c>
      <c r="T513" s="93" t="s">
        <v>648</v>
      </c>
      <c r="U513" s="93" t="s">
        <v>1026</v>
      </c>
      <c r="V513" s="75"/>
    </row>
    <row r="514" ht="59.25" customHeight="1" spans="1:22">
      <c r="A514" s="4">
        <v>2</v>
      </c>
      <c r="B514" s="334" t="s">
        <v>52</v>
      </c>
      <c r="C514" s="300" t="s">
        <v>2310</v>
      </c>
      <c r="D514" s="17" t="s">
        <v>956</v>
      </c>
      <c r="E514" s="17" t="s">
        <v>2307</v>
      </c>
      <c r="F514" s="44" t="s">
        <v>2311</v>
      </c>
      <c r="G514" s="348">
        <v>12</v>
      </c>
      <c r="H514" s="17" t="s">
        <v>55</v>
      </c>
      <c r="I514" s="17" t="s">
        <v>2083</v>
      </c>
      <c r="J514" s="356">
        <v>-2</v>
      </c>
      <c r="K514" s="376"/>
      <c r="L514" s="376"/>
      <c r="M514" s="353">
        <v>-2</v>
      </c>
      <c r="N514" s="353"/>
      <c r="O514" s="17" t="s">
        <v>57</v>
      </c>
      <c r="P514" s="44" t="s">
        <v>2312</v>
      </c>
      <c r="Q514" s="17">
        <v>1431</v>
      </c>
      <c r="R514" s="93" t="s">
        <v>603</v>
      </c>
      <c r="S514" s="93" t="s">
        <v>2313</v>
      </c>
      <c r="T514" s="93" t="s">
        <v>606</v>
      </c>
      <c r="U514" s="93" t="s">
        <v>1522</v>
      </c>
      <c r="V514" s="75"/>
    </row>
    <row r="515" ht="60" customHeight="1" spans="1:22">
      <c r="A515" s="4">
        <v>3</v>
      </c>
      <c r="B515" s="334" t="s">
        <v>161</v>
      </c>
      <c r="C515" s="300" t="s">
        <v>2314</v>
      </c>
      <c r="D515" s="17" t="s">
        <v>956</v>
      </c>
      <c r="E515" s="17" t="s">
        <v>2307</v>
      </c>
      <c r="F515" s="44" t="s">
        <v>2315</v>
      </c>
      <c r="G515" s="348">
        <v>13</v>
      </c>
      <c r="H515" s="17" t="s">
        <v>164</v>
      </c>
      <c r="I515" s="17" t="s">
        <v>2083</v>
      </c>
      <c r="J515" s="356">
        <v>-1</v>
      </c>
      <c r="K515" s="376"/>
      <c r="L515" s="376"/>
      <c r="M515" s="353">
        <v>-1</v>
      </c>
      <c r="N515" s="353"/>
      <c r="O515" s="17" t="s">
        <v>166</v>
      </c>
      <c r="P515" s="44" t="s">
        <v>2316</v>
      </c>
      <c r="Q515" s="17">
        <v>2476</v>
      </c>
      <c r="R515" s="93" t="s">
        <v>603</v>
      </c>
      <c r="S515" s="93">
        <v>43261</v>
      </c>
      <c r="T515" s="93" t="s">
        <v>2317</v>
      </c>
      <c r="U515" s="76" t="s">
        <v>1522</v>
      </c>
      <c r="V515" s="75"/>
    </row>
    <row r="516" ht="61.5" customHeight="1" spans="1:22">
      <c r="A516" s="4">
        <v>4</v>
      </c>
      <c r="B516" s="334" t="s">
        <v>210</v>
      </c>
      <c r="C516" s="300" t="s">
        <v>2318</v>
      </c>
      <c r="D516" s="17" t="s">
        <v>956</v>
      </c>
      <c r="E516" s="17" t="s">
        <v>2307</v>
      </c>
      <c r="F516" s="105" t="s">
        <v>2319</v>
      </c>
      <c r="G516" s="348">
        <v>6</v>
      </c>
      <c r="H516" s="106" t="s">
        <v>213</v>
      </c>
      <c r="I516" s="17" t="s">
        <v>1138</v>
      </c>
      <c r="J516" s="371">
        <v>-3</v>
      </c>
      <c r="K516" s="376"/>
      <c r="L516" s="376"/>
      <c r="M516" s="353">
        <v>-3</v>
      </c>
      <c r="N516" s="353"/>
      <c r="O516" s="106" t="s">
        <v>215</v>
      </c>
      <c r="P516" s="105" t="s">
        <v>2320</v>
      </c>
      <c r="Q516" s="17" t="s">
        <v>2321</v>
      </c>
      <c r="R516" s="93" t="s">
        <v>603</v>
      </c>
      <c r="S516" s="317">
        <v>2018.7</v>
      </c>
      <c r="T516" s="317" t="s">
        <v>941</v>
      </c>
      <c r="U516" s="317">
        <v>2018.11</v>
      </c>
      <c r="V516" s="75"/>
    </row>
    <row r="517" ht="70.5" customHeight="1" spans="1:22">
      <c r="A517" s="4">
        <v>5</v>
      </c>
      <c r="B517" s="334" t="s">
        <v>304</v>
      </c>
      <c r="C517" s="300" t="s">
        <v>2322</v>
      </c>
      <c r="D517" s="17" t="s">
        <v>956</v>
      </c>
      <c r="E517" s="17" t="s">
        <v>2307</v>
      </c>
      <c r="F517" s="44" t="s">
        <v>2323</v>
      </c>
      <c r="G517" s="348">
        <v>10</v>
      </c>
      <c r="H517" s="17" t="s">
        <v>307</v>
      </c>
      <c r="I517" s="17" t="s">
        <v>2083</v>
      </c>
      <c r="J517" s="356">
        <v>-1</v>
      </c>
      <c r="K517" s="376"/>
      <c r="L517" s="376"/>
      <c r="M517" s="353">
        <v>-1</v>
      </c>
      <c r="N517" s="356"/>
      <c r="O517" s="17" t="s">
        <v>309</v>
      </c>
      <c r="P517" s="44" t="s">
        <v>2324</v>
      </c>
      <c r="Q517" s="17">
        <v>1763</v>
      </c>
      <c r="R517" s="93" t="s">
        <v>603</v>
      </c>
      <c r="S517" s="93">
        <v>43282</v>
      </c>
      <c r="T517" s="93">
        <v>43374</v>
      </c>
      <c r="U517" s="76" t="s">
        <v>1522</v>
      </c>
      <c r="V517" s="75"/>
    </row>
    <row r="518" ht="94.5" customHeight="1" spans="1:22">
      <c r="A518" s="4">
        <v>6</v>
      </c>
      <c r="B518" s="334" t="s">
        <v>466</v>
      </c>
      <c r="C518" s="300" t="s">
        <v>2325</v>
      </c>
      <c r="D518" s="17" t="s">
        <v>956</v>
      </c>
      <c r="E518" s="17" t="s">
        <v>2307</v>
      </c>
      <c r="F518" s="107" t="s">
        <v>2311</v>
      </c>
      <c r="G518" s="335">
        <v>8</v>
      </c>
      <c r="H518" s="108" t="s">
        <v>469</v>
      </c>
      <c r="I518" s="6" t="s">
        <v>2326</v>
      </c>
      <c r="J518" s="356">
        <v>-1</v>
      </c>
      <c r="K518" s="356"/>
      <c r="L518" s="356"/>
      <c r="M518" s="353">
        <v>-1</v>
      </c>
      <c r="N518" s="353"/>
      <c r="O518" s="108" t="s">
        <v>471</v>
      </c>
      <c r="P518" s="105" t="s">
        <v>2312</v>
      </c>
      <c r="Q518" s="6">
        <v>2421</v>
      </c>
      <c r="R518" s="93" t="s">
        <v>603</v>
      </c>
      <c r="S518" s="93" t="s">
        <v>604</v>
      </c>
      <c r="T518" s="93" t="s">
        <v>605</v>
      </c>
      <c r="U518" s="93" t="s">
        <v>606</v>
      </c>
      <c r="V518" s="75"/>
    </row>
    <row r="519" ht="42" customHeight="1" spans="1:23">
      <c r="A519" s="332"/>
      <c r="B519" s="332" t="s">
        <v>2327</v>
      </c>
      <c r="C519" s="332"/>
      <c r="D519" s="332"/>
      <c r="E519" s="332"/>
      <c r="F519" s="332"/>
      <c r="G519" s="333"/>
      <c r="H519" s="332"/>
      <c r="I519" s="332"/>
      <c r="J519" s="354">
        <f>SUM(J520:J551)</f>
        <v>811.907415</v>
      </c>
      <c r="K519" s="354">
        <f t="shared" ref="K519:N519" si="25">SUM(K520:K551)</f>
        <v>0</v>
      </c>
      <c r="L519" s="354">
        <f t="shared" si="25"/>
        <v>0</v>
      </c>
      <c r="M519" s="354">
        <f t="shared" si="25"/>
        <v>811.907415</v>
      </c>
      <c r="N519" s="354">
        <f t="shared" si="25"/>
        <v>0</v>
      </c>
      <c r="O519" s="332"/>
      <c r="P519" s="332"/>
      <c r="Q519" s="332"/>
      <c r="R519" s="332"/>
      <c r="S519" s="377"/>
      <c r="T519" s="377"/>
      <c r="U519" s="377"/>
      <c r="V519" s="377"/>
      <c r="W519" s="393"/>
    </row>
    <row r="520" ht="84" customHeight="1" spans="1:22">
      <c r="A520" s="4">
        <v>1</v>
      </c>
      <c r="B520" s="338" t="s">
        <v>82</v>
      </c>
      <c r="C520" s="301" t="s">
        <v>2328</v>
      </c>
      <c r="D520" s="17" t="s">
        <v>956</v>
      </c>
      <c r="E520" s="17" t="s">
        <v>956</v>
      </c>
      <c r="F520" s="44" t="s">
        <v>2329</v>
      </c>
      <c r="G520" s="348">
        <v>2</v>
      </c>
      <c r="H520" s="17" t="s">
        <v>85</v>
      </c>
      <c r="I520" s="17" t="s">
        <v>2330</v>
      </c>
      <c r="J520" s="458">
        <v>-0.196</v>
      </c>
      <c r="K520" s="376"/>
      <c r="L520" s="376"/>
      <c r="M520" s="353">
        <f t="shared" ref="M520:M551" si="26">J520-K520-L520-N520</f>
        <v>-0.196</v>
      </c>
      <c r="N520" s="458"/>
      <c r="O520" s="17" t="s">
        <v>82</v>
      </c>
      <c r="P520" s="44" t="s">
        <v>2331</v>
      </c>
      <c r="Q520" s="17">
        <v>1431</v>
      </c>
      <c r="R520" s="76" t="s">
        <v>603</v>
      </c>
      <c r="S520" s="93" t="s">
        <v>233</v>
      </c>
      <c r="T520" s="93" t="s">
        <v>991</v>
      </c>
      <c r="U520" s="93" t="s">
        <v>292</v>
      </c>
      <c r="V520" s="460"/>
    </row>
    <row r="521" ht="69.75" customHeight="1" spans="1:22">
      <c r="A521" s="4">
        <v>2</v>
      </c>
      <c r="B521" s="338" t="s">
        <v>466</v>
      </c>
      <c r="C521" s="301" t="s">
        <v>2332</v>
      </c>
      <c r="D521" s="17" t="s">
        <v>956</v>
      </c>
      <c r="E521" s="17" t="s">
        <v>956</v>
      </c>
      <c r="F521" s="107" t="s">
        <v>2333</v>
      </c>
      <c r="G521" s="335">
        <v>4</v>
      </c>
      <c r="H521" s="108" t="s">
        <v>469</v>
      </c>
      <c r="I521" s="6" t="s">
        <v>2334</v>
      </c>
      <c r="J521" s="444">
        <v>-0.007</v>
      </c>
      <c r="K521" s="356"/>
      <c r="L521" s="356"/>
      <c r="M521" s="353">
        <f t="shared" si="26"/>
        <v>-0.007</v>
      </c>
      <c r="N521" s="444"/>
      <c r="O521" s="108" t="s">
        <v>471</v>
      </c>
      <c r="P521" s="107" t="s">
        <v>2335</v>
      </c>
      <c r="Q521" s="6">
        <v>493</v>
      </c>
      <c r="R521" s="76" t="s">
        <v>107</v>
      </c>
      <c r="S521" s="76" t="s">
        <v>2336</v>
      </c>
      <c r="T521" s="76" t="s">
        <v>1032</v>
      </c>
      <c r="U521" s="76" t="s">
        <v>43</v>
      </c>
      <c r="V521" s="460"/>
    </row>
    <row r="522" ht="69" customHeight="1" spans="1:22">
      <c r="A522" s="4">
        <v>3</v>
      </c>
      <c r="B522" s="338" t="s">
        <v>476</v>
      </c>
      <c r="C522" s="301" t="s">
        <v>2337</v>
      </c>
      <c r="D522" s="17" t="s">
        <v>956</v>
      </c>
      <c r="E522" s="17" t="s">
        <v>956</v>
      </c>
      <c r="F522" s="8" t="s">
        <v>2338</v>
      </c>
      <c r="G522" s="335">
        <v>6</v>
      </c>
      <c r="H522" s="6" t="s">
        <v>479</v>
      </c>
      <c r="I522" s="6" t="s">
        <v>2339</v>
      </c>
      <c r="J522" s="458">
        <v>-0.0011</v>
      </c>
      <c r="K522" s="356"/>
      <c r="L522" s="356"/>
      <c r="M522" s="353">
        <f t="shared" si="26"/>
        <v>-0.0011</v>
      </c>
      <c r="N522" s="458"/>
      <c r="O522" s="6" t="s">
        <v>481</v>
      </c>
      <c r="P522" s="44" t="s">
        <v>2340</v>
      </c>
      <c r="Q522" s="6">
        <v>326</v>
      </c>
      <c r="R522" s="76" t="s">
        <v>2341</v>
      </c>
      <c r="S522" s="76" t="s">
        <v>2342</v>
      </c>
      <c r="T522" s="76" t="s">
        <v>892</v>
      </c>
      <c r="U522" s="76" t="s">
        <v>188</v>
      </c>
      <c r="V522" s="460"/>
    </row>
    <row r="523" ht="64.5" customHeight="1" spans="1:22">
      <c r="A523" s="4">
        <v>4</v>
      </c>
      <c r="B523" s="338" t="s">
        <v>513</v>
      </c>
      <c r="C523" s="301" t="s">
        <v>2343</v>
      </c>
      <c r="D523" s="17" t="s">
        <v>956</v>
      </c>
      <c r="E523" s="17" t="s">
        <v>956</v>
      </c>
      <c r="F523" s="8" t="s">
        <v>2344</v>
      </c>
      <c r="G523" s="335">
        <v>4</v>
      </c>
      <c r="H523" s="6" t="s">
        <v>516</v>
      </c>
      <c r="I523" s="6" t="s">
        <v>516</v>
      </c>
      <c r="J523" s="458">
        <v>-0.000485</v>
      </c>
      <c r="K523" s="356"/>
      <c r="L523" s="356"/>
      <c r="M523" s="353">
        <f t="shared" si="26"/>
        <v>-0.000485</v>
      </c>
      <c r="N523" s="458"/>
      <c r="O523" s="106" t="s">
        <v>518</v>
      </c>
      <c r="P523" s="8" t="s">
        <v>2345</v>
      </c>
      <c r="Q523" s="6">
        <v>3512</v>
      </c>
      <c r="R523" s="93" t="s">
        <v>603</v>
      </c>
      <c r="S523" s="76" t="s">
        <v>1923</v>
      </c>
      <c r="T523" s="76" t="s">
        <v>1869</v>
      </c>
      <c r="U523" s="76" t="s">
        <v>62</v>
      </c>
      <c r="V523" s="460"/>
    </row>
    <row r="524" ht="48" customHeight="1" spans="1:22">
      <c r="A524" s="4">
        <v>5</v>
      </c>
      <c r="B524" s="425" t="s">
        <v>1776</v>
      </c>
      <c r="C524" s="187" t="s">
        <v>2346</v>
      </c>
      <c r="D524" s="104" t="s">
        <v>956</v>
      </c>
      <c r="E524" s="104" t="s">
        <v>956</v>
      </c>
      <c r="F524" s="456" t="s">
        <v>2347</v>
      </c>
      <c r="G524" s="457">
        <v>26.5</v>
      </c>
      <c r="H524" s="104" t="s">
        <v>36</v>
      </c>
      <c r="I524" s="104" t="s">
        <v>2348</v>
      </c>
      <c r="J524" s="459">
        <v>26.5</v>
      </c>
      <c r="K524" s="386"/>
      <c r="L524" s="386"/>
      <c r="M524" s="353">
        <f t="shared" si="26"/>
        <v>26.5</v>
      </c>
      <c r="N524" s="459"/>
      <c r="O524" s="104" t="s">
        <v>1776</v>
      </c>
      <c r="P524" s="456" t="s">
        <v>2349</v>
      </c>
      <c r="Q524" s="104">
        <v>392</v>
      </c>
      <c r="R524" s="144" t="s">
        <v>603</v>
      </c>
      <c r="S524" s="144" t="s">
        <v>2350</v>
      </c>
      <c r="T524" s="144" t="s">
        <v>126</v>
      </c>
      <c r="U524" s="144" t="s">
        <v>636</v>
      </c>
      <c r="V524" s="460"/>
    </row>
    <row r="525" ht="46.5" customHeight="1" spans="1:22">
      <c r="A525" s="4">
        <v>6</v>
      </c>
      <c r="B525" s="425" t="s">
        <v>1776</v>
      </c>
      <c r="C525" s="187" t="s">
        <v>2351</v>
      </c>
      <c r="D525" s="104" t="s">
        <v>956</v>
      </c>
      <c r="E525" s="104" t="s">
        <v>956</v>
      </c>
      <c r="F525" s="456" t="s">
        <v>2352</v>
      </c>
      <c r="G525" s="457">
        <v>13.932</v>
      </c>
      <c r="H525" s="104" t="s">
        <v>1801</v>
      </c>
      <c r="I525" s="104" t="s">
        <v>2353</v>
      </c>
      <c r="J525" s="459">
        <v>13.932</v>
      </c>
      <c r="K525" s="386"/>
      <c r="L525" s="386"/>
      <c r="M525" s="353">
        <f t="shared" si="26"/>
        <v>13.932</v>
      </c>
      <c r="N525" s="459"/>
      <c r="O525" s="104" t="s">
        <v>1776</v>
      </c>
      <c r="P525" s="456" t="s">
        <v>2354</v>
      </c>
      <c r="Q525" s="104">
        <v>17415</v>
      </c>
      <c r="R525" s="144" t="s">
        <v>603</v>
      </c>
      <c r="S525" s="144" t="s">
        <v>706</v>
      </c>
      <c r="T525" s="144" t="s">
        <v>1804</v>
      </c>
      <c r="U525" s="144" t="s">
        <v>171</v>
      </c>
      <c r="V525" s="460"/>
    </row>
    <row r="526" ht="45.75" customHeight="1" spans="1:22">
      <c r="A526" s="4">
        <v>7</v>
      </c>
      <c r="B526" s="425" t="s">
        <v>1776</v>
      </c>
      <c r="C526" s="29" t="s">
        <v>2355</v>
      </c>
      <c r="D526" s="104" t="s">
        <v>956</v>
      </c>
      <c r="E526" s="104" t="s">
        <v>956</v>
      </c>
      <c r="F526" s="102" t="s">
        <v>2356</v>
      </c>
      <c r="G526" s="457">
        <v>70</v>
      </c>
      <c r="H526" s="104" t="s">
        <v>516</v>
      </c>
      <c r="I526" s="104" t="s">
        <v>2357</v>
      </c>
      <c r="J526" s="459">
        <v>70</v>
      </c>
      <c r="K526" s="386"/>
      <c r="L526" s="386"/>
      <c r="M526" s="353">
        <f t="shared" si="26"/>
        <v>70</v>
      </c>
      <c r="N526" s="459"/>
      <c r="O526" s="104" t="s">
        <v>1776</v>
      </c>
      <c r="P526" s="102" t="s">
        <v>2358</v>
      </c>
      <c r="Q526" s="104">
        <v>1057</v>
      </c>
      <c r="R526" s="144" t="s">
        <v>603</v>
      </c>
      <c r="S526" s="144" t="s">
        <v>1793</v>
      </c>
      <c r="T526" s="144" t="s">
        <v>107</v>
      </c>
      <c r="U526" s="144" t="s">
        <v>740</v>
      </c>
      <c r="V526" s="460"/>
    </row>
    <row r="527" ht="74.45" customHeight="1" spans="1:22">
      <c r="A527" s="4">
        <v>8</v>
      </c>
      <c r="B527" s="425" t="s">
        <v>1776</v>
      </c>
      <c r="C527" s="205" t="s">
        <v>2359</v>
      </c>
      <c r="D527" s="104" t="s">
        <v>956</v>
      </c>
      <c r="E527" s="104" t="s">
        <v>956</v>
      </c>
      <c r="F527" s="456" t="s">
        <v>2360</v>
      </c>
      <c r="G527" s="457">
        <v>144.8</v>
      </c>
      <c r="H527" s="104" t="s">
        <v>36</v>
      </c>
      <c r="I527" s="104" t="s">
        <v>1104</v>
      </c>
      <c r="J527" s="459">
        <v>64.8</v>
      </c>
      <c r="K527" s="386"/>
      <c r="L527" s="386"/>
      <c r="M527" s="353">
        <f t="shared" si="26"/>
        <v>64.8</v>
      </c>
      <c r="N527" s="459"/>
      <c r="O527" s="104" t="s">
        <v>1776</v>
      </c>
      <c r="P527" s="102" t="s">
        <v>2361</v>
      </c>
      <c r="Q527" s="104">
        <v>464</v>
      </c>
      <c r="R527" s="144" t="s">
        <v>603</v>
      </c>
      <c r="S527" s="144" t="s">
        <v>2362</v>
      </c>
      <c r="T527" s="144" t="s">
        <v>636</v>
      </c>
      <c r="U527" s="144" t="s">
        <v>726</v>
      </c>
      <c r="V527" s="460"/>
    </row>
    <row r="528" ht="83.25" customHeight="1" spans="1:22">
      <c r="A528" s="4">
        <v>9</v>
      </c>
      <c r="B528" s="425" t="s">
        <v>1776</v>
      </c>
      <c r="C528" s="205" t="s">
        <v>2363</v>
      </c>
      <c r="D528" s="104" t="s">
        <v>956</v>
      </c>
      <c r="E528" s="104" t="s">
        <v>956</v>
      </c>
      <c r="F528" s="456" t="s">
        <v>2364</v>
      </c>
      <c r="G528" s="457">
        <v>80</v>
      </c>
      <c r="H528" s="104" t="s">
        <v>2365</v>
      </c>
      <c r="I528" s="104" t="s">
        <v>2366</v>
      </c>
      <c r="J528" s="459">
        <v>80</v>
      </c>
      <c r="K528" s="386"/>
      <c r="L528" s="386"/>
      <c r="M528" s="353">
        <f t="shared" si="26"/>
        <v>80</v>
      </c>
      <c r="N528" s="459"/>
      <c r="O528" s="104" t="s">
        <v>1776</v>
      </c>
      <c r="P528" s="102" t="s">
        <v>2367</v>
      </c>
      <c r="Q528" s="104">
        <v>196</v>
      </c>
      <c r="R528" s="144" t="s">
        <v>603</v>
      </c>
      <c r="S528" s="144" t="s">
        <v>107</v>
      </c>
      <c r="T528" s="144" t="s">
        <v>636</v>
      </c>
      <c r="U528" s="144" t="s">
        <v>219</v>
      </c>
      <c r="V528" s="460"/>
    </row>
    <row r="529" ht="76.5" customHeight="1" spans="1:22">
      <c r="A529" s="4">
        <v>10</v>
      </c>
      <c r="B529" s="338" t="s">
        <v>92</v>
      </c>
      <c r="C529" s="301" t="s">
        <v>2368</v>
      </c>
      <c r="D529" s="17" t="s">
        <v>956</v>
      </c>
      <c r="E529" s="17" t="s">
        <v>956</v>
      </c>
      <c r="F529" s="44" t="s">
        <v>2369</v>
      </c>
      <c r="G529" s="348">
        <v>1.9</v>
      </c>
      <c r="H529" s="17" t="s">
        <v>564</v>
      </c>
      <c r="I529" s="17" t="s">
        <v>2370</v>
      </c>
      <c r="J529" s="458">
        <v>1.9</v>
      </c>
      <c r="K529" s="376"/>
      <c r="L529" s="376"/>
      <c r="M529" s="353">
        <f t="shared" si="26"/>
        <v>1.9</v>
      </c>
      <c r="N529" s="458"/>
      <c r="O529" s="17" t="s">
        <v>97</v>
      </c>
      <c r="P529" s="44" t="s">
        <v>2371</v>
      </c>
      <c r="Q529" s="17">
        <v>530</v>
      </c>
      <c r="R529" s="93" t="s">
        <v>1868</v>
      </c>
      <c r="S529" s="93" t="s">
        <v>2372</v>
      </c>
      <c r="T529" s="93" t="s">
        <v>219</v>
      </c>
      <c r="U529" s="93" t="s">
        <v>1065</v>
      </c>
      <c r="V529" s="460"/>
    </row>
    <row r="530" ht="74.25" customHeight="1" spans="1:22">
      <c r="A530" s="4">
        <v>11</v>
      </c>
      <c r="B530" s="338" t="s">
        <v>92</v>
      </c>
      <c r="C530" s="301" t="s">
        <v>2373</v>
      </c>
      <c r="D530" s="17" t="s">
        <v>956</v>
      </c>
      <c r="E530" s="17" t="s">
        <v>956</v>
      </c>
      <c r="F530" s="44" t="s">
        <v>2369</v>
      </c>
      <c r="G530" s="348">
        <v>2.8</v>
      </c>
      <c r="H530" s="17" t="s">
        <v>564</v>
      </c>
      <c r="I530" s="17" t="s">
        <v>2374</v>
      </c>
      <c r="J530" s="458">
        <v>2.8</v>
      </c>
      <c r="K530" s="376"/>
      <c r="L530" s="376"/>
      <c r="M530" s="353">
        <f t="shared" si="26"/>
        <v>2.8</v>
      </c>
      <c r="N530" s="458"/>
      <c r="O530" s="17" t="s">
        <v>97</v>
      </c>
      <c r="P530" s="44" t="s">
        <v>2375</v>
      </c>
      <c r="Q530" s="17">
        <v>1029</v>
      </c>
      <c r="R530" s="93" t="s">
        <v>2376</v>
      </c>
      <c r="S530" s="93" t="s">
        <v>2377</v>
      </c>
      <c r="T530" s="93" t="s">
        <v>240</v>
      </c>
      <c r="U530" s="93" t="s">
        <v>1065</v>
      </c>
      <c r="V530" s="460"/>
    </row>
    <row r="531" ht="81.6" customHeight="1" spans="1:22">
      <c r="A531" s="4">
        <v>12</v>
      </c>
      <c r="B531" s="338" t="s">
        <v>304</v>
      </c>
      <c r="C531" s="301" t="s">
        <v>2378</v>
      </c>
      <c r="D531" s="17" t="s">
        <v>956</v>
      </c>
      <c r="E531" s="17" t="s">
        <v>956</v>
      </c>
      <c r="F531" s="44" t="s">
        <v>2298</v>
      </c>
      <c r="G531" s="348">
        <v>8</v>
      </c>
      <c r="H531" s="17" t="s">
        <v>307</v>
      </c>
      <c r="I531" s="17" t="s">
        <v>1317</v>
      </c>
      <c r="J531" s="458">
        <v>8</v>
      </c>
      <c r="K531" s="376"/>
      <c r="L531" s="376"/>
      <c r="M531" s="353">
        <f t="shared" si="26"/>
        <v>8</v>
      </c>
      <c r="N531" s="458"/>
      <c r="O531" s="17" t="s">
        <v>309</v>
      </c>
      <c r="P531" s="44" t="s">
        <v>2379</v>
      </c>
      <c r="Q531" s="17">
        <v>100</v>
      </c>
      <c r="R531" s="93" t="s">
        <v>603</v>
      </c>
      <c r="S531" s="93" t="s">
        <v>2380</v>
      </c>
      <c r="T531" s="93" t="s">
        <v>2381</v>
      </c>
      <c r="U531" s="93" t="s">
        <v>2381</v>
      </c>
      <c r="V531" s="460"/>
    </row>
    <row r="532" ht="75.75" customHeight="1" spans="1:22">
      <c r="A532" s="4">
        <v>13</v>
      </c>
      <c r="B532" s="338" t="s">
        <v>304</v>
      </c>
      <c r="C532" s="301" t="s">
        <v>2382</v>
      </c>
      <c r="D532" s="17" t="s">
        <v>956</v>
      </c>
      <c r="E532" s="17" t="s">
        <v>956</v>
      </c>
      <c r="F532" s="44" t="s">
        <v>2383</v>
      </c>
      <c r="G532" s="348">
        <v>4</v>
      </c>
      <c r="H532" s="17" t="s">
        <v>307</v>
      </c>
      <c r="I532" s="17" t="s">
        <v>1317</v>
      </c>
      <c r="J532" s="458">
        <v>4</v>
      </c>
      <c r="K532" s="376"/>
      <c r="L532" s="376"/>
      <c r="M532" s="353">
        <f t="shared" si="26"/>
        <v>4</v>
      </c>
      <c r="N532" s="458"/>
      <c r="O532" s="17" t="s">
        <v>309</v>
      </c>
      <c r="P532" s="44" t="s">
        <v>2379</v>
      </c>
      <c r="Q532" s="17">
        <v>100</v>
      </c>
      <c r="R532" s="93" t="s">
        <v>603</v>
      </c>
      <c r="S532" s="93" t="s">
        <v>2384</v>
      </c>
      <c r="T532" s="93" t="s">
        <v>2384</v>
      </c>
      <c r="U532" s="93" t="s">
        <v>2385</v>
      </c>
      <c r="V532" s="460"/>
    </row>
    <row r="533" ht="96" customHeight="1" spans="1:22">
      <c r="A533" s="4">
        <v>14</v>
      </c>
      <c r="B533" s="338" t="s">
        <v>304</v>
      </c>
      <c r="C533" s="301" t="s">
        <v>2386</v>
      </c>
      <c r="D533" s="17" t="s">
        <v>956</v>
      </c>
      <c r="E533" s="17" t="s">
        <v>956</v>
      </c>
      <c r="F533" s="44" t="s">
        <v>2387</v>
      </c>
      <c r="G533" s="348">
        <v>3</v>
      </c>
      <c r="H533" s="17" t="s">
        <v>307</v>
      </c>
      <c r="I533" s="17" t="s">
        <v>1317</v>
      </c>
      <c r="J533" s="458">
        <v>3</v>
      </c>
      <c r="K533" s="376"/>
      <c r="L533" s="376"/>
      <c r="M533" s="353">
        <f t="shared" si="26"/>
        <v>3</v>
      </c>
      <c r="N533" s="458"/>
      <c r="O533" s="17" t="s">
        <v>309</v>
      </c>
      <c r="P533" s="44" t="s">
        <v>2379</v>
      </c>
      <c r="Q533" s="17">
        <v>100</v>
      </c>
      <c r="R533" s="93" t="s">
        <v>603</v>
      </c>
      <c r="S533" s="93" t="s">
        <v>2388</v>
      </c>
      <c r="T533" s="93" t="s">
        <v>2389</v>
      </c>
      <c r="U533" s="93" t="s">
        <v>2389</v>
      </c>
      <c r="V533" s="460"/>
    </row>
    <row r="534" ht="35.25" customHeight="1" spans="1:22">
      <c r="A534" s="4">
        <v>15</v>
      </c>
      <c r="B534" s="330" t="s">
        <v>31</v>
      </c>
      <c r="C534" s="4" t="s">
        <v>2390</v>
      </c>
      <c r="D534" s="17" t="s">
        <v>956</v>
      </c>
      <c r="E534" s="17" t="s">
        <v>956</v>
      </c>
      <c r="F534" s="19" t="s">
        <v>2391</v>
      </c>
      <c r="G534" s="331">
        <v>16.23</v>
      </c>
      <c r="H534" s="4" t="s">
        <v>36</v>
      </c>
      <c r="I534" s="4"/>
      <c r="J534" s="353">
        <v>16.23</v>
      </c>
      <c r="K534" s="353"/>
      <c r="L534" s="353"/>
      <c r="M534" s="353">
        <f t="shared" si="26"/>
        <v>16.23</v>
      </c>
      <c r="N534" s="353"/>
      <c r="O534" s="4" t="s">
        <v>38</v>
      </c>
      <c r="P534" s="19" t="s">
        <v>2392</v>
      </c>
      <c r="Q534" s="4">
        <v>610</v>
      </c>
      <c r="R534" s="75" t="s">
        <v>603</v>
      </c>
      <c r="S534" s="75" t="s">
        <v>2393</v>
      </c>
      <c r="T534" s="75" t="s">
        <v>108</v>
      </c>
      <c r="U534" s="75" t="s">
        <v>1522</v>
      </c>
      <c r="V534" s="460"/>
    </row>
    <row r="535" ht="35.25" customHeight="1" spans="1:22">
      <c r="A535" s="4">
        <v>16</v>
      </c>
      <c r="B535" s="330" t="s">
        <v>487</v>
      </c>
      <c r="C535" s="4" t="s">
        <v>2394</v>
      </c>
      <c r="D535" s="17" t="s">
        <v>956</v>
      </c>
      <c r="E535" s="17" t="s">
        <v>956</v>
      </c>
      <c r="F535" s="19" t="s">
        <v>2391</v>
      </c>
      <c r="G535" s="331">
        <v>36.54</v>
      </c>
      <c r="H535" s="4" t="s">
        <v>490</v>
      </c>
      <c r="I535" s="4"/>
      <c r="J535" s="353">
        <v>36.54</v>
      </c>
      <c r="K535" s="353"/>
      <c r="L535" s="353"/>
      <c r="M535" s="353">
        <f t="shared" si="26"/>
        <v>36.54</v>
      </c>
      <c r="N535" s="353"/>
      <c r="O535" s="4" t="s">
        <v>487</v>
      </c>
      <c r="P535" s="19" t="s">
        <v>2392</v>
      </c>
      <c r="Q535" s="4">
        <v>1833</v>
      </c>
      <c r="R535" s="75" t="s">
        <v>2395</v>
      </c>
      <c r="S535" s="75" t="s">
        <v>2393</v>
      </c>
      <c r="T535" s="75" t="s">
        <v>750</v>
      </c>
      <c r="U535" s="75" t="s">
        <v>1522</v>
      </c>
      <c r="V535" s="460"/>
    </row>
    <row r="536" ht="35.25" customHeight="1" spans="1:22">
      <c r="A536" s="4">
        <v>17</v>
      </c>
      <c r="B536" s="330" t="s">
        <v>52</v>
      </c>
      <c r="C536" s="4" t="s">
        <v>2396</v>
      </c>
      <c r="D536" s="17" t="s">
        <v>956</v>
      </c>
      <c r="E536" s="17" t="s">
        <v>956</v>
      </c>
      <c r="F536" s="19" t="s">
        <v>2391</v>
      </c>
      <c r="G536" s="331">
        <v>55.54</v>
      </c>
      <c r="H536" s="4" t="s">
        <v>55</v>
      </c>
      <c r="I536" s="4"/>
      <c r="J536" s="353">
        <v>55.54</v>
      </c>
      <c r="K536" s="353"/>
      <c r="L536" s="353"/>
      <c r="M536" s="353">
        <f t="shared" si="26"/>
        <v>55.54</v>
      </c>
      <c r="N536" s="353"/>
      <c r="O536" s="4" t="s">
        <v>57</v>
      </c>
      <c r="P536" s="19" t="s">
        <v>2392</v>
      </c>
      <c r="Q536" s="4">
        <v>3445</v>
      </c>
      <c r="R536" s="93" t="s">
        <v>603</v>
      </c>
      <c r="S536" s="75" t="s">
        <v>2393</v>
      </c>
      <c r="T536" s="75" t="s">
        <v>750</v>
      </c>
      <c r="U536" s="75" t="s">
        <v>1522</v>
      </c>
      <c r="V536" s="460"/>
    </row>
    <row r="537" ht="35.25" customHeight="1" spans="1:22">
      <c r="A537" s="4">
        <v>18</v>
      </c>
      <c r="B537" s="330" t="s">
        <v>513</v>
      </c>
      <c r="C537" s="4" t="s">
        <v>2397</v>
      </c>
      <c r="D537" s="17" t="s">
        <v>956</v>
      </c>
      <c r="E537" s="17" t="s">
        <v>956</v>
      </c>
      <c r="F537" s="19" t="s">
        <v>2391</v>
      </c>
      <c r="G537" s="331">
        <v>32.48</v>
      </c>
      <c r="H537" s="4" t="s">
        <v>516</v>
      </c>
      <c r="I537" s="4"/>
      <c r="J537" s="353">
        <v>32.48</v>
      </c>
      <c r="K537" s="353"/>
      <c r="L537" s="353"/>
      <c r="M537" s="353">
        <f t="shared" si="26"/>
        <v>32.48</v>
      </c>
      <c r="N537" s="353"/>
      <c r="O537" s="106" t="s">
        <v>518</v>
      </c>
      <c r="P537" s="19" t="s">
        <v>2392</v>
      </c>
      <c r="Q537" s="4">
        <v>1418</v>
      </c>
      <c r="R537" s="75" t="s">
        <v>603</v>
      </c>
      <c r="S537" s="75" t="s">
        <v>2393</v>
      </c>
      <c r="T537" s="75" t="s">
        <v>750</v>
      </c>
      <c r="U537" s="75" t="s">
        <v>1522</v>
      </c>
      <c r="V537" s="460"/>
    </row>
    <row r="538" ht="35.25" customHeight="1" spans="1:22">
      <c r="A538" s="4">
        <v>19</v>
      </c>
      <c r="B538" s="330" t="s">
        <v>371</v>
      </c>
      <c r="C538" s="4" t="s">
        <v>2398</v>
      </c>
      <c r="D538" s="17" t="s">
        <v>956</v>
      </c>
      <c r="E538" s="17" t="s">
        <v>956</v>
      </c>
      <c r="F538" s="19" t="s">
        <v>2391</v>
      </c>
      <c r="G538" s="331">
        <v>40.21</v>
      </c>
      <c r="H538" s="4" t="s">
        <v>374</v>
      </c>
      <c r="I538" s="4"/>
      <c r="J538" s="353">
        <v>40.21</v>
      </c>
      <c r="K538" s="353"/>
      <c r="L538" s="353"/>
      <c r="M538" s="353">
        <f t="shared" si="26"/>
        <v>40.21</v>
      </c>
      <c r="N538" s="353"/>
      <c r="O538" s="4" t="s">
        <v>1068</v>
      </c>
      <c r="P538" s="19" t="s">
        <v>2392</v>
      </c>
      <c r="Q538" s="4">
        <v>3185</v>
      </c>
      <c r="R538" s="75" t="s">
        <v>603</v>
      </c>
      <c r="S538" s="75" t="s">
        <v>2393</v>
      </c>
      <c r="T538" s="75" t="s">
        <v>750</v>
      </c>
      <c r="U538" s="75" t="s">
        <v>1522</v>
      </c>
      <c r="V538" s="460"/>
    </row>
    <row r="539" ht="35.25" customHeight="1" spans="1:22">
      <c r="A539" s="4">
        <v>20</v>
      </c>
      <c r="B539" s="330" t="s">
        <v>92</v>
      </c>
      <c r="C539" s="4" t="s">
        <v>2399</v>
      </c>
      <c r="D539" s="17" t="s">
        <v>956</v>
      </c>
      <c r="E539" s="17" t="s">
        <v>956</v>
      </c>
      <c r="F539" s="19" t="s">
        <v>2391</v>
      </c>
      <c r="G539" s="331">
        <v>54.37</v>
      </c>
      <c r="H539" s="4" t="s">
        <v>564</v>
      </c>
      <c r="I539" s="4"/>
      <c r="J539" s="353">
        <v>54.37</v>
      </c>
      <c r="K539" s="353"/>
      <c r="L539" s="353"/>
      <c r="M539" s="353">
        <f t="shared" si="26"/>
        <v>54.37</v>
      </c>
      <c r="N539" s="353"/>
      <c r="O539" s="4" t="s">
        <v>97</v>
      </c>
      <c r="P539" s="19" t="s">
        <v>2392</v>
      </c>
      <c r="Q539" s="4">
        <v>2911</v>
      </c>
      <c r="R539" s="93" t="s">
        <v>603</v>
      </c>
      <c r="S539" s="75" t="s">
        <v>2393</v>
      </c>
      <c r="T539" s="75" t="s">
        <v>750</v>
      </c>
      <c r="U539" s="75" t="s">
        <v>1522</v>
      </c>
      <c r="V539" s="460"/>
    </row>
    <row r="540" ht="34.5" customHeight="1" spans="1:22">
      <c r="A540" s="4">
        <v>21</v>
      </c>
      <c r="B540" s="330" t="s">
        <v>466</v>
      </c>
      <c r="C540" s="4" t="s">
        <v>2400</v>
      </c>
      <c r="D540" s="17" t="s">
        <v>956</v>
      </c>
      <c r="E540" s="17" t="s">
        <v>956</v>
      </c>
      <c r="F540" s="19" t="s">
        <v>2391</v>
      </c>
      <c r="G540" s="331">
        <v>18.53</v>
      </c>
      <c r="H540" s="108" t="s">
        <v>469</v>
      </c>
      <c r="I540" s="4"/>
      <c r="J540" s="353">
        <v>18.53</v>
      </c>
      <c r="K540" s="353"/>
      <c r="L540" s="353"/>
      <c r="M540" s="353">
        <f t="shared" si="26"/>
        <v>18.53</v>
      </c>
      <c r="N540" s="353"/>
      <c r="O540" s="4" t="s">
        <v>471</v>
      </c>
      <c r="P540" s="19" t="s">
        <v>2392</v>
      </c>
      <c r="Q540" s="4">
        <v>1224</v>
      </c>
      <c r="R540" s="75" t="s">
        <v>603</v>
      </c>
      <c r="S540" s="75" t="s">
        <v>2393</v>
      </c>
      <c r="T540" s="75" t="s">
        <v>750</v>
      </c>
      <c r="U540" s="75" t="s">
        <v>1522</v>
      </c>
      <c r="V540" s="460"/>
    </row>
    <row r="541" ht="34.5" customHeight="1" spans="1:22">
      <c r="A541" s="4">
        <v>22</v>
      </c>
      <c r="B541" s="330" t="s">
        <v>422</v>
      </c>
      <c r="C541" s="4" t="s">
        <v>2401</v>
      </c>
      <c r="D541" s="17" t="s">
        <v>956</v>
      </c>
      <c r="E541" s="17" t="s">
        <v>956</v>
      </c>
      <c r="F541" s="19" t="s">
        <v>2391</v>
      </c>
      <c r="G541" s="331">
        <v>38.23</v>
      </c>
      <c r="H541" s="4" t="s">
        <v>425</v>
      </c>
      <c r="I541" s="4"/>
      <c r="J541" s="353">
        <v>38.23</v>
      </c>
      <c r="K541" s="353"/>
      <c r="L541" s="353"/>
      <c r="M541" s="353">
        <f t="shared" si="26"/>
        <v>38.23</v>
      </c>
      <c r="N541" s="353"/>
      <c r="O541" s="4" t="s">
        <v>422</v>
      </c>
      <c r="P541" s="19" t="s">
        <v>2392</v>
      </c>
      <c r="Q541" s="4">
        <v>1744</v>
      </c>
      <c r="R541" s="75" t="s">
        <v>2395</v>
      </c>
      <c r="S541" s="75" t="s">
        <v>2393</v>
      </c>
      <c r="T541" s="75" t="s">
        <v>750</v>
      </c>
      <c r="U541" s="75" t="s">
        <v>1522</v>
      </c>
      <c r="V541" s="460"/>
    </row>
    <row r="542" ht="34.5" customHeight="1" spans="1:22">
      <c r="A542" s="4">
        <v>23</v>
      </c>
      <c r="B542" s="330" t="s">
        <v>476</v>
      </c>
      <c r="C542" s="4" t="s">
        <v>2402</v>
      </c>
      <c r="D542" s="17" t="s">
        <v>956</v>
      </c>
      <c r="E542" s="17" t="s">
        <v>956</v>
      </c>
      <c r="F542" s="19" t="s">
        <v>2391</v>
      </c>
      <c r="G542" s="331">
        <v>15.59</v>
      </c>
      <c r="H542" s="4" t="s">
        <v>479</v>
      </c>
      <c r="I542" s="4"/>
      <c r="J542" s="353">
        <v>15.59</v>
      </c>
      <c r="K542" s="353"/>
      <c r="L542" s="353"/>
      <c r="M542" s="353">
        <f t="shared" si="26"/>
        <v>15.59</v>
      </c>
      <c r="N542" s="353"/>
      <c r="O542" s="4" t="s">
        <v>481</v>
      </c>
      <c r="P542" s="19" t="s">
        <v>2403</v>
      </c>
      <c r="Q542" s="4">
        <v>581</v>
      </c>
      <c r="R542" s="93" t="s">
        <v>603</v>
      </c>
      <c r="S542" s="75" t="s">
        <v>49</v>
      </c>
      <c r="T542" s="75" t="s">
        <v>1065</v>
      </c>
      <c r="U542" s="75" t="s">
        <v>1522</v>
      </c>
      <c r="V542" s="460"/>
    </row>
    <row r="543" ht="42" customHeight="1" spans="1:22">
      <c r="A543" s="4">
        <v>24</v>
      </c>
      <c r="B543" s="330" t="s">
        <v>363</v>
      </c>
      <c r="C543" s="4" t="s">
        <v>2404</v>
      </c>
      <c r="D543" s="17" t="s">
        <v>956</v>
      </c>
      <c r="E543" s="17" t="s">
        <v>956</v>
      </c>
      <c r="F543" s="19" t="s">
        <v>2391</v>
      </c>
      <c r="G543" s="331">
        <v>26.56</v>
      </c>
      <c r="H543" s="4" t="s">
        <v>366</v>
      </c>
      <c r="I543" s="4"/>
      <c r="J543" s="353">
        <v>26.56</v>
      </c>
      <c r="K543" s="353"/>
      <c r="L543" s="353"/>
      <c r="M543" s="353">
        <f t="shared" si="26"/>
        <v>26.56</v>
      </c>
      <c r="N543" s="353"/>
      <c r="O543" s="4" t="s">
        <v>368</v>
      </c>
      <c r="P543" s="19" t="s">
        <v>2405</v>
      </c>
      <c r="Q543" s="4">
        <v>1089</v>
      </c>
      <c r="R543" s="75" t="s">
        <v>2395</v>
      </c>
      <c r="S543" s="75" t="s">
        <v>2406</v>
      </c>
      <c r="T543" s="75" t="s">
        <v>1065</v>
      </c>
      <c r="U543" s="75" t="s">
        <v>1522</v>
      </c>
      <c r="V543" s="460"/>
    </row>
    <row r="544" ht="36" customHeight="1" spans="1:22">
      <c r="A544" s="4">
        <v>25</v>
      </c>
      <c r="B544" s="330" t="s">
        <v>210</v>
      </c>
      <c r="C544" s="4" t="s">
        <v>2407</v>
      </c>
      <c r="D544" s="17" t="s">
        <v>956</v>
      </c>
      <c r="E544" s="17" t="s">
        <v>956</v>
      </c>
      <c r="F544" s="19" t="s">
        <v>2391</v>
      </c>
      <c r="G544" s="331">
        <v>27.24</v>
      </c>
      <c r="H544" s="4" t="s">
        <v>213</v>
      </c>
      <c r="I544" s="4"/>
      <c r="J544" s="353">
        <v>27.24</v>
      </c>
      <c r="K544" s="353"/>
      <c r="L544" s="353"/>
      <c r="M544" s="353">
        <f t="shared" si="26"/>
        <v>27.24</v>
      </c>
      <c r="N544" s="353"/>
      <c r="O544" s="4" t="s">
        <v>215</v>
      </c>
      <c r="P544" s="19" t="s">
        <v>2392</v>
      </c>
      <c r="Q544" s="4">
        <v>1894</v>
      </c>
      <c r="R544" s="93" t="s">
        <v>603</v>
      </c>
      <c r="S544" s="75" t="s">
        <v>2393</v>
      </c>
      <c r="T544" s="75" t="s">
        <v>750</v>
      </c>
      <c r="U544" s="75" t="s">
        <v>1522</v>
      </c>
      <c r="V544" s="460"/>
    </row>
    <row r="545" ht="36" customHeight="1" spans="1:22">
      <c r="A545" s="4">
        <v>26</v>
      </c>
      <c r="B545" s="330" t="s">
        <v>161</v>
      </c>
      <c r="C545" s="4" t="s">
        <v>2408</v>
      </c>
      <c r="D545" s="17" t="s">
        <v>956</v>
      </c>
      <c r="E545" s="17" t="s">
        <v>956</v>
      </c>
      <c r="F545" s="19" t="s">
        <v>2391</v>
      </c>
      <c r="G545" s="331">
        <v>18.73</v>
      </c>
      <c r="H545" s="4" t="s">
        <v>164</v>
      </c>
      <c r="I545" s="4"/>
      <c r="J545" s="353">
        <v>18.73</v>
      </c>
      <c r="K545" s="353"/>
      <c r="L545" s="353"/>
      <c r="M545" s="353">
        <f t="shared" si="26"/>
        <v>18.73</v>
      </c>
      <c r="N545" s="353"/>
      <c r="O545" s="4" t="s">
        <v>166</v>
      </c>
      <c r="P545" s="19" t="s">
        <v>2392</v>
      </c>
      <c r="Q545" s="4">
        <v>1068</v>
      </c>
      <c r="R545" s="93" t="s">
        <v>603</v>
      </c>
      <c r="S545" s="75" t="s">
        <v>2393</v>
      </c>
      <c r="T545" s="75" t="s">
        <v>750</v>
      </c>
      <c r="U545" s="75" t="s">
        <v>1522</v>
      </c>
      <c r="V545" s="460"/>
    </row>
    <row r="546" ht="36" customHeight="1" spans="1:22">
      <c r="A546" s="4">
        <v>27</v>
      </c>
      <c r="B546" s="330" t="s">
        <v>269</v>
      </c>
      <c r="C546" s="4" t="s">
        <v>2409</v>
      </c>
      <c r="D546" s="17" t="s">
        <v>956</v>
      </c>
      <c r="E546" s="17" t="s">
        <v>956</v>
      </c>
      <c r="F546" s="19" t="s">
        <v>2391</v>
      </c>
      <c r="G546" s="331">
        <v>19.92</v>
      </c>
      <c r="H546" s="4" t="s">
        <v>272</v>
      </c>
      <c r="I546" s="4"/>
      <c r="J546" s="353">
        <v>19.92</v>
      </c>
      <c r="K546" s="353"/>
      <c r="L546" s="353"/>
      <c r="M546" s="353">
        <f t="shared" si="26"/>
        <v>19.92</v>
      </c>
      <c r="N546" s="353"/>
      <c r="O546" s="4" t="s">
        <v>296</v>
      </c>
      <c r="P546" s="19" t="s">
        <v>2392</v>
      </c>
      <c r="Q546" s="4">
        <v>1375</v>
      </c>
      <c r="R546" s="93" t="s">
        <v>603</v>
      </c>
      <c r="S546" s="75" t="s">
        <v>2393</v>
      </c>
      <c r="T546" s="75" t="s">
        <v>750</v>
      </c>
      <c r="U546" s="75" t="s">
        <v>1522</v>
      </c>
      <c r="V546" s="460"/>
    </row>
    <row r="547" ht="36" customHeight="1" spans="1:22">
      <c r="A547" s="4">
        <v>28</v>
      </c>
      <c r="B547" s="330" t="s">
        <v>331</v>
      </c>
      <c r="C547" s="4" t="s">
        <v>2410</v>
      </c>
      <c r="D547" s="17" t="s">
        <v>956</v>
      </c>
      <c r="E547" s="17" t="s">
        <v>956</v>
      </c>
      <c r="F547" s="19" t="s">
        <v>2391</v>
      </c>
      <c r="G547" s="331">
        <v>43.28</v>
      </c>
      <c r="H547" s="4" t="s">
        <v>334</v>
      </c>
      <c r="I547" s="4"/>
      <c r="J547" s="353">
        <v>43.28</v>
      </c>
      <c r="K547" s="353"/>
      <c r="L547" s="353"/>
      <c r="M547" s="353">
        <f t="shared" si="26"/>
        <v>43.28</v>
      </c>
      <c r="N547" s="353"/>
      <c r="O547" s="4" t="s">
        <v>336</v>
      </c>
      <c r="P547" s="19" t="s">
        <v>2392</v>
      </c>
      <c r="Q547" s="4">
        <v>1699</v>
      </c>
      <c r="R547" s="93" t="s">
        <v>603</v>
      </c>
      <c r="S547" s="75" t="s">
        <v>2393</v>
      </c>
      <c r="T547" s="75" t="s">
        <v>750</v>
      </c>
      <c r="U547" s="75" t="s">
        <v>1522</v>
      </c>
      <c r="V547" s="460"/>
    </row>
    <row r="548" ht="35.25" customHeight="1" spans="1:22">
      <c r="A548" s="4">
        <v>29</v>
      </c>
      <c r="B548" s="330" t="s">
        <v>82</v>
      </c>
      <c r="C548" s="4" t="s">
        <v>2411</v>
      </c>
      <c r="D548" s="17" t="s">
        <v>956</v>
      </c>
      <c r="E548" s="17" t="s">
        <v>956</v>
      </c>
      <c r="F548" s="19" t="s">
        <v>2391</v>
      </c>
      <c r="G548" s="331">
        <v>22.25</v>
      </c>
      <c r="H548" s="4" t="s">
        <v>85</v>
      </c>
      <c r="I548" s="4"/>
      <c r="J548" s="353">
        <v>22.25</v>
      </c>
      <c r="K548" s="353"/>
      <c r="L548" s="353"/>
      <c r="M548" s="353">
        <f t="shared" si="26"/>
        <v>22.25</v>
      </c>
      <c r="N548" s="353"/>
      <c r="O548" s="4" t="s">
        <v>82</v>
      </c>
      <c r="P548" s="19" t="s">
        <v>2392</v>
      </c>
      <c r="Q548" s="4">
        <v>1382</v>
      </c>
      <c r="R548" s="93" t="s">
        <v>603</v>
      </c>
      <c r="S548" s="75" t="s">
        <v>2393</v>
      </c>
      <c r="T548" s="75" t="s">
        <v>750</v>
      </c>
      <c r="U548" s="75" t="s">
        <v>1522</v>
      </c>
      <c r="V548" s="460"/>
    </row>
    <row r="549" ht="35.25" customHeight="1" spans="1:22">
      <c r="A549" s="4">
        <v>30</v>
      </c>
      <c r="B549" s="330" t="s">
        <v>172</v>
      </c>
      <c r="C549" s="4" t="s">
        <v>2412</v>
      </c>
      <c r="D549" s="17" t="s">
        <v>956</v>
      </c>
      <c r="E549" s="17" t="s">
        <v>956</v>
      </c>
      <c r="F549" s="19" t="s">
        <v>2391</v>
      </c>
      <c r="G549" s="331">
        <v>40.74</v>
      </c>
      <c r="H549" s="4" t="s">
        <v>175</v>
      </c>
      <c r="I549" s="4"/>
      <c r="J549" s="353">
        <v>40.74</v>
      </c>
      <c r="K549" s="353"/>
      <c r="L549" s="353"/>
      <c r="M549" s="353">
        <f t="shared" si="26"/>
        <v>40.74</v>
      </c>
      <c r="N549" s="353"/>
      <c r="O549" s="4" t="s">
        <v>177</v>
      </c>
      <c r="P549" s="19" t="s">
        <v>2392</v>
      </c>
      <c r="Q549" s="4">
        <v>1924</v>
      </c>
      <c r="R549" s="93" t="s">
        <v>603</v>
      </c>
      <c r="S549" s="75" t="s">
        <v>2393</v>
      </c>
      <c r="T549" s="75" t="s">
        <v>750</v>
      </c>
      <c r="U549" s="75" t="s">
        <v>1522</v>
      </c>
      <c r="V549" s="460"/>
    </row>
    <row r="550" ht="35.25" customHeight="1" spans="1:22">
      <c r="A550" s="4">
        <v>31</v>
      </c>
      <c r="B550" s="330" t="s">
        <v>378</v>
      </c>
      <c r="C550" s="4" t="s">
        <v>2413</v>
      </c>
      <c r="D550" s="17" t="s">
        <v>956</v>
      </c>
      <c r="E550" s="17" t="s">
        <v>956</v>
      </c>
      <c r="F550" s="19" t="s">
        <v>2391</v>
      </c>
      <c r="G550" s="331">
        <v>13.27</v>
      </c>
      <c r="H550" s="4" t="s">
        <v>381</v>
      </c>
      <c r="I550" s="4"/>
      <c r="J550" s="353">
        <v>13.27</v>
      </c>
      <c r="K550" s="353"/>
      <c r="L550" s="353"/>
      <c r="M550" s="353">
        <f t="shared" si="26"/>
        <v>13.27</v>
      </c>
      <c r="N550" s="353"/>
      <c r="O550" s="4" t="s">
        <v>383</v>
      </c>
      <c r="P550" s="19" t="s">
        <v>2392</v>
      </c>
      <c r="Q550" s="4">
        <v>767</v>
      </c>
      <c r="R550" s="93" t="s">
        <v>603</v>
      </c>
      <c r="S550" s="75" t="s">
        <v>2393</v>
      </c>
      <c r="T550" s="75" t="s">
        <v>750</v>
      </c>
      <c r="U550" s="75" t="s">
        <v>1522</v>
      </c>
      <c r="V550" s="460"/>
    </row>
    <row r="551" ht="35.25" customHeight="1" spans="1:22">
      <c r="A551" s="4">
        <v>32</v>
      </c>
      <c r="B551" s="330" t="s">
        <v>304</v>
      </c>
      <c r="C551" s="4" t="s">
        <v>2414</v>
      </c>
      <c r="D551" s="17" t="s">
        <v>956</v>
      </c>
      <c r="E551" s="17" t="s">
        <v>956</v>
      </c>
      <c r="F551" s="19" t="s">
        <v>2391</v>
      </c>
      <c r="G551" s="331">
        <v>17.47</v>
      </c>
      <c r="H551" s="4" t="s">
        <v>307</v>
      </c>
      <c r="I551" s="4"/>
      <c r="J551" s="353">
        <v>17.47</v>
      </c>
      <c r="K551" s="353"/>
      <c r="L551" s="353"/>
      <c r="M551" s="353">
        <f t="shared" si="26"/>
        <v>17.47</v>
      </c>
      <c r="N551" s="353"/>
      <c r="O551" s="4" t="s">
        <v>309</v>
      </c>
      <c r="P551" s="19" t="s">
        <v>2392</v>
      </c>
      <c r="Q551" s="4">
        <v>952</v>
      </c>
      <c r="R551" s="93" t="s">
        <v>603</v>
      </c>
      <c r="S551" s="75" t="s">
        <v>2393</v>
      </c>
      <c r="T551" s="75" t="s">
        <v>750</v>
      </c>
      <c r="U551" s="75" t="s">
        <v>1522</v>
      </c>
      <c r="V551" s="460"/>
    </row>
  </sheetData>
  <autoFilter ref="A5:W551">
    <extLst/>
  </autoFilter>
  <mergeCells count="44">
    <mergeCell ref="A1:D1"/>
    <mergeCell ref="A2:V2"/>
    <mergeCell ref="A3:V3"/>
    <mergeCell ref="H4:I4"/>
    <mergeCell ref="J4:N4"/>
    <mergeCell ref="R4:U4"/>
    <mergeCell ref="B6:E6"/>
    <mergeCell ref="B7:E7"/>
    <mergeCell ref="B8:E8"/>
    <mergeCell ref="B92:E92"/>
    <mergeCell ref="B112:E112"/>
    <mergeCell ref="B160:E160"/>
    <mergeCell ref="B171:E171"/>
    <mergeCell ref="B178:E178"/>
    <mergeCell ref="B180:E180"/>
    <mergeCell ref="B182:E182"/>
    <mergeCell ref="B188:E188"/>
    <mergeCell ref="B223:E223"/>
    <mergeCell ref="B224:E224"/>
    <mergeCell ref="B291:E291"/>
    <mergeCell ref="B297:E297"/>
    <mergeCell ref="B304:E304"/>
    <mergeCell ref="B316:E316"/>
    <mergeCell ref="B319:E319"/>
    <mergeCell ref="B321:E321"/>
    <mergeCell ref="B386:E386"/>
    <mergeCell ref="B387:E387"/>
    <mergeCell ref="B442:E442"/>
    <mergeCell ref="B485:E485"/>
    <mergeCell ref="B495:E495"/>
    <mergeCell ref="B511:E511"/>
    <mergeCell ref="B512:E512"/>
    <mergeCell ref="B519:E519"/>
    <mergeCell ref="A4:A5"/>
    <mergeCell ref="B4:B5"/>
    <mergeCell ref="C4:C5"/>
    <mergeCell ref="D4:D5"/>
    <mergeCell ref="E4:E5"/>
    <mergeCell ref="F4:F5"/>
    <mergeCell ref="G4:G5"/>
    <mergeCell ref="O4:O5"/>
    <mergeCell ref="P4:P5"/>
    <mergeCell ref="Q4:Q5"/>
    <mergeCell ref="V4:V5"/>
  </mergeCells>
  <pageMargins left="0.708661417322835" right="0.31496062992126" top="0.748031496062992" bottom="0.354330708661417" header="0.31496062992126" footer="0.118110236220472"/>
  <pageSetup paperSize="9" scale="6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526"/>
  <sheetViews>
    <sheetView view="pageBreakPreview" zoomScale="75" zoomScaleNormal="85" zoomScaleSheetLayoutView="75" topLeftCell="F1" workbookViewId="0">
      <pane ySplit="5" topLeftCell="A522" activePane="bottomLeft" state="frozen"/>
      <selection/>
      <selection pane="bottomLeft" activeCell="A495" sqref="A495:V526"/>
    </sheetView>
  </sheetViews>
  <sheetFormatPr defaultColWidth="19.625" defaultRowHeight="26.25" customHeight="1"/>
  <cols>
    <col min="1" max="1" width="3.75" customWidth="1"/>
    <col min="2" max="2" width="8.25" customWidth="1"/>
    <col min="3" max="3" width="12.125" customWidth="1"/>
    <col min="4" max="5" width="5.25" customWidth="1"/>
    <col min="6" max="6" width="26" customWidth="1"/>
    <col min="7" max="7" width="15.875" customWidth="1"/>
    <col min="8" max="8" width="7" customWidth="1"/>
    <col min="9" max="9" width="7.375" customWidth="1"/>
    <col min="10" max="10" width="15" customWidth="1"/>
    <col min="11" max="11" width="20.375" hidden="1" customWidth="1"/>
    <col min="12" max="12" width="8.625" customWidth="1"/>
    <col min="13" max="13" width="8.375" customWidth="1"/>
    <col min="14" max="14" width="9.5" customWidth="1"/>
    <col min="15" max="15" width="10.5" customWidth="1"/>
    <col min="16" max="16" width="6.375" customWidth="1"/>
    <col min="17" max="17" width="23.75" customWidth="1"/>
    <col min="18" max="18" width="7.25" customWidth="1"/>
    <col min="19" max="19" width="14.375" customWidth="1"/>
    <col min="20" max="20" width="14.25" customWidth="1"/>
    <col min="21" max="21" width="13.625" customWidth="1"/>
    <col min="22" max="22" width="14" customWidth="1"/>
    <col min="23" max="23" width="3.875" customWidth="1"/>
    <col min="24" max="26" width="19.625" hidden="1" customWidth="1"/>
  </cols>
  <sheetData>
    <row r="1" ht="18" customHeight="1" spans="1:10">
      <c r="A1" s="1" t="s">
        <v>2415</v>
      </c>
      <c r="B1" s="1"/>
      <c r="C1" s="1"/>
      <c r="D1" s="1"/>
      <c r="J1" s="46" t="s">
        <v>1</v>
      </c>
    </row>
    <row r="2" ht="25.9" customHeight="1" spans="1:23">
      <c r="A2" s="2" t="s">
        <v>2416</v>
      </c>
      <c r="B2" s="2"/>
      <c r="C2" s="2"/>
      <c r="D2" s="2"/>
      <c r="E2" s="2"/>
      <c r="F2" s="2"/>
      <c r="G2" s="2"/>
      <c r="H2" s="2"/>
      <c r="I2" s="2"/>
      <c r="J2" s="47"/>
      <c r="K2" s="2"/>
      <c r="L2" s="2"/>
      <c r="M2" s="2"/>
      <c r="N2" s="2"/>
      <c r="O2" s="2"/>
      <c r="P2" s="2"/>
      <c r="Q2" s="2"/>
      <c r="R2" s="2"/>
      <c r="S2" s="2"/>
      <c r="T2" s="2"/>
      <c r="U2" s="2"/>
      <c r="V2" s="2"/>
      <c r="W2" s="2"/>
    </row>
    <row r="3" ht="16.9" customHeight="1" spans="1:23">
      <c r="A3" s="3"/>
      <c r="B3" s="3"/>
      <c r="C3" s="3"/>
      <c r="D3" s="3"/>
      <c r="E3" s="3"/>
      <c r="F3" s="3"/>
      <c r="G3" s="3"/>
      <c r="H3" s="3"/>
      <c r="I3" s="3"/>
      <c r="J3" s="48"/>
      <c r="K3" s="3"/>
      <c r="L3" s="3"/>
      <c r="M3" s="3"/>
      <c r="N3" s="3"/>
      <c r="O3" s="3"/>
      <c r="P3" s="3"/>
      <c r="Q3" s="3"/>
      <c r="R3" s="3"/>
      <c r="S3" s="3"/>
      <c r="T3" s="3"/>
      <c r="U3" s="3"/>
      <c r="V3" s="3"/>
      <c r="W3" s="3"/>
    </row>
    <row r="4" ht="34.15" customHeight="1" spans="1:23">
      <c r="A4" s="4" t="s">
        <v>3</v>
      </c>
      <c r="B4" s="4" t="s">
        <v>4</v>
      </c>
      <c r="C4" s="4" t="s">
        <v>5</v>
      </c>
      <c r="D4" s="4" t="s">
        <v>6</v>
      </c>
      <c r="E4" s="4" t="s">
        <v>7</v>
      </c>
      <c r="F4" s="4" t="s">
        <v>8</v>
      </c>
      <c r="G4" s="4" t="s">
        <v>9</v>
      </c>
      <c r="H4" s="5" t="s">
        <v>10</v>
      </c>
      <c r="I4" s="49"/>
      <c r="J4" s="5" t="s">
        <v>11</v>
      </c>
      <c r="K4" s="50"/>
      <c r="L4" s="50"/>
      <c r="M4" s="50"/>
      <c r="N4" s="50"/>
      <c r="O4" s="49"/>
      <c r="P4" s="4" t="s">
        <v>12</v>
      </c>
      <c r="Q4" s="4" t="s">
        <v>13</v>
      </c>
      <c r="R4" s="4" t="s">
        <v>14</v>
      </c>
      <c r="S4" s="75" t="s">
        <v>15</v>
      </c>
      <c r="T4" s="75"/>
      <c r="U4" s="75"/>
      <c r="V4" s="75"/>
      <c r="W4" s="75" t="s">
        <v>16</v>
      </c>
    </row>
    <row r="5" ht="42" customHeight="1" spans="1:23">
      <c r="A5" s="4"/>
      <c r="B5" s="4"/>
      <c r="C5" s="4"/>
      <c r="D5" s="4"/>
      <c r="E5" s="4"/>
      <c r="F5" s="4"/>
      <c r="G5" s="4"/>
      <c r="H5" s="4" t="s">
        <v>17</v>
      </c>
      <c r="I5" s="4" t="s">
        <v>18</v>
      </c>
      <c r="J5" s="4" t="s">
        <v>19</v>
      </c>
      <c r="K5" s="4" t="s">
        <v>2417</v>
      </c>
      <c r="L5" s="4" t="s">
        <v>20</v>
      </c>
      <c r="M5" s="4" t="s">
        <v>2418</v>
      </c>
      <c r="N5" s="4" t="s">
        <v>22</v>
      </c>
      <c r="O5" s="4" t="s">
        <v>2419</v>
      </c>
      <c r="P5" s="4"/>
      <c r="Q5" s="4"/>
      <c r="R5" s="4"/>
      <c r="S5" s="75" t="s">
        <v>24</v>
      </c>
      <c r="T5" s="75" t="s">
        <v>25</v>
      </c>
      <c r="U5" s="75" t="s">
        <v>26</v>
      </c>
      <c r="V5" s="75" t="s">
        <v>27</v>
      </c>
      <c r="W5" s="75"/>
    </row>
    <row r="6" ht="60" hidden="1" customHeight="1" spans="1:25">
      <c r="A6" s="4">
        <v>1</v>
      </c>
      <c r="B6" s="6" t="s">
        <v>31</v>
      </c>
      <c r="C6" s="7" t="s">
        <v>32</v>
      </c>
      <c r="D6" s="6" t="s">
        <v>33</v>
      </c>
      <c r="E6" s="6" t="s">
        <v>34</v>
      </c>
      <c r="F6" s="8" t="s">
        <v>35</v>
      </c>
      <c r="G6" s="6">
        <v>8.74</v>
      </c>
      <c r="H6" s="6" t="s">
        <v>36</v>
      </c>
      <c r="I6" s="6" t="s">
        <v>37</v>
      </c>
      <c r="J6" s="7">
        <v>-1.273893</v>
      </c>
      <c r="K6" s="51" t="s">
        <v>2420</v>
      </c>
      <c r="L6" s="52"/>
      <c r="M6" s="6"/>
      <c r="N6" s="6"/>
      <c r="O6" s="6"/>
      <c r="P6" s="6" t="s">
        <v>38</v>
      </c>
      <c r="Q6" s="8" t="s">
        <v>39</v>
      </c>
      <c r="R6" s="4">
        <v>132</v>
      </c>
      <c r="S6" s="76" t="s">
        <v>40</v>
      </c>
      <c r="T6" s="76" t="s">
        <v>41</v>
      </c>
      <c r="U6" s="76" t="s">
        <v>42</v>
      </c>
      <c r="V6" s="76"/>
      <c r="W6" s="75"/>
      <c r="X6" s="77">
        <v>8.74</v>
      </c>
      <c r="Y6" s="95" t="e">
        <f>X6-#REF!</f>
        <v>#REF!</v>
      </c>
    </row>
    <row r="7" ht="46.15" hidden="1" customHeight="1" spans="1:25">
      <c r="A7" s="4"/>
      <c r="B7" s="6" t="s">
        <v>31</v>
      </c>
      <c r="C7" s="7" t="s">
        <v>44</v>
      </c>
      <c r="D7" s="6" t="s">
        <v>33</v>
      </c>
      <c r="E7" s="6" t="s">
        <v>34</v>
      </c>
      <c r="F7" s="8" t="s">
        <v>45</v>
      </c>
      <c r="G7" s="6"/>
      <c r="H7" s="6" t="s">
        <v>36</v>
      </c>
      <c r="I7" s="6" t="s">
        <v>46</v>
      </c>
      <c r="J7" s="7">
        <v>124.12</v>
      </c>
      <c r="K7" s="51" t="s">
        <v>2421</v>
      </c>
      <c r="L7" s="52"/>
      <c r="M7" s="6"/>
      <c r="N7" s="6"/>
      <c r="O7" s="6"/>
      <c r="P7" s="6" t="s">
        <v>38</v>
      </c>
      <c r="Q7" s="8" t="s">
        <v>47</v>
      </c>
      <c r="R7" s="4">
        <v>711</v>
      </c>
      <c r="S7" s="76" t="s">
        <v>48</v>
      </c>
      <c r="T7" s="76" t="s">
        <v>49</v>
      </c>
      <c r="U7" s="76"/>
      <c r="V7" s="76"/>
      <c r="W7" s="75"/>
      <c r="X7" s="77"/>
      <c r="Y7" s="95"/>
    </row>
    <row r="8" ht="70.15" hidden="1" customHeight="1" spans="1:25">
      <c r="A8" s="4">
        <v>3</v>
      </c>
      <c r="B8" s="6" t="s">
        <v>52</v>
      </c>
      <c r="C8" s="9" t="s">
        <v>53</v>
      </c>
      <c r="D8" s="10" t="s">
        <v>33</v>
      </c>
      <c r="E8" s="10" t="s">
        <v>34</v>
      </c>
      <c r="F8" s="11" t="s">
        <v>54</v>
      </c>
      <c r="G8" s="10">
        <v>27.2</v>
      </c>
      <c r="H8" s="10" t="s">
        <v>55</v>
      </c>
      <c r="I8" s="10" t="s">
        <v>56</v>
      </c>
      <c r="J8" s="9">
        <v>-15.2</v>
      </c>
      <c r="K8" s="53" t="s">
        <v>2420</v>
      </c>
      <c r="L8" s="54"/>
      <c r="M8" s="10"/>
      <c r="N8" s="10"/>
      <c r="O8" s="10"/>
      <c r="P8" s="10" t="s">
        <v>57</v>
      </c>
      <c r="Q8" s="11" t="s">
        <v>58</v>
      </c>
      <c r="R8" s="10">
        <v>354</v>
      </c>
      <c r="S8" s="78" t="s">
        <v>59</v>
      </c>
      <c r="T8" s="78" t="s">
        <v>60</v>
      </c>
      <c r="U8" s="78" t="s">
        <v>61</v>
      </c>
      <c r="V8" s="78" t="s">
        <v>62</v>
      </c>
      <c r="W8" s="75"/>
      <c r="X8" s="77">
        <v>27.2</v>
      </c>
      <c r="Y8" s="95" t="e">
        <f>X8-#REF!</f>
        <v>#REF!</v>
      </c>
    </row>
    <row r="9" ht="92.45" hidden="1" customHeight="1" spans="1:25">
      <c r="A9" s="4">
        <v>4</v>
      </c>
      <c r="B9" s="6" t="s">
        <v>52</v>
      </c>
      <c r="C9" s="9" t="s">
        <v>63</v>
      </c>
      <c r="D9" s="10" t="s">
        <v>33</v>
      </c>
      <c r="E9" s="10" t="s">
        <v>34</v>
      </c>
      <c r="F9" s="11" t="s">
        <v>64</v>
      </c>
      <c r="G9" s="10">
        <v>4.068484</v>
      </c>
      <c r="H9" s="10" t="s">
        <v>55</v>
      </c>
      <c r="I9" s="10" t="s">
        <v>65</v>
      </c>
      <c r="J9" s="9">
        <v>-23.46</v>
      </c>
      <c r="K9" s="53" t="s">
        <v>2422</v>
      </c>
      <c r="L9" s="54"/>
      <c r="M9" s="10"/>
      <c r="N9" s="10"/>
      <c r="O9" s="10"/>
      <c r="P9" s="10" t="s">
        <v>57</v>
      </c>
      <c r="Q9" s="11" t="s">
        <v>66</v>
      </c>
      <c r="R9" s="10">
        <v>471</v>
      </c>
      <c r="S9" s="78" t="s">
        <v>67</v>
      </c>
      <c r="T9" s="78" t="s">
        <v>42</v>
      </c>
      <c r="U9" s="78" t="s">
        <v>68</v>
      </c>
      <c r="V9" s="78" t="s">
        <v>69</v>
      </c>
      <c r="W9" s="75"/>
      <c r="X9" s="77">
        <v>4.068484</v>
      </c>
      <c r="Y9" s="95" t="e">
        <f>X9-#REF!</f>
        <v>#REF!</v>
      </c>
    </row>
    <row r="10" ht="98.45" hidden="1" customHeight="1" spans="1:25">
      <c r="A10" s="4">
        <v>5</v>
      </c>
      <c r="B10" s="6" t="s">
        <v>52</v>
      </c>
      <c r="C10" s="9" t="s">
        <v>70</v>
      </c>
      <c r="D10" s="10" t="s">
        <v>33</v>
      </c>
      <c r="E10" s="10" t="s">
        <v>34</v>
      </c>
      <c r="F10" s="11" t="s">
        <v>64</v>
      </c>
      <c r="G10" s="10">
        <v>15.99</v>
      </c>
      <c r="H10" s="10" t="s">
        <v>55</v>
      </c>
      <c r="I10" s="10" t="s">
        <v>71</v>
      </c>
      <c r="J10" s="9">
        <v>-10.66</v>
      </c>
      <c r="K10" s="53" t="s">
        <v>2423</v>
      </c>
      <c r="L10" s="54"/>
      <c r="M10" s="10"/>
      <c r="N10" s="10"/>
      <c r="O10" s="10"/>
      <c r="P10" s="10" t="s">
        <v>57</v>
      </c>
      <c r="Q10" s="11" t="s">
        <v>72</v>
      </c>
      <c r="R10" s="10">
        <v>268</v>
      </c>
      <c r="S10" s="78" t="s">
        <v>73</v>
      </c>
      <c r="T10" s="78" t="s">
        <v>60</v>
      </c>
      <c r="U10" s="78" t="s">
        <v>74</v>
      </c>
      <c r="V10" s="78" t="s">
        <v>69</v>
      </c>
      <c r="W10" s="75"/>
      <c r="X10" s="77">
        <v>15.99</v>
      </c>
      <c r="Y10" s="95" t="e">
        <f>X10-#REF!</f>
        <v>#REF!</v>
      </c>
    </row>
    <row r="11" ht="70.15" hidden="1" customHeight="1" spans="1:25">
      <c r="A11" s="4">
        <v>8</v>
      </c>
      <c r="B11" s="4" t="s">
        <v>52</v>
      </c>
      <c r="C11" s="12" t="s">
        <v>75</v>
      </c>
      <c r="D11" s="13" t="s">
        <v>33</v>
      </c>
      <c r="E11" s="10" t="s">
        <v>34</v>
      </c>
      <c r="F11" s="14" t="s">
        <v>76</v>
      </c>
      <c r="G11" s="13">
        <v>82.465724</v>
      </c>
      <c r="H11" s="13" t="s">
        <v>55</v>
      </c>
      <c r="I11" s="13" t="s">
        <v>77</v>
      </c>
      <c r="J11" s="55">
        <v>-30.3857</v>
      </c>
      <c r="K11" s="56" t="s">
        <v>2424</v>
      </c>
      <c r="L11" s="57"/>
      <c r="M11" s="13"/>
      <c r="N11" s="13"/>
      <c r="O11" s="13"/>
      <c r="P11" s="13" t="s">
        <v>57</v>
      </c>
      <c r="Q11" s="14" t="s">
        <v>78</v>
      </c>
      <c r="R11" s="13">
        <v>669</v>
      </c>
      <c r="S11" s="79" t="s">
        <v>79</v>
      </c>
      <c r="T11" s="79" t="s">
        <v>80</v>
      </c>
      <c r="U11" s="79" t="s">
        <v>81</v>
      </c>
      <c r="V11" s="79" t="s">
        <v>62</v>
      </c>
      <c r="W11" s="75"/>
      <c r="X11" s="77">
        <v>82.465724</v>
      </c>
      <c r="Y11" s="95" t="e">
        <f>X11-#REF!</f>
        <v>#REF!</v>
      </c>
    </row>
    <row r="12" ht="100.9" hidden="1" customHeight="1" spans="1:25">
      <c r="A12" s="4">
        <v>19</v>
      </c>
      <c r="B12" s="6" t="s">
        <v>82</v>
      </c>
      <c r="C12" s="4" t="s">
        <v>83</v>
      </c>
      <c r="D12" s="13" t="s">
        <v>33</v>
      </c>
      <c r="E12" s="10" t="s">
        <v>34</v>
      </c>
      <c r="F12" s="14" t="s">
        <v>84</v>
      </c>
      <c r="G12" s="13">
        <v>58.007179</v>
      </c>
      <c r="H12" s="13" t="s">
        <v>85</v>
      </c>
      <c r="I12" s="13" t="s">
        <v>86</v>
      </c>
      <c r="J12" s="4">
        <v>-11.507179</v>
      </c>
      <c r="K12" s="58"/>
      <c r="L12" s="57"/>
      <c r="M12" s="13"/>
      <c r="N12" s="13"/>
      <c r="O12" s="13"/>
      <c r="P12" s="13" t="s">
        <v>82</v>
      </c>
      <c r="Q12" s="14" t="s">
        <v>87</v>
      </c>
      <c r="R12" s="13">
        <v>196</v>
      </c>
      <c r="S12" s="79" t="s">
        <v>88</v>
      </c>
      <c r="T12" s="79" t="s">
        <v>89</v>
      </c>
      <c r="U12" s="79" t="s">
        <v>90</v>
      </c>
      <c r="V12" s="79" t="s">
        <v>91</v>
      </c>
      <c r="W12" s="75"/>
      <c r="X12" s="77">
        <v>58.007179</v>
      </c>
      <c r="Y12" s="95" t="e">
        <f>X12-#REF!</f>
        <v>#REF!</v>
      </c>
    </row>
    <row r="13" ht="70.15" hidden="1" customHeight="1" spans="1:25">
      <c r="A13" s="4">
        <v>22</v>
      </c>
      <c r="B13" s="6" t="s">
        <v>92</v>
      </c>
      <c r="C13" s="6" t="s">
        <v>93</v>
      </c>
      <c r="D13" s="7" t="s">
        <v>33</v>
      </c>
      <c r="E13" s="10" t="s">
        <v>34</v>
      </c>
      <c r="F13" s="8" t="s">
        <v>94</v>
      </c>
      <c r="G13" s="6">
        <v>120</v>
      </c>
      <c r="H13" s="6" t="s">
        <v>95</v>
      </c>
      <c r="I13" s="6" t="s">
        <v>96</v>
      </c>
      <c r="J13" s="7">
        <v>-84</v>
      </c>
      <c r="K13" s="59" t="s">
        <v>2423</v>
      </c>
      <c r="L13" s="52"/>
      <c r="M13" s="6"/>
      <c r="N13" s="6"/>
      <c r="O13" s="6"/>
      <c r="P13" s="6" t="s">
        <v>92</v>
      </c>
      <c r="Q13" s="8" t="s">
        <v>98</v>
      </c>
      <c r="R13" s="6">
        <v>276</v>
      </c>
      <c r="S13" s="76" t="s">
        <v>99</v>
      </c>
      <c r="T13" s="76"/>
      <c r="U13" s="76"/>
      <c r="V13" s="76"/>
      <c r="W13" s="75"/>
      <c r="X13" s="77">
        <v>120</v>
      </c>
      <c r="Y13" s="95" t="e">
        <f>X13-#REF!</f>
        <v>#REF!</v>
      </c>
    </row>
    <row r="14" ht="70.15" hidden="1" customHeight="1" spans="1:25">
      <c r="A14" s="4">
        <v>23</v>
      </c>
      <c r="B14" s="4" t="s">
        <v>92</v>
      </c>
      <c r="C14" s="15" t="s">
        <v>2425</v>
      </c>
      <c r="D14" s="13" t="s">
        <v>33</v>
      </c>
      <c r="E14" s="10" t="s">
        <v>34</v>
      </c>
      <c r="F14" s="14" t="s">
        <v>103</v>
      </c>
      <c r="G14" s="13">
        <v>82.5</v>
      </c>
      <c r="H14" s="13" t="s">
        <v>95</v>
      </c>
      <c r="I14" s="13" t="s">
        <v>104</v>
      </c>
      <c r="J14" s="55">
        <v>-33</v>
      </c>
      <c r="K14" s="59" t="s">
        <v>2426</v>
      </c>
      <c r="L14" s="57"/>
      <c r="M14" s="13"/>
      <c r="N14" s="13"/>
      <c r="O14" s="13"/>
      <c r="P14" s="6" t="s">
        <v>92</v>
      </c>
      <c r="Q14" s="14" t="s">
        <v>105</v>
      </c>
      <c r="R14" s="13">
        <v>80</v>
      </c>
      <c r="S14" s="79" t="s">
        <v>503</v>
      </c>
      <c r="T14" s="79" t="s">
        <v>2427</v>
      </c>
      <c r="U14" s="79" t="s">
        <v>101</v>
      </c>
      <c r="V14" s="79"/>
      <c r="W14" s="75"/>
      <c r="X14" s="77">
        <v>82.5</v>
      </c>
      <c r="Y14" s="95" t="e">
        <f>X14-#REF!</f>
        <v>#REF!</v>
      </c>
    </row>
    <row r="15" ht="80.45" hidden="1" customHeight="1" spans="1:25">
      <c r="A15" s="4">
        <v>24</v>
      </c>
      <c r="B15" s="4" t="s">
        <v>92</v>
      </c>
      <c r="C15" s="15" t="s">
        <v>2428</v>
      </c>
      <c r="D15" s="13" t="s">
        <v>33</v>
      </c>
      <c r="E15" s="10" t="s">
        <v>34</v>
      </c>
      <c r="F15" s="14" t="s">
        <v>110</v>
      </c>
      <c r="G15" s="13">
        <v>41.6</v>
      </c>
      <c r="H15" s="13" t="s">
        <v>95</v>
      </c>
      <c r="I15" s="13" t="s">
        <v>111</v>
      </c>
      <c r="J15" s="4">
        <v>-16.64</v>
      </c>
      <c r="K15" s="59" t="s">
        <v>2426</v>
      </c>
      <c r="L15" s="57"/>
      <c r="M15" s="13"/>
      <c r="N15" s="13"/>
      <c r="O15" s="13"/>
      <c r="P15" s="6" t="s">
        <v>92</v>
      </c>
      <c r="Q15" s="14" t="s">
        <v>112</v>
      </c>
      <c r="R15" s="13">
        <v>78</v>
      </c>
      <c r="S15" s="79" t="s">
        <v>113</v>
      </c>
      <c r="T15" s="79" t="s">
        <v>661</v>
      </c>
      <c r="U15" s="79" t="s">
        <v>101</v>
      </c>
      <c r="V15" s="79"/>
      <c r="W15" s="75"/>
      <c r="X15" s="77">
        <v>41.6</v>
      </c>
      <c r="Y15" s="95" t="e">
        <f>X15-#REF!</f>
        <v>#REF!</v>
      </c>
    </row>
    <row r="16" ht="95.45" hidden="1" customHeight="1" spans="1:25">
      <c r="A16" s="4">
        <v>25</v>
      </c>
      <c r="B16" s="4" t="s">
        <v>92</v>
      </c>
      <c r="C16" s="15" t="s">
        <v>2429</v>
      </c>
      <c r="D16" s="13" t="s">
        <v>33</v>
      </c>
      <c r="E16" s="10" t="s">
        <v>34</v>
      </c>
      <c r="F16" s="14" t="s">
        <v>117</v>
      </c>
      <c r="G16" s="13">
        <v>36.2</v>
      </c>
      <c r="H16" s="13" t="s">
        <v>95</v>
      </c>
      <c r="I16" s="13" t="s">
        <v>118</v>
      </c>
      <c r="J16" s="4">
        <v>-14.48</v>
      </c>
      <c r="K16" s="59" t="s">
        <v>2426</v>
      </c>
      <c r="L16" s="57"/>
      <c r="M16" s="13"/>
      <c r="N16" s="13"/>
      <c r="O16" s="13"/>
      <c r="P16" s="6" t="s">
        <v>92</v>
      </c>
      <c r="Q16" s="14" t="s">
        <v>119</v>
      </c>
      <c r="R16" s="13">
        <v>136</v>
      </c>
      <c r="S16" s="79" t="s">
        <v>170</v>
      </c>
      <c r="T16" s="79" t="s">
        <v>598</v>
      </c>
      <c r="U16" s="79" t="s">
        <v>101</v>
      </c>
      <c r="V16" s="79"/>
      <c r="W16" s="75"/>
      <c r="X16" s="77">
        <v>36.2</v>
      </c>
      <c r="Y16" s="95" t="e">
        <f>X16-#REF!</f>
        <v>#REF!</v>
      </c>
    </row>
    <row r="17" ht="96.6" hidden="1" customHeight="1" spans="1:25">
      <c r="A17" s="4">
        <v>26</v>
      </c>
      <c r="B17" s="4" t="s">
        <v>92</v>
      </c>
      <c r="C17" s="15" t="s">
        <v>2429</v>
      </c>
      <c r="D17" s="13" t="s">
        <v>33</v>
      </c>
      <c r="E17" s="10" t="s">
        <v>34</v>
      </c>
      <c r="F17" s="14" t="s">
        <v>123</v>
      </c>
      <c r="G17" s="13">
        <v>32</v>
      </c>
      <c r="H17" s="13" t="s">
        <v>95</v>
      </c>
      <c r="I17" s="13" t="s">
        <v>124</v>
      </c>
      <c r="J17" s="4">
        <v>-12.8</v>
      </c>
      <c r="K17" s="59" t="s">
        <v>2426</v>
      </c>
      <c r="L17" s="57"/>
      <c r="M17" s="13"/>
      <c r="N17" s="13"/>
      <c r="O17" s="13"/>
      <c r="P17" s="6" t="s">
        <v>92</v>
      </c>
      <c r="Q17" s="14" t="s">
        <v>125</v>
      </c>
      <c r="R17" s="13">
        <v>241</v>
      </c>
      <c r="S17" s="79" t="s">
        <v>106</v>
      </c>
      <c r="T17" s="79" t="s">
        <v>338</v>
      </c>
      <c r="U17" s="79" t="s">
        <v>101</v>
      </c>
      <c r="V17" s="79"/>
      <c r="W17" s="75"/>
      <c r="X17" s="77">
        <v>32</v>
      </c>
      <c r="Y17" s="95" t="e">
        <f>X17-#REF!</f>
        <v>#REF!</v>
      </c>
    </row>
    <row r="18" ht="70.15" hidden="1" customHeight="1" spans="1:25">
      <c r="A18" s="4">
        <v>27</v>
      </c>
      <c r="B18" s="4" t="s">
        <v>92</v>
      </c>
      <c r="C18" s="16" t="s">
        <v>2430</v>
      </c>
      <c r="D18" s="13" t="s">
        <v>33</v>
      </c>
      <c r="E18" s="13" t="s">
        <v>34</v>
      </c>
      <c r="F18" s="14" t="s">
        <v>128</v>
      </c>
      <c r="G18" s="13">
        <v>16.26</v>
      </c>
      <c r="H18" s="13" t="s">
        <v>95</v>
      </c>
      <c r="I18" s="13" t="s">
        <v>129</v>
      </c>
      <c r="J18" s="16">
        <v>-3.252</v>
      </c>
      <c r="K18" s="59" t="s">
        <v>2426</v>
      </c>
      <c r="L18" s="57"/>
      <c r="M18" s="13"/>
      <c r="N18" s="13"/>
      <c r="O18" s="13"/>
      <c r="P18" s="6" t="s">
        <v>92</v>
      </c>
      <c r="Q18" s="14" t="s">
        <v>130</v>
      </c>
      <c r="R18" s="13">
        <v>100</v>
      </c>
      <c r="S18" s="79" t="s">
        <v>131</v>
      </c>
      <c r="T18" s="79" t="s">
        <v>2431</v>
      </c>
      <c r="U18" s="79" t="s">
        <v>2432</v>
      </c>
      <c r="V18" s="79" t="s">
        <v>90</v>
      </c>
      <c r="W18" s="75"/>
      <c r="X18" s="77">
        <v>16.26</v>
      </c>
      <c r="Y18" s="95" t="e">
        <f>X18-#REF!</f>
        <v>#REF!</v>
      </c>
    </row>
    <row r="19" ht="133.5" hidden="1" customHeight="1" spans="1:25">
      <c r="A19" s="4"/>
      <c r="B19" s="4" t="s">
        <v>92</v>
      </c>
      <c r="C19" s="16" t="s">
        <v>2433</v>
      </c>
      <c r="D19" s="13" t="s">
        <v>33</v>
      </c>
      <c r="E19" s="13" t="s">
        <v>34</v>
      </c>
      <c r="F19" s="14" t="s">
        <v>136</v>
      </c>
      <c r="G19" s="13">
        <v>29.7</v>
      </c>
      <c r="H19" s="13" t="s">
        <v>95</v>
      </c>
      <c r="I19" s="13" t="s">
        <v>137</v>
      </c>
      <c r="J19" s="16">
        <v>17.82</v>
      </c>
      <c r="K19" s="59" t="s">
        <v>2434</v>
      </c>
      <c r="L19" s="57"/>
      <c r="M19" s="13"/>
      <c r="N19" s="13"/>
      <c r="O19" s="13"/>
      <c r="P19" s="6" t="s">
        <v>92</v>
      </c>
      <c r="Q19" s="14" t="s">
        <v>138</v>
      </c>
      <c r="R19" s="13">
        <v>276</v>
      </c>
      <c r="S19" s="79" t="s">
        <v>139</v>
      </c>
      <c r="T19" s="79" t="s">
        <v>2435</v>
      </c>
      <c r="U19" s="79" t="s">
        <v>2436</v>
      </c>
      <c r="V19" s="79" t="s">
        <v>142</v>
      </c>
      <c r="W19" s="75"/>
      <c r="X19" s="77"/>
      <c r="Y19" s="95"/>
    </row>
    <row r="20" ht="133.5" hidden="1" customHeight="1" spans="1:25">
      <c r="A20" s="4"/>
      <c r="B20" s="4" t="s">
        <v>92</v>
      </c>
      <c r="C20" s="16" t="s">
        <v>143</v>
      </c>
      <c r="D20" s="13" t="s">
        <v>33</v>
      </c>
      <c r="E20" s="13" t="s">
        <v>34</v>
      </c>
      <c r="F20" s="14" t="s">
        <v>144</v>
      </c>
      <c r="G20" s="13">
        <v>45.69</v>
      </c>
      <c r="H20" s="13" t="s">
        <v>95</v>
      </c>
      <c r="I20" s="13" t="s">
        <v>145</v>
      </c>
      <c r="J20" s="16">
        <v>27.414</v>
      </c>
      <c r="K20" s="59" t="s">
        <v>2434</v>
      </c>
      <c r="L20" s="57"/>
      <c r="M20" s="13"/>
      <c r="N20" s="13"/>
      <c r="O20" s="13"/>
      <c r="P20" s="6" t="s">
        <v>92</v>
      </c>
      <c r="Q20" s="14" t="s">
        <v>146</v>
      </c>
      <c r="R20" s="13">
        <v>315</v>
      </c>
      <c r="S20" s="79" t="s">
        <v>147</v>
      </c>
      <c r="T20" s="79" t="s">
        <v>148</v>
      </c>
      <c r="U20" s="79" t="s">
        <v>149</v>
      </c>
      <c r="V20" s="79" t="s">
        <v>150</v>
      </c>
      <c r="W20" s="75"/>
      <c r="X20" s="77"/>
      <c r="Y20" s="95"/>
    </row>
    <row r="21" ht="104.25" hidden="1" customHeight="1" spans="1:25">
      <c r="A21" s="4"/>
      <c r="B21" s="4" t="s">
        <v>92</v>
      </c>
      <c r="C21" s="16" t="s">
        <v>151</v>
      </c>
      <c r="D21" s="13" t="s">
        <v>33</v>
      </c>
      <c r="E21" s="13" t="s">
        <v>34</v>
      </c>
      <c r="F21" s="14" t="s">
        <v>152</v>
      </c>
      <c r="G21" s="13">
        <v>78.578633</v>
      </c>
      <c r="H21" s="13" t="s">
        <v>95</v>
      </c>
      <c r="I21" s="13" t="s">
        <v>153</v>
      </c>
      <c r="J21" s="16">
        <v>70.23</v>
      </c>
      <c r="K21" s="59" t="s">
        <v>2434</v>
      </c>
      <c r="L21" s="57"/>
      <c r="M21" s="13"/>
      <c r="N21" s="13"/>
      <c r="O21" s="13"/>
      <c r="P21" s="6" t="s">
        <v>92</v>
      </c>
      <c r="Q21" s="14" t="s">
        <v>154</v>
      </c>
      <c r="R21" s="13">
        <v>2082</v>
      </c>
      <c r="S21" s="79" t="s">
        <v>141</v>
      </c>
      <c r="T21" s="79" t="s">
        <v>155</v>
      </c>
      <c r="U21" s="79" t="s">
        <v>677</v>
      </c>
      <c r="V21" s="79" t="s">
        <v>150</v>
      </c>
      <c r="W21" s="75"/>
      <c r="X21" s="77"/>
      <c r="Y21" s="95"/>
    </row>
    <row r="22" ht="106.9" hidden="1" customHeight="1" spans="1:25">
      <c r="A22" s="4">
        <v>28</v>
      </c>
      <c r="B22" s="4" t="s">
        <v>92</v>
      </c>
      <c r="C22" s="4" t="s">
        <v>2437</v>
      </c>
      <c r="D22" s="13" t="s">
        <v>33</v>
      </c>
      <c r="E22" s="10" t="s">
        <v>34</v>
      </c>
      <c r="F22" s="14" t="s">
        <v>157</v>
      </c>
      <c r="G22" s="13">
        <v>43.7</v>
      </c>
      <c r="H22" s="13" t="s">
        <v>95</v>
      </c>
      <c r="I22" s="13"/>
      <c r="J22" s="4">
        <v>-14.57</v>
      </c>
      <c r="K22" s="59" t="s">
        <v>2426</v>
      </c>
      <c r="L22" s="57"/>
      <c r="M22" s="13"/>
      <c r="N22" s="13"/>
      <c r="O22" s="13"/>
      <c r="P22" s="6" t="s">
        <v>92</v>
      </c>
      <c r="Q22" s="14" t="s">
        <v>159</v>
      </c>
      <c r="R22" s="13">
        <v>851</v>
      </c>
      <c r="S22" s="79" t="s">
        <v>2438</v>
      </c>
      <c r="T22" s="79" t="s">
        <v>1375</v>
      </c>
      <c r="U22" s="79" t="s">
        <v>2439</v>
      </c>
      <c r="V22" s="79"/>
      <c r="W22" s="75"/>
      <c r="X22" s="77">
        <v>43.7</v>
      </c>
      <c r="Y22" s="95" t="e">
        <f>X22-#REF!</f>
        <v>#REF!</v>
      </c>
    </row>
    <row r="23" ht="95.1" hidden="1" customHeight="1" spans="1:25">
      <c r="A23" s="4">
        <v>31</v>
      </c>
      <c r="B23" s="4" t="s">
        <v>161</v>
      </c>
      <c r="C23" s="4" t="s">
        <v>162</v>
      </c>
      <c r="D23" s="6" t="s">
        <v>33</v>
      </c>
      <c r="E23" s="10" t="s">
        <v>34</v>
      </c>
      <c r="F23" s="8" t="s">
        <v>163</v>
      </c>
      <c r="G23" s="6">
        <v>57.38</v>
      </c>
      <c r="H23" s="6" t="s">
        <v>164</v>
      </c>
      <c r="I23" s="6" t="s">
        <v>165</v>
      </c>
      <c r="J23" s="4">
        <v>-11.476</v>
      </c>
      <c r="K23" s="52" t="s">
        <v>2440</v>
      </c>
      <c r="L23" s="52"/>
      <c r="M23" s="6"/>
      <c r="N23" s="6"/>
      <c r="O23" s="6"/>
      <c r="P23" s="6" t="s">
        <v>161</v>
      </c>
      <c r="Q23" s="8" t="s">
        <v>167</v>
      </c>
      <c r="R23" s="6">
        <v>145</v>
      </c>
      <c r="S23" s="76" t="s">
        <v>168</v>
      </c>
      <c r="T23" s="76" t="s">
        <v>169</v>
      </c>
      <c r="U23" s="76" t="s">
        <v>170</v>
      </c>
      <c r="V23" s="76"/>
      <c r="W23" s="75"/>
      <c r="X23" s="77">
        <v>57.38</v>
      </c>
      <c r="Y23" s="95" t="e">
        <f>X23-#REF!</f>
        <v>#REF!</v>
      </c>
    </row>
    <row r="24" ht="82.9" hidden="1" customHeight="1" spans="1:25">
      <c r="A24" s="4">
        <v>33</v>
      </c>
      <c r="B24" s="17" t="s">
        <v>172</v>
      </c>
      <c r="C24" s="9" t="s">
        <v>173</v>
      </c>
      <c r="D24" s="9" t="s">
        <v>33</v>
      </c>
      <c r="E24" s="10" t="s">
        <v>34</v>
      </c>
      <c r="F24" s="18" t="s">
        <v>174</v>
      </c>
      <c r="G24" s="9">
        <v>10.25</v>
      </c>
      <c r="H24" s="9" t="s">
        <v>175</v>
      </c>
      <c r="I24" s="9" t="s">
        <v>176</v>
      </c>
      <c r="J24" s="60">
        <v>-0.47</v>
      </c>
      <c r="K24" s="53"/>
      <c r="L24" s="53"/>
      <c r="M24" s="9"/>
      <c r="N24" s="9"/>
      <c r="O24" s="9"/>
      <c r="P24" s="9" t="s">
        <v>177</v>
      </c>
      <c r="Q24" s="18" t="s">
        <v>178</v>
      </c>
      <c r="R24" s="9">
        <v>67</v>
      </c>
      <c r="S24" s="80" t="s">
        <v>179</v>
      </c>
      <c r="T24" s="80" t="s">
        <v>180</v>
      </c>
      <c r="U24" s="80" t="s">
        <v>181</v>
      </c>
      <c r="V24" s="80" t="s">
        <v>182</v>
      </c>
      <c r="W24" s="75"/>
      <c r="X24" s="77">
        <v>10.25</v>
      </c>
      <c r="Y24" s="95" t="e">
        <f>X24-#REF!</f>
        <v>#REF!</v>
      </c>
    </row>
    <row r="25" ht="114" hidden="1" customHeight="1" spans="1:25">
      <c r="A25" s="4">
        <v>34</v>
      </c>
      <c r="B25" s="4" t="s">
        <v>172</v>
      </c>
      <c r="C25" s="4" t="s">
        <v>183</v>
      </c>
      <c r="D25" s="6" t="s">
        <v>33</v>
      </c>
      <c r="E25" s="10" t="s">
        <v>34</v>
      </c>
      <c r="F25" s="19" t="s">
        <v>184</v>
      </c>
      <c r="G25" s="4">
        <v>82.5</v>
      </c>
      <c r="H25" s="4" t="s">
        <v>175</v>
      </c>
      <c r="I25" s="4" t="s">
        <v>185</v>
      </c>
      <c r="J25" s="4">
        <v>-16.5</v>
      </c>
      <c r="K25" s="58"/>
      <c r="L25" s="58"/>
      <c r="M25" s="4"/>
      <c r="N25" s="4"/>
      <c r="O25" s="4"/>
      <c r="P25" s="4" t="s">
        <v>177</v>
      </c>
      <c r="Q25" s="19" t="s">
        <v>186</v>
      </c>
      <c r="R25" s="4">
        <v>117</v>
      </c>
      <c r="S25" s="75" t="s">
        <v>187</v>
      </c>
      <c r="T25" s="75" t="s">
        <v>188</v>
      </c>
      <c r="U25" s="75" t="s">
        <v>189</v>
      </c>
      <c r="V25" s="75"/>
      <c r="W25" s="75"/>
      <c r="X25" s="77">
        <v>82.5</v>
      </c>
      <c r="Y25" s="95" t="e">
        <f>X25-#REF!</f>
        <v>#REF!</v>
      </c>
    </row>
    <row r="26" ht="128.1" hidden="1" customHeight="1" spans="1:25">
      <c r="A26" s="4">
        <v>35</v>
      </c>
      <c r="B26" s="4" t="s">
        <v>172</v>
      </c>
      <c r="C26" s="4" t="s">
        <v>191</v>
      </c>
      <c r="D26" s="6" t="s">
        <v>33</v>
      </c>
      <c r="E26" s="10" t="s">
        <v>34</v>
      </c>
      <c r="F26" s="19" t="s">
        <v>192</v>
      </c>
      <c r="G26" s="4">
        <v>25.3</v>
      </c>
      <c r="H26" s="4" t="s">
        <v>175</v>
      </c>
      <c r="I26" s="4" t="s">
        <v>193</v>
      </c>
      <c r="J26" s="27">
        <v>-5.06</v>
      </c>
      <c r="K26" s="58"/>
      <c r="L26" s="58"/>
      <c r="M26" s="4"/>
      <c r="N26" s="4"/>
      <c r="O26" s="4"/>
      <c r="P26" s="4" t="s">
        <v>177</v>
      </c>
      <c r="Q26" s="19" t="s">
        <v>194</v>
      </c>
      <c r="R26" s="4">
        <v>247</v>
      </c>
      <c r="S26" s="75" t="s">
        <v>195</v>
      </c>
      <c r="T26" s="75" t="s">
        <v>196</v>
      </c>
      <c r="U26" s="75" t="s">
        <v>126</v>
      </c>
      <c r="V26" s="75"/>
      <c r="W26" s="75"/>
      <c r="X26" s="77">
        <v>25.3</v>
      </c>
      <c r="Y26" s="95" t="e">
        <f>X26-#REF!</f>
        <v>#REF!</v>
      </c>
    </row>
    <row r="27" ht="70.15" hidden="1" customHeight="1" spans="1:25">
      <c r="A27" s="4">
        <v>36</v>
      </c>
      <c r="B27" s="4" t="s">
        <v>172</v>
      </c>
      <c r="C27" s="4" t="s">
        <v>198</v>
      </c>
      <c r="D27" s="6" t="s">
        <v>33</v>
      </c>
      <c r="E27" s="10" t="s">
        <v>34</v>
      </c>
      <c r="F27" s="19" t="s">
        <v>199</v>
      </c>
      <c r="G27" s="4">
        <v>19.85</v>
      </c>
      <c r="H27" s="4" t="s">
        <v>175</v>
      </c>
      <c r="I27" s="4" t="s">
        <v>200</v>
      </c>
      <c r="J27" s="27">
        <v>-3.97</v>
      </c>
      <c r="K27" s="58"/>
      <c r="L27" s="58"/>
      <c r="M27" s="4"/>
      <c r="N27" s="4"/>
      <c r="O27" s="4"/>
      <c r="P27" s="4" t="s">
        <v>177</v>
      </c>
      <c r="Q27" s="19" t="s">
        <v>201</v>
      </c>
      <c r="R27" s="4">
        <v>50</v>
      </c>
      <c r="S27" s="75" t="s">
        <v>195</v>
      </c>
      <c r="T27" s="75" t="s">
        <v>196</v>
      </c>
      <c r="U27" s="75" t="s">
        <v>202</v>
      </c>
      <c r="V27" s="75"/>
      <c r="W27" s="75"/>
      <c r="X27" s="77">
        <v>19.85</v>
      </c>
      <c r="Y27" s="95" t="e">
        <f>X27-#REF!</f>
        <v>#REF!</v>
      </c>
    </row>
    <row r="28" ht="114.95" hidden="1" customHeight="1" spans="1:25">
      <c r="A28" s="4">
        <v>37</v>
      </c>
      <c r="B28" s="4" t="s">
        <v>172</v>
      </c>
      <c r="C28" s="4" t="s">
        <v>204</v>
      </c>
      <c r="D28" s="6" t="s">
        <v>33</v>
      </c>
      <c r="E28" s="10" t="s">
        <v>34</v>
      </c>
      <c r="F28" s="19" t="s">
        <v>205</v>
      </c>
      <c r="G28" s="4">
        <v>39.26</v>
      </c>
      <c r="H28" s="4" t="s">
        <v>175</v>
      </c>
      <c r="I28" s="4" t="s">
        <v>206</v>
      </c>
      <c r="J28" s="27">
        <v>-7.852</v>
      </c>
      <c r="K28" s="58"/>
      <c r="L28" s="58"/>
      <c r="M28" s="4"/>
      <c r="N28" s="4"/>
      <c r="O28" s="4"/>
      <c r="P28" s="4" t="s">
        <v>177</v>
      </c>
      <c r="Q28" s="19" t="s">
        <v>207</v>
      </c>
      <c r="R28" s="4">
        <v>44</v>
      </c>
      <c r="S28" s="75" t="s">
        <v>208</v>
      </c>
      <c r="T28" s="75" t="s">
        <v>209</v>
      </c>
      <c r="U28" s="75" t="s">
        <v>202</v>
      </c>
      <c r="V28" s="75"/>
      <c r="W28" s="75"/>
      <c r="X28" s="77">
        <v>39.26</v>
      </c>
      <c r="Y28" s="95" t="e">
        <f>X28-#REF!</f>
        <v>#REF!</v>
      </c>
    </row>
    <row r="29" ht="113.45" hidden="1" customHeight="1" spans="1:25">
      <c r="A29" s="4">
        <v>38</v>
      </c>
      <c r="B29" s="4" t="s">
        <v>172</v>
      </c>
      <c r="C29" s="4" t="s">
        <v>2441</v>
      </c>
      <c r="D29" s="6" t="s">
        <v>33</v>
      </c>
      <c r="E29" s="10" t="s">
        <v>34</v>
      </c>
      <c r="F29" s="19" t="s">
        <v>2442</v>
      </c>
      <c r="G29" s="4">
        <v>29.37</v>
      </c>
      <c r="H29" s="4" t="s">
        <v>175</v>
      </c>
      <c r="I29" s="4" t="s">
        <v>175</v>
      </c>
      <c r="J29" s="4"/>
      <c r="K29" s="58"/>
      <c r="L29" s="58"/>
      <c r="M29" s="4"/>
      <c r="N29" s="4"/>
      <c r="O29" s="4"/>
      <c r="P29" s="4" t="s">
        <v>177</v>
      </c>
      <c r="Q29" s="19" t="s">
        <v>2443</v>
      </c>
      <c r="R29" s="4">
        <v>805</v>
      </c>
      <c r="S29" s="75" t="s">
        <v>209</v>
      </c>
      <c r="T29" s="75" t="s">
        <v>1650</v>
      </c>
      <c r="U29" s="75" t="s">
        <v>705</v>
      </c>
      <c r="V29" s="75"/>
      <c r="W29" s="75"/>
      <c r="X29" s="77">
        <v>29.37</v>
      </c>
      <c r="Y29" s="95" t="e">
        <f>X29-#REF!</f>
        <v>#REF!</v>
      </c>
    </row>
    <row r="30" ht="121.15" hidden="1" customHeight="1" spans="1:25">
      <c r="A30" s="4">
        <v>39</v>
      </c>
      <c r="B30" s="4" t="s">
        <v>172</v>
      </c>
      <c r="C30" s="4" t="s">
        <v>2444</v>
      </c>
      <c r="D30" s="6" t="s">
        <v>33</v>
      </c>
      <c r="E30" s="10" t="s">
        <v>34</v>
      </c>
      <c r="F30" s="19" t="s">
        <v>2445</v>
      </c>
      <c r="G30" s="4">
        <v>8.89</v>
      </c>
      <c r="H30" s="4" t="s">
        <v>175</v>
      </c>
      <c r="I30" s="4" t="s">
        <v>175</v>
      </c>
      <c r="J30" s="4"/>
      <c r="K30" s="58"/>
      <c r="L30" s="58"/>
      <c r="M30" s="4"/>
      <c r="N30" s="4"/>
      <c r="O30" s="4"/>
      <c r="P30" s="4" t="s">
        <v>177</v>
      </c>
      <c r="Q30" s="19" t="s">
        <v>2443</v>
      </c>
      <c r="R30" s="4">
        <v>805</v>
      </c>
      <c r="S30" s="75" t="s">
        <v>209</v>
      </c>
      <c r="T30" s="75" t="s">
        <v>1650</v>
      </c>
      <c r="U30" s="75" t="s">
        <v>705</v>
      </c>
      <c r="V30" s="75"/>
      <c r="W30" s="75"/>
      <c r="X30" s="77">
        <v>8.89</v>
      </c>
      <c r="Y30" s="95" t="e">
        <f>X30-#REF!</f>
        <v>#REF!</v>
      </c>
    </row>
    <row r="31" ht="49.9" hidden="1" customHeight="1" spans="1:26">
      <c r="A31" s="20"/>
      <c r="B31" s="21" t="s">
        <v>210</v>
      </c>
      <c r="C31" s="22" t="s">
        <v>211</v>
      </c>
      <c r="D31" s="23" t="s">
        <v>33</v>
      </c>
      <c r="E31" s="24" t="s">
        <v>34</v>
      </c>
      <c r="F31" s="25" t="s">
        <v>212</v>
      </c>
      <c r="G31" s="26">
        <v>36.436042</v>
      </c>
      <c r="H31" s="23" t="s">
        <v>213</v>
      </c>
      <c r="I31" s="61" t="s">
        <v>214</v>
      </c>
      <c r="J31" s="62">
        <v>17.04</v>
      </c>
      <c r="K31" s="63"/>
      <c r="L31" s="64"/>
      <c r="M31" s="23"/>
      <c r="N31" s="23"/>
      <c r="O31" s="23"/>
      <c r="P31" s="23" t="s">
        <v>213</v>
      </c>
      <c r="Q31" s="81" t="s">
        <v>216</v>
      </c>
      <c r="R31" s="23">
        <v>187</v>
      </c>
      <c r="S31" s="82" t="s">
        <v>217</v>
      </c>
      <c r="T31" s="82" t="s">
        <v>218</v>
      </c>
      <c r="U31" s="82"/>
      <c r="V31" s="82"/>
      <c r="W31" s="83"/>
      <c r="X31" s="84"/>
      <c r="Y31" s="96"/>
      <c r="Z31" s="97"/>
    </row>
    <row r="32" ht="49.9" hidden="1" customHeight="1" spans="1:26">
      <c r="A32" s="20"/>
      <c r="B32" s="21" t="s">
        <v>210</v>
      </c>
      <c r="C32" s="22" t="s">
        <v>220</v>
      </c>
      <c r="D32" s="23" t="s">
        <v>33</v>
      </c>
      <c r="E32" s="24" t="s">
        <v>34</v>
      </c>
      <c r="F32" s="25" t="s">
        <v>221</v>
      </c>
      <c r="G32" s="26">
        <v>46.981314</v>
      </c>
      <c r="H32" s="23" t="s">
        <v>213</v>
      </c>
      <c r="I32" s="61" t="s">
        <v>222</v>
      </c>
      <c r="J32" s="62">
        <v>20</v>
      </c>
      <c r="K32" s="63"/>
      <c r="L32" s="64"/>
      <c r="M32" s="23"/>
      <c r="N32" s="23"/>
      <c r="O32" s="23"/>
      <c r="P32" s="23" t="s">
        <v>213</v>
      </c>
      <c r="Q32" s="81" t="s">
        <v>223</v>
      </c>
      <c r="R32" s="23">
        <v>173</v>
      </c>
      <c r="S32" s="82" t="s">
        <v>224</v>
      </c>
      <c r="T32" s="82" t="s">
        <v>217</v>
      </c>
      <c r="U32" s="82"/>
      <c r="V32" s="82"/>
      <c r="W32" s="83"/>
      <c r="X32" s="84"/>
      <c r="Y32" s="96"/>
      <c r="Z32" s="97"/>
    </row>
    <row r="33" ht="70.15" hidden="1" customHeight="1" spans="1:26">
      <c r="A33" s="20"/>
      <c r="B33" s="21" t="s">
        <v>210</v>
      </c>
      <c r="C33" s="22" t="s">
        <v>225</v>
      </c>
      <c r="D33" s="23" t="s">
        <v>33</v>
      </c>
      <c r="E33" s="24" t="s">
        <v>34</v>
      </c>
      <c r="F33" s="25" t="s">
        <v>226</v>
      </c>
      <c r="G33" s="26">
        <v>51.626778</v>
      </c>
      <c r="H33" s="23" t="s">
        <v>213</v>
      </c>
      <c r="I33" s="61" t="s">
        <v>227</v>
      </c>
      <c r="J33" s="62">
        <v>23.22</v>
      </c>
      <c r="K33" s="63"/>
      <c r="L33" s="64"/>
      <c r="M33" s="23"/>
      <c r="N33" s="23"/>
      <c r="O33" s="23"/>
      <c r="P33" s="23" t="s">
        <v>213</v>
      </c>
      <c r="Q33" s="81" t="s">
        <v>228</v>
      </c>
      <c r="R33" s="23">
        <v>415</v>
      </c>
      <c r="S33" s="82" t="s">
        <v>224</v>
      </c>
      <c r="T33" s="82" t="s">
        <v>217</v>
      </c>
      <c r="U33" s="82"/>
      <c r="V33" s="82"/>
      <c r="W33" s="83"/>
      <c r="X33" s="84"/>
      <c r="Y33" s="96"/>
      <c r="Z33" s="97"/>
    </row>
    <row r="34" ht="70.15" hidden="1" customHeight="1" spans="1:26">
      <c r="A34" s="27"/>
      <c r="B34" s="28" t="s">
        <v>210</v>
      </c>
      <c r="C34" s="29" t="s">
        <v>229</v>
      </c>
      <c r="D34" s="30" t="s">
        <v>33</v>
      </c>
      <c r="E34" s="31" t="s">
        <v>34</v>
      </c>
      <c r="F34" s="25" t="s">
        <v>230</v>
      </c>
      <c r="G34" s="32">
        <v>54.700323</v>
      </c>
      <c r="H34" s="30" t="s">
        <v>213</v>
      </c>
      <c r="I34" s="61" t="s">
        <v>231</v>
      </c>
      <c r="J34" s="62">
        <v>29.58</v>
      </c>
      <c r="K34" s="63"/>
      <c r="L34" s="65"/>
      <c r="M34" s="30"/>
      <c r="N34" s="30"/>
      <c r="O34" s="30"/>
      <c r="P34" s="30" t="s">
        <v>213</v>
      </c>
      <c r="Q34" s="85" t="s">
        <v>232</v>
      </c>
      <c r="R34" s="30">
        <v>424</v>
      </c>
      <c r="S34" s="86" t="s">
        <v>233</v>
      </c>
      <c r="T34" s="86" t="s">
        <v>234</v>
      </c>
      <c r="U34" s="86"/>
      <c r="V34" s="86"/>
      <c r="W34" s="87"/>
      <c r="X34" s="84"/>
      <c r="Y34" s="98"/>
      <c r="Z34" s="99"/>
    </row>
    <row r="35" ht="70.15" hidden="1" customHeight="1" spans="1:26">
      <c r="A35" s="27"/>
      <c r="B35" s="28" t="s">
        <v>210</v>
      </c>
      <c r="C35" s="29" t="s">
        <v>235</v>
      </c>
      <c r="D35" s="30" t="s">
        <v>33</v>
      </c>
      <c r="E35" s="31" t="s">
        <v>34</v>
      </c>
      <c r="F35" s="25" t="s">
        <v>236</v>
      </c>
      <c r="G35" s="32">
        <v>50.952</v>
      </c>
      <c r="H35" s="30" t="s">
        <v>213</v>
      </c>
      <c r="I35" s="61" t="s">
        <v>237</v>
      </c>
      <c r="J35" s="62">
        <v>50.952</v>
      </c>
      <c r="K35" s="63"/>
      <c r="L35" s="65"/>
      <c r="M35" s="30"/>
      <c r="N35" s="30"/>
      <c r="O35" s="30"/>
      <c r="P35" s="30" t="s">
        <v>213</v>
      </c>
      <c r="Q35" s="85" t="s">
        <v>238</v>
      </c>
      <c r="R35" s="30">
        <v>239</v>
      </c>
      <c r="S35" s="86" t="s">
        <v>91</v>
      </c>
      <c r="T35" s="86" t="s">
        <v>239</v>
      </c>
      <c r="U35" s="86"/>
      <c r="V35" s="86"/>
      <c r="W35" s="87"/>
      <c r="X35" s="84"/>
      <c r="Y35" s="98"/>
      <c r="Z35" s="99"/>
    </row>
    <row r="36" ht="70.15" hidden="1" customHeight="1" spans="1:26">
      <c r="A36" s="27"/>
      <c r="B36" s="28" t="s">
        <v>210</v>
      </c>
      <c r="C36" s="29" t="s">
        <v>241</v>
      </c>
      <c r="D36" s="30" t="s">
        <v>33</v>
      </c>
      <c r="E36" s="31" t="s">
        <v>34</v>
      </c>
      <c r="F36" s="25" t="s">
        <v>242</v>
      </c>
      <c r="G36" s="32">
        <v>4.48</v>
      </c>
      <c r="H36" s="30" t="s">
        <v>213</v>
      </c>
      <c r="I36" s="61" t="s">
        <v>237</v>
      </c>
      <c r="J36" s="62">
        <v>4.48</v>
      </c>
      <c r="K36" s="63"/>
      <c r="L36" s="65"/>
      <c r="M36" s="30"/>
      <c r="N36" s="30"/>
      <c r="O36" s="30"/>
      <c r="P36" s="30" t="s">
        <v>213</v>
      </c>
      <c r="Q36" s="85" t="s">
        <v>243</v>
      </c>
      <c r="R36" s="30">
        <v>1804</v>
      </c>
      <c r="S36" s="86" t="s">
        <v>80</v>
      </c>
      <c r="T36" s="86"/>
      <c r="U36" s="86"/>
      <c r="V36" s="86"/>
      <c r="W36" s="87"/>
      <c r="X36" s="84"/>
      <c r="Y36" s="98"/>
      <c r="Z36" s="99"/>
    </row>
    <row r="37" ht="70.15" hidden="1" customHeight="1" spans="1:16383">
      <c r="A37" s="4">
        <v>44</v>
      </c>
      <c r="B37" s="7" t="s">
        <v>210</v>
      </c>
      <c r="C37" s="33" t="s">
        <v>245</v>
      </c>
      <c r="D37" s="34" t="s">
        <v>33</v>
      </c>
      <c r="E37" s="10" t="s">
        <v>34</v>
      </c>
      <c r="F37" s="35" t="s">
        <v>246</v>
      </c>
      <c r="G37" s="34">
        <v>18.438904</v>
      </c>
      <c r="H37" s="34" t="s">
        <v>213</v>
      </c>
      <c r="I37" s="34" t="s">
        <v>247</v>
      </c>
      <c r="J37" s="66">
        <v>-18.438904</v>
      </c>
      <c r="K37" s="67">
        <v>18.438904</v>
      </c>
      <c r="L37" s="34"/>
      <c r="M37" s="34"/>
      <c r="N37" s="34"/>
      <c r="O37" s="68"/>
      <c r="P37" s="34" t="s">
        <v>213</v>
      </c>
      <c r="Q37" s="35" t="s">
        <v>248</v>
      </c>
      <c r="R37" s="34">
        <v>331</v>
      </c>
      <c r="S37" s="88" t="s">
        <v>249</v>
      </c>
      <c r="T37" s="88" t="s">
        <v>249</v>
      </c>
      <c r="U37" s="88" t="s">
        <v>2446</v>
      </c>
      <c r="V37" s="88" t="s">
        <v>251</v>
      </c>
      <c r="W37" s="68"/>
      <c r="X37" s="89"/>
      <c r="Y37" s="89"/>
      <c r="Z37" s="89"/>
      <c r="XFA37" s="100"/>
      <c r="XFB37" s="100"/>
      <c r="XFC37" s="100"/>
    </row>
    <row r="38" ht="70.15" hidden="1" customHeight="1" spans="1:16383">
      <c r="A38" s="4">
        <v>45</v>
      </c>
      <c r="B38" s="7" t="s">
        <v>210</v>
      </c>
      <c r="C38" s="36" t="s">
        <v>252</v>
      </c>
      <c r="D38" s="34" t="s">
        <v>33</v>
      </c>
      <c r="E38" s="10" t="s">
        <v>34</v>
      </c>
      <c r="F38" s="35" t="s">
        <v>253</v>
      </c>
      <c r="G38" s="34">
        <v>9.18</v>
      </c>
      <c r="H38" s="34" t="s">
        <v>213</v>
      </c>
      <c r="I38" s="34" t="s">
        <v>254</v>
      </c>
      <c r="J38" s="66">
        <v>-9.18</v>
      </c>
      <c r="K38" s="67">
        <v>9.18</v>
      </c>
      <c r="L38" s="34"/>
      <c r="M38" s="34"/>
      <c r="N38" s="34"/>
      <c r="O38" s="68"/>
      <c r="P38" s="34" t="s">
        <v>213</v>
      </c>
      <c r="Q38" s="35" t="s">
        <v>255</v>
      </c>
      <c r="R38" s="34">
        <v>446</v>
      </c>
      <c r="S38" s="88" t="s">
        <v>249</v>
      </c>
      <c r="T38" s="88" t="s">
        <v>249</v>
      </c>
      <c r="U38" s="88" t="s">
        <v>2446</v>
      </c>
      <c r="V38" s="88" t="s">
        <v>251</v>
      </c>
      <c r="W38" s="68"/>
      <c r="X38" s="89"/>
      <c r="Y38" s="89"/>
      <c r="Z38" s="89"/>
      <c r="XFA38" s="100"/>
      <c r="XFB38" s="100"/>
      <c r="XFC38" s="100"/>
    </row>
    <row r="39" ht="70.15" hidden="1" customHeight="1" spans="1:16383">
      <c r="A39" s="4">
        <v>46</v>
      </c>
      <c r="B39" s="7" t="s">
        <v>210</v>
      </c>
      <c r="C39" s="37" t="s">
        <v>259</v>
      </c>
      <c r="D39" s="34" t="s">
        <v>33</v>
      </c>
      <c r="E39" s="10" t="s">
        <v>34</v>
      </c>
      <c r="F39" s="35" t="s">
        <v>260</v>
      </c>
      <c r="G39" s="34">
        <v>16.391084</v>
      </c>
      <c r="H39" s="34" t="s">
        <v>213</v>
      </c>
      <c r="I39" s="34" t="s">
        <v>261</v>
      </c>
      <c r="J39" s="66">
        <v>-16.391084</v>
      </c>
      <c r="K39" s="67">
        <v>16.391084</v>
      </c>
      <c r="L39" s="34"/>
      <c r="M39" s="34"/>
      <c r="N39" s="34"/>
      <c r="O39" s="68"/>
      <c r="P39" s="34" t="s">
        <v>213</v>
      </c>
      <c r="Q39" s="35" t="s">
        <v>262</v>
      </c>
      <c r="R39" s="34">
        <v>155</v>
      </c>
      <c r="S39" s="88" t="s">
        <v>249</v>
      </c>
      <c r="T39" s="88" t="s">
        <v>249</v>
      </c>
      <c r="U39" s="88" t="s">
        <v>2446</v>
      </c>
      <c r="V39" s="88" t="s">
        <v>251</v>
      </c>
      <c r="W39" s="68"/>
      <c r="X39" s="89"/>
      <c r="Y39" s="89"/>
      <c r="Z39" s="89"/>
      <c r="XFA39" s="100"/>
      <c r="XFB39" s="100"/>
      <c r="XFC39" s="100"/>
    </row>
    <row r="40" ht="70.15" hidden="1" customHeight="1" spans="1:16383">
      <c r="A40" s="4">
        <v>47</v>
      </c>
      <c r="B40" s="7" t="s">
        <v>210</v>
      </c>
      <c r="C40" s="37" t="s">
        <v>265</v>
      </c>
      <c r="D40" s="34" t="s">
        <v>33</v>
      </c>
      <c r="E40" s="10" t="s">
        <v>34</v>
      </c>
      <c r="F40" s="35" t="s">
        <v>266</v>
      </c>
      <c r="G40" s="34">
        <v>17.8122</v>
      </c>
      <c r="H40" s="34" t="s">
        <v>213</v>
      </c>
      <c r="I40" s="34" t="s">
        <v>267</v>
      </c>
      <c r="J40" s="66">
        <v>-17.8122</v>
      </c>
      <c r="K40" s="67">
        <v>17.8122</v>
      </c>
      <c r="L40" s="34"/>
      <c r="M40" s="34"/>
      <c r="N40" s="34"/>
      <c r="O40" s="68"/>
      <c r="P40" s="34" t="s">
        <v>213</v>
      </c>
      <c r="Q40" s="35" t="s">
        <v>268</v>
      </c>
      <c r="R40" s="34">
        <v>239</v>
      </c>
      <c r="S40" s="88" t="s">
        <v>249</v>
      </c>
      <c r="T40" s="88" t="s">
        <v>249</v>
      </c>
      <c r="U40" s="88" t="s">
        <v>2446</v>
      </c>
      <c r="V40" s="88" t="s">
        <v>251</v>
      </c>
      <c r="W40" s="68"/>
      <c r="X40" s="89"/>
      <c r="Y40" s="89"/>
      <c r="Z40" s="89"/>
      <c r="XFA40" s="100"/>
      <c r="XFB40" s="100"/>
      <c r="XFC40" s="100"/>
    </row>
    <row r="41" ht="87" hidden="1" customHeight="1" spans="1:25">
      <c r="A41" s="4">
        <v>46</v>
      </c>
      <c r="B41" s="4" t="s">
        <v>269</v>
      </c>
      <c r="C41" s="4" t="s">
        <v>270</v>
      </c>
      <c r="D41" s="9" t="s">
        <v>33</v>
      </c>
      <c r="E41" s="10" t="s">
        <v>34</v>
      </c>
      <c r="F41" s="18" t="s">
        <v>271</v>
      </c>
      <c r="G41" s="9">
        <v>48.36</v>
      </c>
      <c r="H41" s="9" t="s">
        <v>272</v>
      </c>
      <c r="I41" s="9" t="s">
        <v>273</v>
      </c>
      <c r="J41" s="62">
        <v>-9.68</v>
      </c>
      <c r="K41" s="52" t="s">
        <v>2447</v>
      </c>
      <c r="L41" s="53"/>
      <c r="M41" s="9"/>
      <c r="N41" s="9"/>
      <c r="O41" s="9"/>
      <c r="P41" s="9" t="s">
        <v>274</v>
      </c>
      <c r="Q41" s="18" t="s">
        <v>275</v>
      </c>
      <c r="R41" s="9">
        <v>244</v>
      </c>
      <c r="S41" s="80" t="s">
        <v>276</v>
      </c>
      <c r="T41" s="80">
        <v>43261</v>
      </c>
      <c r="U41" s="80">
        <v>43390</v>
      </c>
      <c r="V41" s="80"/>
      <c r="W41" s="75"/>
      <c r="X41" s="77">
        <v>48.36</v>
      </c>
      <c r="Y41" s="95" t="e">
        <f>X41-#REF!</f>
        <v>#REF!</v>
      </c>
    </row>
    <row r="42" ht="70.15" hidden="1" customHeight="1" spans="1:25">
      <c r="A42" s="4">
        <v>47</v>
      </c>
      <c r="B42" s="6" t="s">
        <v>269</v>
      </c>
      <c r="C42" s="4" t="s">
        <v>278</v>
      </c>
      <c r="D42" s="9" t="s">
        <v>33</v>
      </c>
      <c r="E42" s="10" t="s">
        <v>34</v>
      </c>
      <c r="F42" s="18" t="s">
        <v>279</v>
      </c>
      <c r="G42" s="9">
        <v>29.9</v>
      </c>
      <c r="H42" s="9" t="s">
        <v>272</v>
      </c>
      <c r="I42" s="9" t="s">
        <v>280</v>
      </c>
      <c r="J42" s="69">
        <v>-6</v>
      </c>
      <c r="K42" s="52" t="s">
        <v>2447</v>
      </c>
      <c r="L42" s="53"/>
      <c r="M42" s="9"/>
      <c r="N42" s="9"/>
      <c r="O42" s="9"/>
      <c r="P42" s="9" t="s">
        <v>274</v>
      </c>
      <c r="Q42" s="18" t="s">
        <v>281</v>
      </c>
      <c r="R42" s="9">
        <v>299</v>
      </c>
      <c r="S42" s="80" t="s">
        <v>282</v>
      </c>
      <c r="T42" s="80">
        <v>43235</v>
      </c>
      <c r="U42" s="80">
        <v>43403</v>
      </c>
      <c r="V42" s="80"/>
      <c r="W42" s="75"/>
      <c r="X42" s="77">
        <v>29.9</v>
      </c>
      <c r="Y42" s="95" t="e">
        <f>X42-#REF!</f>
        <v>#REF!</v>
      </c>
    </row>
    <row r="43" ht="69.6" hidden="1" customHeight="1" spans="1:25">
      <c r="A43" s="4">
        <v>48</v>
      </c>
      <c r="B43" s="4" t="s">
        <v>269</v>
      </c>
      <c r="C43" s="4" t="s">
        <v>283</v>
      </c>
      <c r="D43" s="9" t="s">
        <v>33</v>
      </c>
      <c r="E43" s="10" t="s">
        <v>34</v>
      </c>
      <c r="F43" s="18" t="s">
        <v>284</v>
      </c>
      <c r="G43" s="9">
        <v>29.49</v>
      </c>
      <c r="H43" s="9" t="s">
        <v>272</v>
      </c>
      <c r="I43" s="9" t="s">
        <v>285</v>
      </c>
      <c r="J43" s="69">
        <v>-5.99</v>
      </c>
      <c r="K43" s="52" t="s">
        <v>2447</v>
      </c>
      <c r="L43" s="53"/>
      <c r="M43" s="9"/>
      <c r="N43" s="9"/>
      <c r="O43" s="9"/>
      <c r="P43" s="9" t="s">
        <v>274</v>
      </c>
      <c r="Q43" s="18" t="s">
        <v>286</v>
      </c>
      <c r="R43" s="9">
        <v>257</v>
      </c>
      <c r="S43" s="80" t="s">
        <v>282</v>
      </c>
      <c r="T43" s="80">
        <v>43240</v>
      </c>
      <c r="U43" s="80">
        <v>43393</v>
      </c>
      <c r="V43" s="80"/>
      <c r="W43" s="75"/>
      <c r="X43" s="77">
        <v>29.49</v>
      </c>
      <c r="Y43" s="95" t="e">
        <f>X43-#REF!</f>
        <v>#REF!</v>
      </c>
    </row>
    <row r="44" ht="76.9" hidden="1" customHeight="1" spans="1:25">
      <c r="A44" s="4">
        <v>49</v>
      </c>
      <c r="B44" s="6" t="s">
        <v>269</v>
      </c>
      <c r="C44" s="4" t="s">
        <v>287</v>
      </c>
      <c r="D44" s="9" t="s">
        <v>33</v>
      </c>
      <c r="E44" s="10" t="s">
        <v>34</v>
      </c>
      <c r="F44" s="18" t="s">
        <v>288</v>
      </c>
      <c r="G44" s="9">
        <v>17.1</v>
      </c>
      <c r="H44" s="9" t="s">
        <v>272</v>
      </c>
      <c r="I44" s="9" t="s">
        <v>289</v>
      </c>
      <c r="J44" s="70">
        <v>-7.1</v>
      </c>
      <c r="K44" s="52" t="s">
        <v>2447</v>
      </c>
      <c r="L44" s="53"/>
      <c r="M44" s="9"/>
      <c r="N44" s="9"/>
      <c r="O44" s="9"/>
      <c r="P44" s="9" t="s">
        <v>274</v>
      </c>
      <c r="Q44" s="18" t="s">
        <v>290</v>
      </c>
      <c r="R44" s="9">
        <v>154</v>
      </c>
      <c r="S44" s="80" t="s">
        <v>291</v>
      </c>
      <c r="T44" s="80">
        <v>43230</v>
      </c>
      <c r="U44" s="80">
        <v>43393</v>
      </c>
      <c r="V44" s="80"/>
      <c r="W44" s="75"/>
      <c r="X44" s="77">
        <v>17.1</v>
      </c>
      <c r="Y44" s="95" t="e">
        <f>X44-#REF!</f>
        <v>#REF!</v>
      </c>
    </row>
    <row r="45" ht="63.75" hidden="1" customHeight="1" spans="1:26">
      <c r="A45" s="4"/>
      <c r="B45" s="6" t="s">
        <v>269</v>
      </c>
      <c r="C45" s="38" t="s">
        <v>2448</v>
      </c>
      <c r="D45" s="39" t="s">
        <v>33</v>
      </c>
      <c r="E45" s="40" t="s">
        <v>34</v>
      </c>
      <c r="F45" s="41" t="s">
        <v>294</v>
      </c>
      <c r="G45" s="42">
        <v>36.8</v>
      </c>
      <c r="H45" s="40" t="s">
        <v>272</v>
      </c>
      <c r="I45" s="40" t="s">
        <v>295</v>
      </c>
      <c r="J45" s="71">
        <v>36.8</v>
      </c>
      <c r="K45" s="52" t="s">
        <v>2449</v>
      </c>
      <c r="L45" s="53"/>
      <c r="M45" s="9"/>
      <c r="N45" s="9"/>
      <c r="O45" s="9"/>
      <c r="P45" s="40" t="s">
        <v>269</v>
      </c>
      <c r="Q45" s="90" t="s">
        <v>297</v>
      </c>
      <c r="R45" s="91">
        <v>1623</v>
      </c>
      <c r="S45" s="92" t="s">
        <v>298</v>
      </c>
      <c r="T45" s="92" t="s">
        <v>298</v>
      </c>
      <c r="U45" s="92" t="s">
        <v>43</v>
      </c>
      <c r="V45" s="92" t="s">
        <v>43</v>
      </c>
      <c r="W45" s="75"/>
      <c r="X45" s="77"/>
      <c r="Y45" s="95"/>
      <c r="Z45" s="89"/>
    </row>
    <row r="46" ht="70.9" hidden="1" customHeight="1" spans="1:25">
      <c r="A46" s="4">
        <v>50</v>
      </c>
      <c r="B46" s="4" t="s">
        <v>269</v>
      </c>
      <c r="C46" s="4" t="s">
        <v>299</v>
      </c>
      <c r="D46" s="9" t="s">
        <v>33</v>
      </c>
      <c r="E46" s="10" t="s">
        <v>34</v>
      </c>
      <c r="F46" s="18" t="s">
        <v>300</v>
      </c>
      <c r="G46" s="9">
        <v>25.8</v>
      </c>
      <c r="H46" s="9" t="s">
        <v>272</v>
      </c>
      <c r="I46" s="9" t="s">
        <v>301</v>
      </c>
      <c r="J46" s="27">
        <v>-10.32</v>
      </c>
      <c r="K46" s="52" t="s">
        <v>2447</v>
      </c>
      <c r="L46" s="53"/>
      <c r="M46" s="72"/>
      <c r="N46" s="9"/>
      <c r="O46" s="9"/>
      <c r="P46" s="9" t="s">
        <v>274</v>
      </c>
      <c r="Q46" s="18" t="s">
        <v>302</v>
      </c>
      <c r="R46" s="9">
        <v>416</v>
      </c>
      <c r="S46" s="80" t="s">
        <v>291</v>
      </c>
      <c r="T46" s="80">
        <v>43235</v>
      </c>
      <c r="U46" s="80">
        <v>43388</v>
      </c>
      <c r="V46" s="80"/>
      <c r="W46" s="75"/>
      <c r="X46" s="77">
        <v>25.8</v>
      </c>
      <c r="Y46" s="95" t="e">
        <f>X46-#REF!</f>
        <v>#REF!</v>
      </c>
    </row>
    <row r="47" ht="90" hidden="1" customHeight="1" spans="1:25">
      <c r="A47" s="4">
        <v>52</v>
      </c>
      <c r="B47" s="43" t="s">
        <v>304</v>
      </c>
      <c r="C47" s="9" t="s">
        <v>305</v>
      </c>
      <c r="D47" s="9" t="s">
        <v>33</v>
      </c>
      <c r="E47" s="10" t="s">
        <v>34</v>
      </c>
      <c r="F47" s="18" t="s">
        <v>306</v>
      </c>
      <c r="G47" s="9">
        <v>21.85</v>
      </c>
      <c r="H47" s="9" t="s">
        <v>307</v>
      </c>
      <c r="I47" s="9" t="s">
        <v>308</v>
      </c>
      <c r="J47" s="62">
        <v>-0.192</v>
      </c>
      <c r="K47" s="52" t="s">
        <v>2423</v>
      </c>
      <c r="L47" s="53"/>
      <c r="M47" s="9"/>
      <c r="N47" s="9"/>
      <c r="O47" s="9"/>
      <c r="P47" s="9" t="s">
        <v>304</v>
      </c>
      <c r="Q47" s="18" t="s">
        <v>310</v>
      </c>
      <c r="R47" s="9">
        <v>33</v>
      </c>
      <c r="S47" s="80">
        <v>42971</v>
      </c>
      <c r="T47" s="80">
        <v>42980</v>
      </c>
      <c r="U47" s="80">
        <v>43033</v>
      </c>
      <c r="V47" s="80">
        <v>43094</v>
      </c>
      <c r="W47" s="75"/>
      <c r="X47" s="77">
        <v>21.85</v>
      </c>
      <c r="Y47" s="95" t="e">
        <f>X47-#REF!</f>
        <v>#REF!</v>
      </c>
    </row>
    <row r="48" ht="90.6" hidden="1" customHeight="1" spans="1:25">
      <c r="A48" s="4">
        <v>56</v>
      </c>
      <c r="B48" s="6" t="s">
        <v>304</v>
      </c>
      <c r="C48" s="9" t="s">
        <v>311</v>
      </c>
      <c r="D48" s="9" t="s">
        <v>33</v>
      </c>
      <c r="E48" s="10" t="s">
        <v>34</v>
      </c>
      <c r="F48" s="18" t="s">
        <v>312</v>
      </c>
      <c r="G48" s="9">
        <v>40.02</v>
      </c>
      <c r="H48" s="9" t="s">
        <v>307</v>
      </c>
      <c r="I48" s="9" t="s">
        <v>313</v>
      </c>
      <c r="J48" s="73">
        <v>-20.16</v>
      </c>
      <c r="K48" s="52" t="s">
        <v>2423</v>
      </c>
      <c r="L48" s="53"/>
      <c r="M48" s="9"/>
      <c r="N48" s="9"/>
      <c r="O48" s="9"/>
      <c r="P48" s="9" t="s">
        <v>304</v>
      </c>
      <c r="Q48" s="18" t="s">
        <v>314</v>
      </c>
      <c r="R48" s="9">
        <v>728</v>
      </c>
      <c r="S48" s="80">
        <v>43052</v>
      </c>
      <c r="T48" s="80">
        <v>43064</v>
      </c>
      <c r="U48" s="80">
        <v>43429</v>
      </c>
      <c r="V48" s="80">
        <v>43431</v>
      </c>
      <c r="W48" s="75"/>
      <c r="X48" s="77">
        <v>40.02</v>
      </c>
      <c r="Y48" s="95" t="e">
        <f>X48-#REF!</f>
        <v>#REF!</v>
      </c>
    </row>
    <row r="49" ht="134.45" hidden="1" customHeight="1" spans="1:25">
      <c r="A49" s="4">
        <v>57</v>
      </c>
      <c r="B49" s="4" t="s">
        <v>304</v>
      </c>
      <c r="C49" s="4" t="s">
        <v>315</v>
      </c>
      <c r="D49" s="6" t="s">
        <v>33</v>
      </c>
      <c r="E49" s="10" t="s">
        <v>34</v>
      </c>
      <c r="F49" s="8" t="s">
        <v>316</v>
      </c>
      <c r="G49" s="6">
        <v>61</v>
      </c>
      <c r="H49" s="6" t="s">
        <v>307</v>
      </c>
      <c r="I49" s="6" t="s">
        <v>317</v>
      </c>
      <c r="J49" s="73">
        <v>-24.4</v>
      </c>
      <c r="K49" s="52" t="s">
        <v>2450</v>
      </c>
      <c r="L49" s="52"/>
      <c r="M49" s="6"/>
      <c r="N49" s="6"/>
      <c r="O49" s="6"/>
      <c r="P49" s="6" t="s">
        <v>304</v>
      </c>
      <c r="Q49" s="8" t="s">
        <v>318</v>
      </c>
      <c r="R49" s="6">
        <v>683</v>
      </c>
      <c r="S49" s="76">
        <v>43299</v>
      </c>
      <c r="T49" s="76">
        <v>43304</v>
      </c>
      <c r="U49" s="76">
        <v>43366</v>
      </c>
      <c r="V49" s="76" t="s">
        <v>62</v>
      </c>
      <c r="W49" s="75"/>
      <c r="X49" s="77">
        <v>61</v>
      </c>
      <c r="Y49" s="95" t="e">
        <f>X49-#REF!</f>
        <v>#REF!</v>
      </c>
    </row>
    <row r="50" ht="118.9" hidden="1" customHeight="1" spans="1:25">
      <c r="A50" s="4">
        <v>58</v>
      </c>
      <c r="B50" s="4" t="s">
        <v>304</v>
      </c>
      <c r="C50" s="4" t="s">
        <v>319</v>
      </c>
      <c r="D50" s="6" t="s">
        <v>33</v>
      </c>
      <c r="E50" s="10" t="s">
        <v>34</v>
      </c>
      <c r="F50" s="8" t="s">
        <v>320</v>
      </c>
      <c r="G50" s="6">
        <v>36</v>
      </c>
      <c r="H50" s="6" t="s">
        <v>307</v>
      </c>
      <c r="I50" s="6" t="s">
        <v>321</v>
      </c>
      <c r="J50" s="73">
        <v>-14.4</v>
      </c>
      <c r="K50" s="52" t="s">
        <v>2450</v>
      </c>
      <c r="L50" s="52"/>
      <c r="M50" s="6"/>
      <c r="N50" s="6"/>
      <c r="O50" s="6"/>
      <c r="P50" s="6" t="s">
        <v>304</v>
      </c>
      <c r="Q50" s="8" t="s">
        <v>322</v>
      </c>
      <c r="R50" s="6">
        <v>245</v>
      </c>
      <c r="S50" s="76">
        <v>43299</v>
      </c>
      <c r="T50" s="76">
        <v>43304</v>
      </c>
      <c r="U50" s="76">
        <v>43366</v>
      </c>
      <c r="V50" s="76" t="s">
        <v>62</v>
      </c>
      <c r="W50" s="75"/>
      <c r="X50" s="77">
        <v>36</v>
      </c>
      <c r="Y50" s="95" t="e">
        <f>X50-#REF!</f>
        <v>#REF!</v>
      </c>
    </row>
    <row r="51" ht="97.15" hidden="1" customHeight="1" spans="1:25">
      <c r="A51" s="4">
        <v>59</v>
      </c>
      <c r="B51" s="4" t="s">
        <v>304</v>
      </c>
      <c r="C51" s="4" t="s">
        <v>323</v>
      </c>
      <c r="D51" s="6" t="s">
        <v>33</v>
      </c>
      <c r="E51" s="10" t="s">
        <v>34</v>
      </c>
      <c r="F51" s="8" t="s">
        <v>324</v>
      </c>
      <c r="G51" s="6">
        <v>35.1</v>
      </c>
      <c r="H51" s="6" t="s">
        <v>307</v>
      </c>
      <c r="I51" s="6" t="s">
        <v>325</v>
      </c>
      <c r="J51" s="73">
        <v>-14.04</v>
      </c>
      <c r="K51" s="52" t="s">
        <v>2450</v>
      </c>
      <c r="L51" s="52"/>
      <c r="M51" s="6"/>
      <c r="N51" s="6"/>
      <c r="O51" s="6"/>
      <c r="P51" s="6" t="s">
        <v>304</v>
      </c>
      <c r="Q51" s="8" t="s">
        <v>326</v>
      </c>
      <c r="R51" s="6">
        <v>108</v>
      </c>
      <c r="S51" s="76">
        <v>43299</v>
      </c>
      <c r="T51" s="76">
        <v>43304</v>
      </c>
      <c r="U51" s="76">
        <v>43366</v>
      </c>
      <c r="V51" s="76" t="s">
        <v>62</v>
      </c>
      <c r="W51" s="75"/>
      <c r="X51" s="77">
        <v>35.1</v>
      </c>
      <c r="Y51" s="95" t="e">
        <f>X51-#REF!</f>
        <v>#REF!</v>
      </c>
    </row>
    <row r="52" ht="88.9" hidden="1" customHeight="1" spans="1:25">
      <c r="A52" s="4">
        <v>60</v>
      </c>
      <c r="B52" s="4" t="s">
        <v>304</v>
      </c>
      <c r="C52" s="4" t="s">
        <v>327</v>
      </c>
      <c r="D52" s="6" t="s">
        <v>33</v>
      </c>
      <c r="E52" s="10" t="s">
        <v>34</v>
      </c>
      <c r="F52" s="8" t="s">
        <v>328</v>
      </c>
      <c r="G52" s="6">
        <v>45.52</v>
      </c>
      <c r="H52" s="6" t="s">
        <v>307</v>
      </c>
      <c r="I52" s="6" t="s">
        <v>329</v>
      </c>
      <c r="J52" s="66">
        <v>-0.098157</v>
      </c>
      <c r="K52" s="52" t="s">
        <v>2450</v>
      </c>
      <c r="L52" s="52"/>
      <c r="M52" s="6"/>
      <c r="N52" s="6"/>
      <c r="O52" s="6"/>
      <c r="P52" s="6" t="s">
        <v>304</v>
      </c>
      <c r="Q52" s="8" t="s">
        <v>330</v>
      </c>
      <c r="R52" s="6">
        <v>1036</v>
      </c>
      <c r="S52" s="76">
        <v>43301</v>
      </c>
      <c r="T52" s="76">
        <v>43317</v>
      </c>
      <c r="U52" s="76">
        <v>43348</v>
      </c>
      <c r="V52" s="76" t="s">
        <v>62</v>
      </c>
      <c r="W52" s="75"/>
      <c r="X52" s="77">
        <v>45.52</v>
      </c>
      <c r="Y52" s="95" t="e">
        <f>X52-#REF!</f>
        <v>#REF!</v>
      </c>
    </row>
    <row r="53" ht="70.15" hidden="1" customHeight="1" spans="1:25">
      <c r="A53" s="4">
        <v>68</v>
      </c>
      <c r="B53" s="6" t="s">
        <v>331</v>
      </c>
      <c r="C53" s="4" t="s">
        <v>332</v>
      </c>
      <c r="D53" s="6" t="s">
        <v>33</v>
      </c>
      <c r="E53" s="10" t="s">
        <v>34</v>
      </c>
      <c r="F53" s="44" t="s">
        <v>333</v>
      </c>
      <c r="G53" s="17">
        <v>22</v>
      </c>
      <c r="H53" s="17" t="s">
        <v>334</v>
      </c>
      <c r="I53" s="17" t="s">
        <v>335</v>
      </c>
      <c r="J53" s="6">
        <v>-4.4</v>
      </c>
      <c r="K53" s="52" t="s">
        <v>2451</v>
      </c>
      <c r="L53" s="74"/>
      <c r="M53" s="17"/>
      <c r="N53" s="17"/>
      <c r="O53" s="17"/>
      <c r="P53" s="17" t="s">
        <v>331</v>
      </c>
      <c r="Q53" s="44" t="s">
        <v>337</v>
      </c>
      <c r="R53" s="17">
        <v>149</v>
      </c>
      <c r="S53" s="93" t="s">
        <v>89</v>
      </c>
      <c r="T53" s="93" t="s">
        <v>338</v>
      </c>
      <c r="U53" s="93"/>
      <c r="V53" s="93"/>
      <c r="W53" s="75"/>
      <c r="X53" s="77">
        <v>22</v>
      </c>
      <c r="Y53" s="95" t="e">
        <f>X53-#REF!</f>
        <v>#REF!</v>
      </c>
    </row>
    <row r="54" ht="70.15" hidden="1" customHeight="1" spans="1:25">
      <c r="A54" s="4">
        <v>69</v>
      </c>
      <c r="B54" s="6" t="s">
        <v>331</v>
      </c>
      <c r="C54" s="4" t="s">
        <v>340</v>
      </c>
      <c r="D54" s="6" t="s">
        <v>33</v>
      </c>
      <c r="E54" s="10" t="s">
        <v>34</v>
      </c>
      <c r="F54" s="44" t="s">
        <v>341</v>
      </c>
      <c r="G54" s="17">
        <v>32.6</v>
      </c>
      <c r="H54" s="17" t="s">
        <v>334</v>
      </c>
      <c r="I54" s="17" t="s">
        <v>342</v>
      </c>
      <c r="J54" s="6">
        <v>-6.52</v>
      </c>
      <c r="K54" s="52" t="s">
        <v>2451</v>
      </c>
      <c r="L54" s="74"/>
      <c r="M54" s="17"/>
      <c r="N54" s="17"/>
      <c r="O54" s="17"/>
      <c r="P54" s="17" t="s">
        <v>331</v>
      </c>
      <c r="Q54" s="44" t="s">
        <v>343</v>
      </c>
      <c r="R54" s="17">
        <v>348</v>
      </c>
      <c r="S54" s="93" t="s">
        <v>344</v>
      </c>
      <c r="T54" s="93" t="s">
        <v>338</v>
      </c>
      <c r="U54" s="93" t="s">
        <v>2446</v>
      </c>
      <c r="V54" s="93"/>
      <c r="W54" s="75"/>
      <c r="X54" s="77">
        <v>32.6</v>
      </c>
      <c r="Y54" s="95" t="e">
        <f>X54-#REF!</f>
        <v>#REF!</v>
      </c>
    </row>
    <row r="55" ht="88.9" hidden="1" customHeight="1" spans="1:25">
      <c r="A55" s="4">
        <v>70</v>
      </c>
      <c r="B55" s="6" t="s">
        <v>331</v>
      </c>
      <c r="C55" s="4" t="s">
        <v>345</v>
      </c>
      <c r="D55" s="6" t="s">
        <v>33</v>
      </c>
      <c r="E55" s="10" t="s">
        <v>34</v>
      </c>
      <c r="F55" s="44" t="s">
        <v>346</v>
      </c>
      <c r="G55" s="17">
        <v>32.2</v>
      </c>
      <c r="H55" s="17" t="s">
        <v>334</v>
      </c>
      <c r="I55" s="17" t="s">
        <v>347</v>
      </c>
      <c r="J55" s="6">
        <v>-6.44</v>
      </c>
      <c r="K55" s="52" t="s">
        <v>2451</v>
      </c>
      <c r="L55" s="74"/>
      <c r="M55" s="17"/>
      <c r="N55" s="17"/>
      <c r="O55" s="17"/>
      <c r="P55" s="17" t="s">
        <v>331</v>
      </c>
      <c r="Q55" s="44" t="s">
        <v>348</v>
      </c>
      <c r="R55" s="17">
        <v>164</v>
      </c>
      <c r="S55" s="93" t="s">
        <v>349</v>
      </c>
      <c r="T55" s="93" t="s">
        <v>338</v>
      </c>
      <c r="U55" s="93" t="s">
        <v>2452</v>
      </c>
      <c r="V55" s="93"/>
      <c r="W55" s="75"/>
      <c r="X55" s="77">
        <v>32.2</v>
      </c>
      <c r="Y55" s="95" t="e">
        <f>X55-#REF!</f>
        <v>#REF!</v>
      </c>
    </row>
    <row r="56" ht="59.45" hidden="1" customHeight="1" spans="1:25">
      <c r="A56" s="4">
        <v>71</v>
      </c>
      <c r="B56" s="6" t="s">
        <v>331</v>
      </c>
      <c r="C56" s="4" t="s">
        <v>350</v>
      </c>
      <c r="D56" s="6" t="s">
        <v>33</v>
      </c>
      <c r="E56" s="10" t="s">
        <v>34</v>
      </c>
      <c r="F56" s="44" t="s">
        <v>351</v>
      </c>
      <c r="G56" s="17">
        <v>49.42</v>
      </c>
      <c r="H56" s="17" t="s">
        <v>334</v>
      </c>
      <c r="I56" s="17" t="s">
        <v>352</v>
      </c>
      <c r="J56" s="6">
        <v>-9.884</v>
      </c>
      <c r="K56" s="52" t="s">
        <v>2451</v>
      </c>
      <c r="L56" s="74"/>
      <c r="M56" s="17"/>
      <c r="N56" s="17"/>
      <c r="O56" s="17"/>
      <c r="P56" s="17" t="s">
        <v>331</v>
      </c>
      <c r="Q56" s="44" t="s">
        <v>353</v>
      </c>
      <c r="R56" s="17">
        <v>191</v>
      </c>
      <c r="S56" s="93" t="s">
        <v>354</v>
      </c>
      <c r="T56" s="93" t="s">
        <v>338</v>
      </c>
      <c r="U56" s="93" t="s">
        <v>2446</v>
      </c>
      <c r="V56" s="93"/>
      <c r="W56" s="75"/>
      <c r="X56" s="77">
        <v>49.42</v>
      </c>
      <c r="Y56" s="95" t="e">
        <f>X56-#REF!</f>
        <v>#REF!</v>
      </c>
    </row>
    <row r="57" ht="67.15" hidden="1" customHeight="1" spans="1:25">
      <c r="A57" s="4">
        <v>72</v>
      </c>
      <c r="B57" s="6" t="s">
        <v>331</v>
      </c>
      <c r="C57" s="4" t="s">
        <v>355</v>
      </c>
      <c r="D57" s="6" t="s">
        <v>33</v>
      </c>
      <c r="E57" s="10" t="s">
        <v>34</v>
      </c>
      <c r="F57" s="44" t="s">
        <v>356</v>
      </c>
      <c r="G57" s="17">
        <v>71.8</v>
      </c>
      <c r="H57" s="17" t="s">
        <v>334</v>
      </c>
      <c r="I57" s="17" t="s">
        <v>357</v>
      </c>
      <c r="J57" s="6">
        <v>-14.36</v>
      </c>
      <c r="K57" s="52" t="s">
        <v>2451</v>
      </c>
      <c r="L57" s="74"/>
      <c r="M57" s="17"/>
      <c r="N57" s="17"/>
      <c r="O57" s="17"/>
      <c r="P57" s="17" t="s">
        <v>331</v>
      </c>
      <c r="Q57" s="44" t="s">
        <v>358</v>
      </c>
      <c r="R57" s="17">
        <v>361</v>
      </c>
      <c r="S57" s="93" t="s">
        <v>249</v>
      </c>
      <c r="T57" s="93" t="s">
        <v>338</v>
      </c>
      <c r="U57" s="93" t="s">
        <v>2446</v>
      </c>
      <c r="V57" s="93"/>
      <c r="W57" s="75"/>
      <c r="X57" s="77">
        <v>71.8</v>
      </c>
      <c r="Y57" s="95" t="e">
        <f>X57-#REF!</f>
        <v>#REF!</v>
      </c>
    </row>
    <row r="58" ht="63" hidden="1" customHeight="1" spans="1:25">
      <c r="A58" s="4">
        <v>73</v>
      </c>
      <c r="B58" s="6" t="s">
        <v>331</v>
      </c>
      <c r="C58" s="4" t="s">
        <v>359</v>
      </c>
      <c r="D58" s="6" t="s">
        <v>33</v>
      </c>
      <c r="E58" s="10" t="s">
        <v>34</v>
      </c>
      <c r="F58" s="44" t="s">
        <v>360</v>
      </c>
      <c r="G58" s="17">
        <v>28.1</v>
      </c>
      <c r="H58" s="17" t="s">
        <v>334</v>
      </c>
      <c r="I58" s="17" t="s">
        <v>361</v>
      </c>
      <c r="J58" s="6">
        <v>-5.62</v>
      </c>
      <c r="K58" s="52" t="s">
        <v>2451</v>
      </c>
      <c r="L58" s="74"/>
      <c r="M58" s="17"/>
      <c r="N58" s="17"/>
      <c r="O58" s="17"/>
      <c r="P58" s="17" t="s">
        <v>331</v>
      </c>
      <c r="Q58" s="44" t="s">
        <v>362</v>
      </c>
      <c r="R58" s="17">
        <v>173</v>
      </c>
      <c r="S58" s="93" t="s">
        <v>349</v>
      </c>
      <c r="T58" s="93" t="s">
        <v>338</v>
      </c>
      <c r="U58" s="93" t="s">
        <v>2452</v>
      </c>
      <c r="V58" s="93"/>
      <c r="W58" s="75"/>
      <c r="X58" s="77">
        <v>28.1</v>
      </c>
      <c r="Y58" s="95" t="e">
        <f>X58-#REF!</f>
        <v>#REF!</v>
      </c>
    </row>
    <row r="59" ht="120" hidden="1" customHeight="1" spans="1:25">
      <c r="A59" s="4">
        <v>76</v>
      </c>
      <c r="B59" s="4" t="s">
        <v>363</v>
      </c>
      <c r="C59" s="4" t="s">
        <v>364</v>
      </c>
      <c r="D59" s="6" t="s">
        <v>33</v>
      </c>
      <c r="E59" s="10" t="s">
        <v>34</v>
      </c>
      <c r="F59" s="8" t="s">
        <v>365</v>
      </c>
      <c r="G59" s="6">
        <v>69.074</v>
      </c>
      <c r="H59" s="6" t="s">
        <v>366</v>
      </c>
      <c r="I59" s="6" t="s">
        <v>367</v>
      </c>
      <c r="J59" s="4">
        <v>-7.1</v>
      </c>
      <c r="K59" s="59" t="s">
        <v>2453</v>
      </c>
      <c r="L59" s="52"/>
      <c r="M59" s="6"/>
      <c r="N59" s="6"/>
      <c r="O59" s="6"/>
      <c r="P59" s="6" t="s">
        <v>368</v>
      </c>
      <c r="Q59" s="8" t="s">
        <v>369</v>
      </c>
      <c r="R59" s="6">
        <v>442</v>
      </c>
      <c r="S59" s="76">
        <v>43264</v>
      </c>
      <c r="T59" s="76">
        <v>43276</v>
      </c>
      <c r="U59" s="76">
        <v>43342</v>
      </c>
      <c r="V59" s="76"/>
      <c r="W59" s="75"/>
      <c r="X59" s="77">
        <v>67</v>
      </c>
      <c r="Y59" s="95" t="e">
        <f>X59-#REF!</f>
        <v>#REF!</v>
      </c>
    </row>
    <row r="60" ht="94.15" hidden="1" customHeight="1" spans="1:25">
      <c r="A60" s="4">
        <v>83</v>
      </c>
      <c r="B60" s="4" t="s">
        <v>371</v>
      </c>
      <c r="C60" s="4" t="s">
        <v>372</v>
      </c>
      <c r="D60" s="6" t="s">
        <v>33</v>
      </c>
      <c r="E60" s="10" t="s">
        <v>34</v>
      </c>
      <c r="F60" s="45" t="s">
        <v>373</v>
      </c>
      <c r="G60" s="7">
        <v>4.6977</v>
      </c>
      <c r="H60" s="7" t="s">
        <v>374</v>
      </c>
      <c r="I60" s="7" t="s">
        <v>375</v>
      </c>
      <c r="J60" s="4">
        <v>-3.8</v>
      </c>
      <c r="K60" s="58" t="s">
        <v>2454</v>
      </c>
      <c r="L60" s="51"/>
      <c r="M60" s="7"/>
      <c r="N60" s="7"/>
      <c r="O60" s="7"/>
      <c r="P60" s="7" t="s">
        <v>376</v>
      </c>
      <c r="Q60" s="45" t="s">
        <v>377</v>
      </c>
      <c r="R60" s="7">
        <v>885</v>
      </c>
      <c r="S60" s="94">
        <v>43312</v>
      </c>
      <c r="T60" s="94">
        <v>43322</v>
      </c>
      <c r="U60" s="94">
        <v>43404</v>
      </c>
      <c r="V60" s="94">
        <v>43434</v>
      </c>
      <c r="W60" s="75"/>
      <c r="X60" s="77">
        <v>3.8</v>
      </c>
      <c r="Y60" s="95" t="e">
        <f>X60-#REF!</f>
        <v>#REF!</v>
      </c>
    </row>
    <row r="61" ht="42" hidden="1" customHeight="1" spans="1:25">
      <c r="A61" s="4">
        <v>84</v>
      </c>
      <c r="B61" s="4" t="s">
        <v>378</v>
      </c>
      <c r="C61" s="4" t="s">
        <v>379</v>
      </c>
      <c r="D61" s="6" t="s">
        <v>33</v>
      </c>
      <c r="E61" s="10" t="s">
        <v>34</v>
      </c>
      <c r="F61" s="45" t="s">
        <v>380</v>
      </c>
      <c r="G61" s="7">
        <v>36.7</v>
      </c>
      <c r="H61" s="7" t="s">
        <v>381</v>
      </c>
      <c r="I61" s="7" t="s">
        <v>382</v>
      </c>
      <c r="J61" s="55">
        <v>-14.68</v>
      </c>
      <c r="K61" s="56" t="s">
        <v>2455</v>
      </c>
      <c r="L61" s="51"/>
      <c r="M61" s="7"/>
      <c r="N61" s="7"/>
      <c r="O61" s="7"/>
      <c r="P61" s="7" t="s">
        <v>378</v>
      </c>
      <c r="Q61" s="45" t="s">
        <v>384</v>
      </c>
      <c r="R61" s="7">
        <v>669</v>
      </c>
      <c r="S61" s="94" t="s">
        <v>88</v>
      </c>
      <c r="T61" s="94" t="s">
        <v>385</v>
      </c>
      <c r="U61" s="94" t="s">
        <v>386</v>
      </c>
      <c r="V61" s="94"/>
      <c r="W61" s="75"/>
      <c r="X61" s="77">
        <v>36.7</v>
      </c>
      <c r="Y61" s="95" t="e">
        <f>X61-#REF!</f>
        <v>#REF!</v>
      </c>
    </row>
    <row r="62" ht="70.15" hidden="1" customHeight="1" spans="1:25">
      <c r="A62" s="4">
        <v>85</v>
      </c>
      <c r="B62" s="4" t="s">
        <v>378</v>
      </c>
      <c r="C62" s="4" t="s">
        <v>388</v>
      </c>
      <c r="D62" s="6" t="s">
        <v>33</v>
      </c>
      <c r="E62" s="10" t="s">
        <v>34</v>
      </c>
      <c r="F62" s="45" t="s">
        <v>389</v>
      </c>
      <c r="G62" s="7">
        <v>46.3</v>
      </c>
      <c r="H62" s="7" t="s">
        <v>381</v>
      </c>
      <c r="I62" s="7" t="s">
        <v>390</v>
      </c>
      <c r="J62" s="55">
        <v>-18.52</v>
      </c>
      <c r="K62" s="56" t="s">
        <v>2455</v>
      </c>
      <c r="L62" s="51"/>
      <c r="M62" s="7"/>
      <c r="N62" s="7"/>
      <c r="O62" s="7"/>
      <c r="P62" s="7" t="s">
        <v>378</v>
      </c>
      <c r="Q62" s="45" t="s">
        <v>391</v>
      </c>
      <c r="R62" s="7">
        <v>579</v>
      </c>
      <c r="S62" s="94" t="s">
        <v>88</v>
      </c>
      <c r="T62" s="94" t="s">
        <v>392</v>
      </c>
      <c r="U62" s="94" t="s">
        <v>393</v>
      </c>
      <c r="V62" s="94"/>
      <c r="W62" s="75"/>
      <c r="X62" s="77">
        <v>46.3</v>
      </c>
      <c r="Y62" s="95" t="e">
        <f>X62-#REF!</f>
        <v>#REF!</v>
      </c>
    </row>
    <row r="63" ht="110.45" hidden="1" customHeight="1" spans="1:25">
      <c r="A63" s="4">
        <v>86</v>
      </c>
      <c r="B63" s="4" t="s">
        <v>378</v>
      </c>
      <c r="C63" s="4" t="s">
        <v>394</v>
      </c>
      <c r="D63" s="6" t="s">
        <v>33</v>
      </c>
      <c r="E63" s="10" t="s">
        <v>34</v>
      </c>
      <c r="F63" s="8" t="s">
        <v>395</v>
      </c>
      <c r="G63" s="7">
        <v>17.515</v>
      </c>
      <c r="H63" s="4" t="s">
        <v>381</v>
      </c>
      <c r="I63" s="4" t="s">
        <v>396</v>
      </c>
      <c r="J63" s="4">
        <v>-0.875703</v>
      </c>
      <c r="K63" s="56" t="s">
        <v>2456</v>
      </c>
      <c r="L63" s="51"/>
      <c r="M63" s="7"/>
      <c r="N63" s="4"/>
      <c r="O63" s="4"/>
      <c r="P63" s="4" t="s">
        <v>378</v>
      </c>
      <c r="Q63" s="19" t="s">
        <v>397</v>
      </c>
      <c r="R63" s="4">
        <v>669</v>
      </c>
      <c r="S63" s="75" t="s">
        <v>80</v>
      </c>
      <c r="T63" s="75" t="s">
        <v>349</v>
      </c>
      <c r="U63" s="75" t="s">
        <v>386</v>
      </c>
      <c r="V63" s="75"/>
      <c r="W63" s="76"/>
      <c r="X63" s="77">
        <v>17.515</v>
      </c>
      <c r="Y63" s="95" t="e">
        <f>X63-#REF!</f>
        <v>#REF!</v>
      </c>
    </row>
    <row r="64" ht="110.45" hidden="1" customHeight="1" spans="1:25">
      <c r="A64" s="4"/>
      <c r="B64" s="4" t="s">
        <v>378</v>
      </c>
      <c r="C64" s="4" t="s">
        <v>398</v>
      </c>
      <c r="D64" s="6" t="s">
        <v>33</v>
      </c>
      <c r="E64" s="10" t="s">
        <v>34</v>
      </c>
      <c r="F64" s="8" t="s">
        <v>399</v>
      </c>
      <c r="G64" s="7">
        <v>1.428</v>
      </c>
      <c r="H64" s="4" t="s">
        <v>381</v>
      </c>
      <c r="I64" s="4" t="s">
        <v>396</v>
      </c>
      <c r="J64" s="4">
        <v>1.43</v>
      </c>
      <c r="K64" s="56" t="s">
        <v>2457</v>
      </c>
      <c r="L64" s="51"/>
      <c r="M64" s="7"/>
      <c r="N64" s="4"/>
      <c r="O64" s="4"/>
      <c r="P64" s="4" t="s">
        <v>378</v>
      </c>
      <c r="Q64" s="19" t="s">
        <v>400</v>
      </c>
      <c r="R64" s="4">
        <v>1202</v>
      </c>
      <c r="S64" s="75" t="s">
        <v>401</v>
      </c>
      <c r="T64" s="75" t="s">
        <v>402</v>
      </c>
      <c r="U64" s="75" t="s">
        <v>250</v>
      </c>
      <c r="V64" s="75" t="s">
        <v>403</v>
      </c>
      <c r="W64" s="76"/>
      <c r="X64" s="77"/>
      <c r="Y64" s="95"/>
    </row>
    <row r="65" ht="61.5" hidden="1" customHeight="1" spans="1:25">
      <c r="A65" s="4"/>
      <c r="B65" s="4" t="s">
        <v>378</v>
      </c>
      <c r="C65" s="4" t="s">
        <v>404</v>
      </c>
      <c r="D65" s="6" t="s">
        <v>33</v>
      </c>
      <c r="E65" s="10" t="s">
        <v>34</v>
      </c>
      <c r="F65" s="8" t="s">
        <v>405</v>
      </c>
      <c r="G65" s="7">
        <v>43.2</v>
      </c>
      <c r="H65" s="4" t="s">
        <v>381</v>
      </c>
      <c r="I65" s="4" t="s">
        <v>406</v>
      </c>
      <c r="J65" s="4">
        <v>19.62</v>
      </c>
      <c r="K65" s="56" t="s">
        <v>2458</v>
      </c>
      <c r="L65" s="51"/>
      <c r="M65" s="7"/>
      <c r="N65" s="4"/>
      <c r="O65" s="4"/>
      <c r="P65" s="4" t="s">
        <v>378</v>
      </c>
      <c r="Q65" s="19" t="s">
        <v>407</v>
      </c>
      <c r="R65" s="4">
        <v>51</v>
      </c>
      <c r="S65" s="75" t="s">
        <v>408</v>
      </c>
      <c r="T65" s="75" t="s">
        <v>409</v>
      </c>
      <c r="U65" s="75" t="s">
        <v>250</v>
      </c>
      <c r="V65" s="75" t="s">
        <v>403</v>
      </c>
      <c r="W65" s="76"/>
      <c r="X65" s="77"/>
      <c r="Y65" s="95"/>
    </row>
    <row r="66" ht="61.5" hidden="1" customHeight="1" spans="1:25">
      <c r="A66" s="4"/>
      <c r="B66" s="4" t="s">
        <v>378</v>
      </c>
      <c r="C66" s="4" t="s">
        <v>2459</v>
      </c>
      <c r="D66" s="6" t="s">
        <v>33</v>
      </c>
      <c r="E66" s="10" t="s">
        <v>34</v>
      </c>
      <c r="F66" s="8" t="s">
        <v>411</v>
      </c>
      <c r="G66" s="7">
        <v>42.1</v>
      </c>
      <c r="H66" s="4" t="s">
        <v>381</v>
      </c>
      <c r="I66" s="4" t="s">
        <v>412</v>
      </c>
      <c r="J66" s="4">
        <v>17.25</v>
      </c>
      <c r="K66" s="56" t="s">
        <v>2458</v>
      </c>
      <c r="L66" s="51"/>
      <c r="M66" s="7"/>
      <c r="N66" s="4"/>
      <c r="O66" s="4"/>
      <c r="P66" s="4" t="s">
        <v>378</v>
      </c>
      <c r="Q66" s="19" t="s">
        <v>413</v>
      </c>
      <c r="R66" s="4">
        <v>87</v>
      </c>
      <c r="S66" s="75" t="s">
        <v>414</v>
      </c>
      <c r="T66" s="75" t="s">
        <v>409</v>
      </c>
      <c r="U66" s="75" t="s">
        <v>250</v>
      </c>
      <c r="V66" s="75" t="s">
        <v>403</v>
      </c>
      <c r="W66" s="76"/>
      <c r="X66" s="77"/>
      <c r="Y66" s="95"/>
    </row>
    <row r="67" ht="61.5" hidden="1" customHeight="1" spans="1:25">
      <c r="A67" s="4"/>
      <c r="B67" s="4" t="s">
        <v>378</v>
      </c>
      <c r="C67" s="4" t="s">
        <v>2460</v>
      </c>
      <c r="D67" s="6" t="s">
        <v>33</v>
      </c>
      <c r="E67" s="10" t="s">
        <v>34</v>
      </c>
      <c r="F67" s="8" t="s">
        <v>416</v>
      </c>
      <c r="G67" s="7">
        <v>37.12</v>
      </c>
      <c r="H67" s="4" t="s">
        <v>381</v>
      </c>
      <c r="I67" s="4" t="s">
        <v>417</v>
      </c>
      <c r="J67" s="4">
        <v>14.208</v>
      </c>
      <c r="K67" s="56" t="s">
        <v>2458</v>
      </c>
      <c r="L67" s="51"/>
      <c r="M67" s="7"/>
      <c r="N67" s="4"/>
      <c r="O67" s="4"/>
      <c r="P67" s="4" t="s">
        <v>378</v>
      </c>
      <c r="Q67" s="19" t="s">
        <v>418</v>
      </c>
      <c r="R67" s="4">
        <v>88</v>
      </c>
      <c r="S67" s="75" t="s">
        <v>408</v>
      </c>
      <c r="T67" s="75" t="s">
        <v>409</v>
      </c>
      <c r="U67" s="75" t="s">
        <v>250</v>
      </c>
      <c r="V67" s="75" t="s">
        <v>403</v>
      </c>
      <c r="W67" s="76"/>
      <c r="X67" s="77"/>
      <c r="Y67" s="95"/>
    </row>
    <row r="68" ht="61.5" hidden="1" customHeight="1" spans="1:25">
      <c r="A68" s="4"/>
      <c r="B68" s="4" t="s">
        <v>378</v>
      </c>
      <c r="C68" s="4" t="s">
        <v>2460</v>
      </c>
      <c r="D68" s="6" t="s">
        <v>33</v>
      </c>
      <c r="E68" s="10" t="s">
        <v>34</v>
      </c>
      <c r="F68" s="8" t="s">
        <v>416</v>
      </c>
      <c r="G68" s="7">
        <v>16.5</v>
      </c>
      <c r="H68" s="4" t="s">
        <v>381</v>
      </c>
      <c r="I68" s="4" t="s">
        <v>417</v>
      </c>
      <c r="J68" s="4">
        <v>16.5</v>
      </c>
      <c r="K68" s="56" t="s">
        <v>2458</v>
      </c>
      <c r="L68" s="51"/>
      <c r="M68" s="7"/>
      <c r="N68" s="4"/>
      <c r="O68" s="4"/>
      <c r="P68" s="4" t="s">
        <v>378</v>
      </c>
      <c r="Q68" s="19" t="s">
        <v>418</v>
      </c>
      <c r="R68" s="4"/>
      <c r="S68" s="75" t="s">
        <v>408</v>
      </c>
      <c r="T68" s="75" t="s">
        <v>409</v>
      </c>
      <c r="U68" s="75" t="s">
        <v>250</v>
      </c>
      <c r="V68" s="75" t="s">
        <v>403</v>
      </c>
      <c r="W68" s="76"/>
      <c r="X68" s="77"/>
      <c r="Y68" s="95"/>
    </row>
    <row r="69" ht="109.15" hidden="1" customHeight="1" spans="1:25">
      <c r="A69" s="4">
        <v>87</v>
      </c>
      <c r="B69" s="4" t="s">
        <v>378</v>
      </c>
      <c r="C69" s="4" t="s">
        <v>419</v>
      </c>
      <c r="D69" s="6" t="s">
        <v>33</v>
      </c>
      <c r="E69" s="10" t="s">
        <v>34</v>
      </c>
      <c r="F69" s="8" t="s">
        <v>395</v>
      </c>
      <c r="G69" s="7">
        <v>10.942</v>
      </c>
      <c r="H69" s="4" t="s">
        <v>381</v>
      </c>
      <c r="I69" s="4" t="s">
        <v>396</v>
      </c>
      <c r="J69" s="4">
        <v>-0.5471</v>
      </c>
      <c r="K69" s="56" t="s">
        <v>2456</v>
      </c>
      <c r="L69" s="51"/>
      <c r="M69" s="7"/>
      <c r="N69" s="4"/>
      <c r="O69" s="4"/>
      <c r="P69" s="4" t="s">
        <v>378</v>
      </c>
      <c r="Q69" s="19" t="s">
        <v>397</v>
      </c>
      <c r="R69" s="4">
        <v>579</v>
      </c>
      <c r="S69" s="75" t="s">
        <v>80</v>
      </c>
      <c r="T69" s="75" t="s">
        <v>349</v>
      </c>
      <c r="U69" s="75" t="s">
        <v>393</v>
      </c>
      <c r="V69" s="75"/>
      <c r="W69" s="76"/>
      <c r="X69" s="77">
        <v>10.942</v>
      </c>
      <c r="Y69" s="95" t="e">
        <f>X69-#REF!</f>
        <v>#REF!</v>
      </c>
    </row>
    <row r="70" ht="165.6" hidden="1" customHeight="1" spans="1:25">
      <c r="A70" s="4">
        <v>88</v>
      </c>
      <c r="B70" s="7" t="s">
        <v>422</v>
      </c>
      <c r="C70" s="101" t="s">
        <v>423</v>
      </c>
      <c r="D70" s="101" t="s">
        <v>33</v>
      </c>
      <c r="E70" s="10" t="s">
        <v>34</v>
      </c>
      <c r="F70" s="19" t="s">
        <v>424</v>
      </c>
      <c r="G70" s="4">
        <v>4.49</v>
      </c>
      <c r="H70" s="4" t="s">
        <v>425</v>
      </c>
      <c r="I70" s="4" t="s">
        <v>426</v>
      </c>
      <c r="J70" s="7">
        <v>-0.302804</v>
      </c>
      <c r="K70" s="51" t="s">
        <v>2420</v>
      </c>
      <c r="L70" s="58"/>
      <c r="M70" s="4"/>
      <c r="N70" s="4"/>
      <c r="O70" s="4"/>
      <c r="P70" s="4" t="s">
        <v>422</v>
      </c>
      <c r="Q70" s="19" t="s">
        <v>427</v>
      </c>
      <c r="R70" s="4">
        <v>107</v>
      </c>
      <c r="S70" s="75">
        <v>42914</v>
      </c>
      <c r="T70" s="75">
        <v>42917</v>
      </c>
      <c r="U70" s="75">
        <v>42937</v>
      </c>
      <c r="V70" s="75">
        <v>43093</v>
      </c>
      <c r="W70" s="75"/>
      <c r="X70" s="77">
        <v>4.49</v>
      </c>
      <c r="Y70" s="95" t="e">
        <f>X70-#REF!</f>
        <v>#REF!</v>
      </c>
    </row>
    <row r="71" ht="98.1" hidden="1" customHeight="1" spans="1:25">
      <c r="A71" s="4">
        <v>89</v>
      </c>
      <c r="B71" s="7" t="s">
        <v>422</v>
      </c>
      <c r="C71" s="101" t="s">
        <v>428</v>
      </c>
      <c r="D71" s="101" t="s">
        <v>33</v>
      </c>
      <c r="E71" s="10" t="s">
        <v>34</v>
      </c>
      <c r="F71" s="14" t="s">
        <v>429</v>
      </c>
      <c r="G71" s="13">
        <v>90.06</v>
      </c>
      <c r="H71" s="13" t="s">
        <v>425</v>
      </c>
      <c r="I71" s="13" t="s">
        <v>430</v>
      </c>
      <c r="J71" s="7">
        <v>-7.637229</v>
      </c>
      <c r="K71" s="51"/>
      <c r="L71" s="57"/>
      <c r="M71" s="13"/>
      <c r="N71" s="13"/>
      <c r="O71" s="13"/>
      <c r="P71" s="13" t="s">
        <v>422</v>
      </c>
      <c r="Q71" s="14" t="s">
        <v>431</v>
      </c>
      <c r="R71" s="13">
        <v>174</v>
      </c>
      <c r="S71" s="79">
        <v>42930</v>
      </c>
      <c r="T71" s="79">
        <v>42936</v>
      </c>
      <c r="U71" s="79">
        <v>42967</v>
      </c>
      <c r="V71" s="79">
        <v>43093</v>
      </c>
      <c r="W71" s="75"/>
      <c r="X71" s="77">
        <v>90.06</v>
      </c>
      <c r="Y71" s="95" t="e">
        <f>X71-#REF!</f>
        <v>#REF!</v>
      </c>
    </row>
    <row r="72" ht="109.15" hidden="1" customHeight="1" spans="1:25">
      <c r="A72" s="4">
        <v>90</v>
      </c>
      <c r="B72" s="7" t="s">
        <v>422</v>
      </c>
      <c r="C72" s="101" t="s">
        <v>432</v>
      </c>
      <c r="D72" s="101" t="s">
        <v>33</v>
      </c>
      <c r="E72" s="10" t="s">
        <v>34</v>
      </c>
      <c r="F72" s="45" t="s">
        <v>433</v>
      </c>
      <c r="G72" s="7">
        <v>20.19</v>
      </c>
      <c r="H72" s="7" t="s">
        <v>425</v>
      </c>
      <c r="I72" s="7" t="s">
        <v>434</v>
      </c>
      <c r="J72" s="7">
        <v>-4.09</v>
      </c>
      <c r="K72" s="51"/>
      <c r="L72" s="51"/>
      <c r="M72" s="7"/>
      <c r="N72" s="7"/>
      <c r="O72" s="7"/>
      <c r="P72" s="7" t="s">
        <v>422</v>
      </c>
      <c r="Q72" s="45" t="s">
        <v>435</v>
      </c>
      <c r="R72" s="7">
        <v>170</v>
      </c>
      <c r="S72" s="94">
        <v>42929</v>
      </c>
      <c r="T72" s="94">
        <v>42937</v>
      </c>
      <c r="U72" s="94">
        <v>42977</v>
      </c>
      <c r="V72" s="94">
        <v>43093</v>
      </c>
      <c r="W72" s="75"/>
      <c r="X72" s="77">
        <v>20.19</v>
      </c>
      <c r="Y72" s="95" t="e">
        <f>X72-#REF!</f>
        <v>#REF!</v>
      </c>
    </row>
    <row r="73" ht="82.15" hidden="1" customHeight="1" spans="1:25">
      <c r="A73" s="4">
        <v>91</v>
      </c>
      <c r="B73" s="4" t="s">
        <v>422</v>
      </c>
      <c r="C73" s="4" t="s">
        <v>436</v>
      </c>
      <c r="D73" s="10" t="s">
        <v>33</v>
      </c>
      <c r="E73" s="10" t="s">
        <v>34</v>
      </c>
      <c r="F73" s="8" t="s">
        <v>437</v>
      </c>
      <c r="G73" s="6">
        <v>35.634901</v>
      </c>
      <c r="H73" s="6" t="s">
        <v>425</v>
      </c>
      <c r="I73" s="6" t="s">
        <v>438</v>
      </c>
      <c r="J73" s="4">
        <v>-14.253961</v>
      </c>
      <c r="K73" s="58"/>
      <c r="L73" s="52"/>
      <c r="M73" s="6"/>
      <c r="N73" s="6"/>
      <c r="O73" s="6"/>
      <c r="P73" s="6" t="s">
        <v>422</v>
      </c>
      <c r="Q73" s="8" t="s">
        <v>439</v>
      </c>
      <c r="R73" s="6">
        <v>113</v>
      </c>
      <c r="S73" s="76">
        <v>43319</v>
      </c>
      <c r="T73" s="93">
        <v>43332</v>
      </c>
      <c r="U73" s="93">
        <v>43363</v>
      </c>
      <c r="V73" s="76">
        <v>43393</v>
      </c>
      <c r="W73" s="76"/>
      <c r="X73" s="77">
        <v>35.634901</v>
      </c>
      <c r="Y73" s="95" t="e">
        <f>X73-#REF!</f>
        <v>#REF!</v>
      </c>
    </row>
    <row r="74" ht="70.15" hidden="1" customHeight="1" spans="1:25">
      <c r="A74" s="4">
        <v>92</v>
      </c>
      <c r="B74" s="4" t="s">
        <v>422</v>
      </c>
      <c r="C74" s="4" t="s">
        <v>440</v>
      </c>
      <c r="D74" s="10" t="s">
        <v>33</v>
      </c>
      <c r="E74" s="10" t="s">
        <v>34</v>
      </c>
      <c r="F74" s="44" t="s">
        <v>441</v>
      </c>
      <c r="G74" s="17">
        <v>38.51</v>
      </c>
      <c r="H74" s="17" t="s">
        <v>425</v>
      </c>
      <c r="I74" s="17" t="s">
        <v>442</v>
      </c>
      <c r="J74" s="4">
        <v>-7.702</v>
      </c>
      <c r="K74" s="58"/>
      <c r="L74" s="74"/>
      <c r="M74" s="17"/>
      <c r="N74" s="17"/>
      <c r="O74" s="17"/>
      <c r="P74" s="17" t="s">
        <v>422</v>
      </c>
      <c r="Q74" s="44" t="s">
        <v>443</v>
      </c>
      <c r="R74" s="17">
        <v>490</v>
      </c>
      <c r="S74" s="93">
        <v>43342</v>
      </c>
      <c r="T74" s="93">
        <v>43342</v>
      </c>
      <c r="U74" s="93">
        <v>43373</v>
      </c>
      <c r="V74" s="76">
        <v>43393</v>
      </c>
      <c r="W74" s="75"/>
      <c r="X74" s="77">
        <v>38.51</v>
      </c>
      <c r="Y74" s="95" t="e">
        <f>X74-#REF!</f>
        <v>#REF!</v>
      </c>
    </row>
    <row r="75" ht="70.15" hidden="1" customHeight="1" spans="1:25">
      <c r="A75" s="4">
        <v>93</v>
      </c>
      <c r="B75" s="4" t="s">
        <v>422</v>
      </c>
      <c r="C75" s="4" t="s">
        <v>444</v>
      </c>
      <c r="D75" s="10" t="s">
        <v>33</v>
      </c>
      <c r="E75" s="10" t="s">
        <v>34</v>
      </c>
      <c r="F75" s="44" t="s">
        <v>445</v>
      </c>
      <c r="G75" s="17">
        <v>66.950193</v>
      </c>
      <c r="H75" s="17" t="s">
        <v>425</v>
      </c>
      <c r="I75" s="17" t="s">
        <v>446</v>
      </c>
      <c r="J75" s="4">
        <v>-13.390219</v>
      </c>
      <c r="K75" s="58"/>
      <c r="L75" s="74"/>
      <c r="M75" s="17"/>
      <c r="N75" s="17"/>
      <c r="O75" s="17"/>
      <c r="P75" s="17" t="s">
        <v>422</v>
      </c>
      <c r="Q75" s="44" t="s">
        <v>447</v>
      </c>
      <c r="R75" s="17">
        <v>289</v>
      </c>
      <c r="S75" s="93">
        <v>43319</v>
      </c>
      <c r="T75" s="93">
        <v>43327</v>
      </c>
      <c r="U75" s="93">
        <v>43358</v>
      </c>
      <c r="V75" s="76">
        <v>43393</v>
      </c>
      <c r="W75" s="75"/>
      <c r="X75" s="77">
        <v>66.950193</v>
      </c>
      <c r="Y75" s="95" t="e">
        <f>X75-#REF!</f>
        <v>#REF!</v>
      </c>
    </row>
    <row r="76" ht="101.45" hidden="1" customHeight="1" spans="1:25">
      <c r="A76" s="4">
        <v>94</v>
      </c>
      <c r="B76" s="4" t="s">
        <v>422</v>
      </c>
      <c r="C76" s="4" t="s">
        <v>448</v>
      </c>
      <c r="D76" s="10" t="s">
        <v>33</v>
      </c>
      <c r="E76" s="10" t="s">
        <v>34</v>
      </c>
      <c r="F76" s="44" t="s">
        <v>449</v>
      </c>
      <c r="G76" s="17">
        <v>23.502739</v>
      </c>
      <c r="H76" s="17" t="s">
        <v>425</v>
      </c>
      <c r="I76" s="17" t="s">
        <v>450</v>
      </c>
      <c r="J76" s="4">
        <v>-4.700548</v>
      </c>
      <c r="K76" s="58"/>
      <c r="L76" s="74"/>
      <c r="M76" s="17"/>
      <c r="N76" s="17"/>
      <c r="O76" s="17"/>
      <c r="P76" s="17" t="s">
        <v>422</v>
      </c>
      <c r="Q76" s="44" t="s">
        <v>451</v>
      </c>
      <c r="R76" s="17">
        <v>78</v>
      </c>
      <c r="S76" s="93">
        <v>43319</v>
      </c>
      <c r="T76" s="93">
        <v>43320</v>
      </c>
      <c r="U76" s="93">
        <v>43351</v>
      </c>
      <c r="V76" s="76">
        <v>43393</v>
      </c>
      <c r="W76" s="75"/>
      <c r="X76" s="77">
        <v>23.502739</v>
      </c>
      <c r="Y76" s="95" t="e">
        <f>X76-#REF!</f>
        <v>#REF!</v>
      </c>
    </row>
    <row r="77" ht="70.15" hidden="1" customHeight="1" spans="1:25">
      <c r="A77" s="4">
        <v>95</v>
      </c>
      <c r="B77" s="4" t="s">
        <v>422</v>
      </c>
      <c r="C77" s="4" t="s">
        <v>452</v>
      </c>
      <c r="D77" s="10" t="s">
        <v>33</v>
      </c>
      <c r="E77" s="10" t="s">
        <v>34</v>
      </c>
      <c r="F77" s="44" t="s">
        <v>453</v>
      </c>
      <c r="G77" s="17">
        <v>24.45</v>
      </c>
      <c r="H77" s="17" t="s">
        <v>425</v>
      </c>
      <c r="I77" s="17" t="s">
        <v>454</v>
      </c>
      <c r="J77" s="4">
        <v>-4.89</v>
      </c>
      <c r="K77" s="58"/>
      <c r="L77" s="74"/>
      <c r="M77" s="17"/>
      <c r="N77" s="17"/>
      <c r="O77" s="17"/>
      <c r="P77" s="17" t="s">
        <v>422</v>
      </c>
      <c r="Q77" s="44" t="s">
        <v>455</v>
      </c>
      <c r="R77" s="17">
        <v>228</v>
      </c>
      <c r="S77" s="93">
        <v>43342</v>
      </c>
      <c r="T77" s="93">
        <v>43342</v>
      </c>
      <c r="U77" s="93">
        <v>43373</v>
      </c>
      <c r="V77" s="76">
        <v>43393</v>
      </c>
      <c r="W77" s="75"/>
      <c r="X77" s="77">
        <v>24.45</v>
      </c>
      <c r="Y77" s="95" t="e">
        <f>X77-#REF!</f>
        <v>#REF!</v>
      </c>
    </row>
    <row r="78" ht="70.15" hidden="1" customHeight="1" spans="1:25">
      <c r="A78" s="4">
        <v>96</v>
      </c>
      <c r="B78" s="4" t="s">
        <v>422</v>
      </c>
      <c r="C78" s="4" t="s">
        <v>456</v>
      </c>
      <c r="D78" s="10" t="s">
        <v>33</v>
      </c>
      <c r="E78" s="10" t="s">
        <v>34</v>
      </c>
      <c r="F78" s="44" t="s">
        <v>457</v>
      </c>
      <c r="G78" s="17">
        <v>20.776969</v>
      </c>
      <c r="H78" s="17" t="s">
        <v>425</v>
      </c>
      <c r="I78" s="17" t="s">
        <v>458</v>
      </c>
      <c r="J78" s="4">
        <v>-4.155393</v>
      </c>
      <c r="K78" s="58"/>
      <c r="L78" s="74"/>
      <c r="M78" s="17"/>
      <c r="N78" s="17"/>
      <c r="O78" s="17"/>
      <c r="P78" s="17" t="s">
        <v>422</v>
      </c>
      <c r="Q78" s="44" t="s">
        <v>459</v>
      </c>
      <c r="R78" s="17">
        <v>90</v>
      </c>
      <c r="S78" s="93">
        <v>43319</v>
      </c>
      <c r="T78" s="93">
        <v>43320</v>
      </c>
      <c r="U78" s="93">
        <v>43351</v>
      </c>
      <c r="V78" s="76">
        <v>43393</v>
      </c>
      <c r="W78" s="75"/>
      <c r="X78" s="77">
        <v>20.776969</v>
      </c>
      <c r="Y78" s="95" t="e">
        <f>X78-#REF!</f>
        <v>#REF!</v>
      </c>
    </row>
    <row r="79" ht="70.15" hidden="1" customHeight="1" spans="1:26">
      <c r="A79" s="27"/>
      <c r="B79" s="27" t="s">
        <v>422</v>
      </c>
      <c r="C79" s="102" t="s">
        <v>460</v>
      </c>
      <c r="D79" s="31" t="s">
        <v>33</v>
      </c>
      <c r="E79" s="31" t="s">
        <v>34</v>
      </c>
      <c r="F79" s="103" t="s">
        <v>461</v>
      </c>
      <c r="G79" s="32">
        <v>83.96</v>
      </c>
      <c r="H79" s="104" t="s">
        <v>425</v>
      </c>
      <c r="I79" s="136" t="s">
        <v>462</v>
      </c>
      <c r="J79" s="137">
        <v>37.36</v>
      </c>
      <c r="K79" s="63"/>
      <c r="L79" s="138"/>
      <c r="M79" s="104"/>
      <c r="N79" s="104"/>
      <c r="O79" s="104"/>
      <c r="P79" s="104" t="s">
        <v>422</v>
      </c>
      <c r="Q79" s="102" t="s">
        <v>463</v>
      </c>
      <c r="R79" s="104">
        <v>562</v>
      </c>
      <c r="S79" s="144" t="s">
        <v>464</v>
      </c>
      <c r="T79" s="144" t="s">
        <v>465</v>
      </c>
      <c r="U79" s="144" t="s">
        <v>115</v>
      </c>
      <c r="V79" s="145" t="s">
        <v>115</v>
      </c>
      <c r="W79" s="87"/>
      <c r="X79" s="84"/>
      <c r="Y79" s="98"/>
      <c r="Z79" s="99"/>
    </row>
    <row r="80" ht="101.45" hidden="1" customHeight="1" spans="1:25">
      <c r="A80" s="4">
        <v>101</v>
      </c>
      <c r="B80" s="6" t="s">
        <v>466</v>
      </c>
      <c r="C80" s="55" t="s">
        <v>467</v>
      </c>
      <c r="D80" s="17" t="s">
        <v>33</v>
      </c>
      <c r="E80" s="10" t="s">
        <v>34</v>
      </c>
      <c r="F80" s="105" t="s">
        <v>468</v>
      </c>
      <c r="G80" s="17">
        <v>66.4</v>
      </c>
      <c r="H80" s="106" t="s">
        <v>469</v>
      </c>
      <c r="I80" s="17" t="s">
        <v>470</v>
      </c>
      <c r="J80" s="139">
        <v>-19.92</v>
      </c>
      <c r="K80" s="140" t="s">
        <v>2461</v>
      </c>
      <c r="L80" s="74"/>
      <c r="M80" s="17"/>
      <c r="N80" s="17"/>
      <c r="O80" s="17"/>
      <c r="P80" s="106" t="s">
        <v>471</v>
      </c>
      <c r="Q80" s="105" t="s">
        <v>472</v>
      </c>
      <c r="R80" s="17">
        <v>318</v>
      </c>
      <c r="S80" s="93" t="s">
        <v>88</v>
      </c>
      <c r="T80" s="93" t="s">
        <v>473</v>
      </c>
      <c r="U80" s="93" t="s">
        <v>474</v>
      </c>
      <c r="V80" s="93" t="s">
        <v>475</v>
      </c>
      <c r="W80" s="75"/>
      <c r="X80" s="77">
        <v>66.4</v>
      </c>
      <c r="Y80" s="95" t="e">
        <f>X80-#REF!</f>
        <v>#REF!</v>
      </c>
    </row>
    <row r="81" ht="92.45" hidden="1" customHeight="1" spans="1:25">
      <c r="A81" s="4">
        <v>106</v>
      </c>
      <c r="B81" s="7" t="s">
        <v>476</v>
      </c>
      <c r="C81" s="6" t="s">
        <v>477</v>
      </c>
      <c r="D81" s="6" t="s">
        <v>33</v>
      </c>
      <c r="E81" s="6" t="s">
        <v>34</v>
      </c>
      <c r="F81" s="107" t="s">
        <v>478</v>
      </c>
      <c r="G81" s="6"/>
      <c r="H81" s="108" t="s">
        <v>479</v>
      </c>
      <c r="I81" s="6" t="s">
        <v>480</v>
      </c>
      <c r="J81" s="6">
        <v>-6.815377</v>
      </c>
      <c r="K81" s="52" t="s">
        <v>2420</v>
      </c>
      <c r="L81" s="52"/>
      <c r="M81" s="6"/>
      <c r="N81" s="6"/>
      <c r="O81" s="6"/>
      <c r="P81" s="108" t="s">
        <v>476</v>
      </c>
      <c r="Q81" s="107" t="s">
        <v>482</v>
      </c>
      <c r="R81" s="6">
        <v>202</v>
      </c>
      <c r="S81" s="76" t="s">
        <v>483</v>
      </c>
      <c r="T81" s="76" t="s">
        <v>484</v>
      </c>
      <c r="U81" s="76" t="s">
        <v>485</v>
      </c>
      <c r="V81" s="76" t="s">
        <v>486</v>
      </c>
      <c r="W81" s="75"/>
      <c r="X81" s="77">
        <v>36.3455</v>
      </c>
      <c r="Y81" s="95" t="e">
        <f>X81-#REF!</f>
        <v>#REF!</v>
      </c>
    </row>
    <row r="82" ht="106.15" hidden="1" customHeight="1" spans="1:25">
      <c r="A82" s="4">
        <v>107</v>
      </c>
      <c r="B82" s="6" t="s">
        <v>487</v>
      </c>
      <c r="C82" s="7" t="s">
        <v>488</v>
      </c>
      <c r="D82" s="7" t="s">
        <v>33</v>
      </c>
      <c r="E82" s="10" t="s">
        <v>34</v>
      </c>
      <c r="F82" s="107" t="s">
        <v>489</v>
      </c>
      <c r="G82" s="6">
        <v>6.212</v>
      </c>
      <c r="H82" s="108" t="s">
        <v>490</v>
      </c>
      <c r="I82" s="6" t="s">
        <v>491</v>
      </c>
      <c r="J82" s="7">
        <v>-6.212</v>
      </c>
      <c r="K82" s="52" t="s">
        <v>2423</v>
      </c>
      <c r="L82" s="52"/>
      <c r="M82" s="6"/>
      <c r="N82" s="6"/>
      <c r="O82" s="6"/>
      <c r="P82" s="108" t="s">
        <v>487</v>
      </c>
      <c r="Q82" s="107" t="s">
        <v>492</v>
      </c>
      <c r="R82" s="6">
        <v>128</v>
      </c>
      <c r="S82" s="76" t="s">
        <v>493</v>
      </c>
      <c r="T82" s="76" t="s">
        <v>494</v>
      </c>
      <c r="U82" s="76" t="s">
        <v>484</v>
      </c>
      <c r="V82" s="76"/>
      <c r="W82" s="75"/>
      <c r="X82" s="77">
        <v>6.212</v>
      </c>
      <c r="Y82" s="95" t="e">
        <f>X82-#REF!</f>
        <v>#REF!</v>
      </c>
    </row>
    <row r="83" ht="142.15" hidden="1" customHeight="1" spans="1:25">
      <c r="A83" s="4">
        <v>108</v>
      </c>
      <c r="B83" s="6" t="s">
        <v>487</v>
      </c>
      <c r="C83" s="7" t="s">
        <v>495</v>
      </c>
      <c r="D83" s="7" t="s">
        <v>33</v>
      </c>
      <c r="E83" s="10" t="s">
        <v>34</v>
      </c>
      <c r="F83" s="109" t="s">
        <v>496</v>
      </c>
      <c r="G83" s="13">
        <v>3.588</v>
      </c>
      <c r="H83" s="110" t="s">
        <v>490</v>
      </c>
      <c r="I83" s="13" t="s">
        <v>497</v>
      </c>
      <c r="J83" s="7">
        <v>-3.588</v>
      </c>
      <c r="K83" s="52" t="s">
        <v>2423</v>
      </c>
      <c r="L83" s="57"/>
      <c r="M83" s="13"/>
      <c r="N83" s="13"/>
      <c r="O83" s="13"/>
      <c r="P83" s="110" t="s">
        <v>487</v>
      </c>
      <c r="Q83" s="109" t="s">
        <v>498</v>
      </c>
      <c r="R83" s="13">
        <v>105</v>
      </c>
      <c r="S83" s="79" t="s">
        <v>493</v>
      </c>
      <c r="T83" s="79" t="s">
        <v>494</v>
      </c>
      <c r="U83" s="79" t="s">
        <v>484</v>
      </c>
      <c r="V83" s="79"/>
      <c r="W83" s="146"/>
      <c r="X83" s="77">
        <v>3.588</v>
      </c>
      <c r="Y83" s="95" t="e">
        <f>X83-#REF!</f>
        <v>#REF!</v>
      </c>
    </row>
    <row r="84" ht="91.15" hidden="1" customHeight="1" spans="1:25">
      <c r="A84" s="4">
        <v>109</v>
      </c>
      <c r="B84" s="4" t="s">
        <v>487</v>
      </c>
      <c r="C84" s="111" t="s">
        <v>499</v>
      </c>
      <c r="D84" s="6" t="s">
        <v>33</v>
      </c>
      <c r="E84" s="10" t="s">
        <v>34</v>
      </c>
      <c r="F84" s="107" t="s">
        <v>500</v>
      </c>
      <c r="G84" s="6">
        <v>39.14</v>
      </c>
      <c r="H84" s="108" t="s">
        <v>490</v>
      </c>
      <c r="I84" s="6" t="s">
        <v>501</v>
      </c>
      <c r="J84" s="141">
        <v>-27.44</v>
      </c>
      <c r="K84" s="52" t="s">
        <v>2462</v>
      </c>
      <c r="L84" s="52"/>
      <c r="M84" s="6"/>
      <c r="N84" s="6"/>
      <c r="O84" s="6"/>
      <c r="P84" s="108" t="s">
        <v>487</v>
      </c>
      <c r="Q84" s="107" t="s">
        <v>502</v>
      </c>
      <c r="R84" s="6">
        <v>644</v>
      </c>
      <c r="S84" s="76" t="s">
        <v>503</v>
      </c>
      <c r="T84" s="76" t="s">
        <v>79</v>
      </c>
      <c r="U84" s="76"/>
      <c r="V84" s="76"/>
      <c r="W84" s="75"/>
      <c r="X84" s="77">
        <v>39.14</v>
      </c>
      <c r="Y84" s="95" t="e">
        <f>X84-#REF!</f>
        <v>#REF!</v>
      </c>
    </row>
    <row r="85" ht="70.15" hidden="1" customHeight="1" spans="1:25">
      <c r="A85" s="4">
        <v>110</v>
      </c>
      <c r="B85" s="6" t="s">
        <v>487</v>
      </c>
      <c r="C85" s="111" t="s">
        <v>505</v>
      </c>
      <c r="D85" s="6" t="s">
        <v>33</v>
      </c>
      <c r="E85" s="10" t="s">
        <v>34</v>
      </c>
      <c r="F85" s="107" t="s">
        <v>506</v>
      </c>
      <c r="G85" s="6">
        <v>41.22</v>
      </c>
      <c r="H85" s="108" t="s">
        <v>490</v>
      </c>
      <c r="I85" s="6" t="s">
        <v>507</v>
      </c>
      <c r="J85" s="141">
        <v>-28.92</v>
      </c>
      <c r="K85" s="52" t="s">
        <v>2462</v>
      </c>
      <c r="L85" s="52"/>
      <c r="M85" s="6"/>
      <c r="N85" s="6"/>
      <c r="O85" s="6"/>
      <c r="P85" s="108" t="s">
        <v>487</v>
      </c>
      <c r="Q85" s="107" t="s">
        <v>508</v>
      </c>
      <c r="R85" s="6">
        <v>324</v>
      </c>
      <c r="S85" s="76" t="s">
        <v>503</v>
      </c>
      <c r="T85" s="76" t="s">
        <v>79</v>
      </c>
      <c r="U85" s="76"/>
      <c r="V85" s="76"/>
      <c r="W85" s="75"/>
      <c r="X85" s="77">
        <v>41.22</v>
      </c>
      <c r="Y85" s="95" t="e">
        <f>X85-#REF!</f>
        <v>#REF!</v>
      </c>
    </row>
    <row r="86" ht="79.9" hidden="1" customHeight="1" spans="1:25">
      <c r="A86" s="4">
        <v>111</v>
      </c>
      <c r="B86" s="4" t="s">
        <v>487</v>
      </c>
      <c r="C86" s="111" t="s">
        <v>509</v>
      </c>
      <c r="D86" s="6" t="s">
        <v>33</v>
      </c>
      <c r="E86" s="10" t="s">
        <v>34</v>
      </c>
      <c r="F86" s="107" t="s">
        <v>510</v>
      </c>
      <c r="G86" s="6">
        <v>32.9</v>
      </c>
      <c r="H86" s="108" t="s">
        <v>490</v>
      </c>
      <c r="I86" s="6" t="s">
        <v>511</v>
      </c>
      <c r="J86" s="141">
        <v>-23.03</v>
      </c>
      <c r="K86" s="52" t="s">
        <v>2462</v>
      </c>
      <c r="L86" s="52"/>
      <c r="M86" s="6"/>
      <c r="N86" s="6"/>
      <c r="O86" s="6"/>
      <c r="P86" s="108" t="s">
        <v>487</v>
      </c>
      <c r="Q86" s="107" t="s">
        <v>512</v>
      </c>
      <c r="R86" s="6">
        <v>968</v>
      </c>
      <c r="S86" s="76" t="s">
        <v>503</v>
      </c>
      <c r="T86" s="76" t="s">
        <v>80</v>
      </c>
      <c r="U86" s="76"/>
      <c r="V86" s="76"/>
      <c r="W86" s="75"/>
      <c r="X86" s="77">
        <v>32.9</v>
      </c>
      <c r="Y86" s="95" t="e">
        <f>X86-#REF!</f>
        <v>#REF!</v>
      </c>
    </row>
    <row r="87" ht="70.15" hidden="1" customHeight="1" spans="1:25">
      <c r="A87" s="4">
        <v>113</v>
      </c>
      <c r="B87" s="4" t="s">
        <v>513</v>
      </c>
      <c r="C87" s="16" t="s">
        <v>514</v>
      </c>
      <c r="D87" s="6" t="s">
        <v>33</v>
      </c>
      <c r="E87" s="10" t="s">
        <v>34</v>
      </c>
      <c r="F87" s="105" t="s">
        <v>515</v>
      </c>
      <c r="G87" s="17">
        <v>31.1</v>
      </c>
      <c r="H87" s="106" t="s">
        <v>516</v>
      </c>
      <c r="I87" s="17" t="s">
        <v>517</v>
      </c>
      <c r="J87" s="4">
        <v>-5.812224</v>
      </c>
      <c r="K87" s="52" t="s">
        <v>2463</v>
      </c>
      <c r="L87" s="74"/>
      <c r="M87" s="17"/>
      <c r="N87" s="17"/>
      <c r="O87" s="17"/>
      <c r="P87" s="106" t="s">
        <v>513</v>
      </c>
      <c r="Q87" s="105" t="s">
        <v>519</v>
      </c>
      <c r="R87" s="17">
        <v>342</v>
      </c>
      <c r="S87" s="93" t="s">
        <v>169</v>
      </c>
      <c r="T87" s="93" t="s">
        <v>196</v>
      </c>
      <c r="U87" s="93" t="s">
        <v>81</v>
      </c>
      <c r="V87" s="93"/>
      <c r="W87" s="75"/>
      <c r="X87" s="77">
        <v>31.1</v>
      </c>
      <c r="Y87" s="95" t="e">
        <f>X87-#REF!</f>
        <v>#REF!</v>
      </c>
    </row>
    <row r="88" ht="94.9" hidden="1" customHeight="1" spans="1:25">
      <c r="A88" s="4">
        <v>114</v>
      </c>
      <c r="B88" s="4" t="s">
        <v>513</v>
      </c>
      <c r="C88" s="16" t="s">
        <v>520</v>
      </c>
      <c r="D88" s="6" t="s">
        <v>33</v>
      </c>
      <c r="E88" s="10" t="s">
        <v>34</v>
      </c>
      <c r="F88" s="109" t="s">
        <v>521</v>
      </c>
      <c r="G88" s="13">
        <v>31.37</v>
      </c>
      <c r="H88" s="110" t="s">
        <v>516</v>
      </c>
      <c r="I88" s="13" t="s">
        <v>522</v>
      </c>
      <c r="J88" s="4">
        <v>-0.120663</v>
      </c>
      <c r="K88" s="52" t="s">
        <v>2463</v>
      </c>
      <c r="L88" s="57"/>
      <c r="M88" s="13"/>
      <c r="N88" s="13"/>
      <c r="O88" s="13"/>
      <c r="P88" s="110" t="s">
        <v>513</v>
      </c>
      <c r="Q88" s="109" t="s">
        <v>523</v>
      </c>
      <c r="R88" s="13">
        <v>340</v>
      </c>
      <c r="S88" s="79" t="s">
        <v>169</v>
      </c>
      <c r="T88" s="79" t="s">
        <v>524</v>
      </c>
      <c r="U88" s="79" t="s">
        <v>464</v>
      </c>
      <c r="V88" s="79"/>
      <c r="W88" s="146"/>
      <c r="X88" s="77">
        <v>31.37</v>
      </c>
      <c r="Y88" s="95" t="e">
        <f>X88-#REF!</f>
        <v>#REF!</v>
      </c>
    </row>
    <row r="89" ht="84.6" hidden="1" customHeight="1" spans="1:25">
      <c r="A89" s="4">
        <v>115</v>
      </c>
      <c r="B89" s="4" t="s">
        <v>513</v>
      </c>
      <c r="C89" s="16" t="s">
        <v>525</v>
      </c>
      <c r="D89" s="6" t="s">
        <v>33</v>
      </c>
      <c r="E89" s="10" t="s">
        <v>34</v>
      </c>
      <c r="F89" s="105" t="s">
        <v>526</v>
      </c>
      <c r="G89" s="17">
        <v>83.84</v>
      </c>
      <c r="H89" s="106" t="s">
        <v>516</v>
      </c>
      <c r="I89" s="17" t="s">
        <v>527</v>
      </c>
      <c r="J89" s="4">
        <v>-16.77225</v>
      </c>
      <c r="K89" s="52" t="s">
        <v>2463</v>
      </c>
      <c r="L89" s="74"/>
      <c r="M89" s="17"/>
      <c r="N89" s="17"/>
      <c r="O89" s="17"/>
      <c r="P89" s="106" t="s">
        <v>513</v>
      </c>
      <c r="Q89" s="105" t="s">
        <v>528</v>
      </c>
      <c r="R89" s="17">
        <v>596</v>
      </c>
      <c r="S89" s="93" t="s">
        <v>169</v>
      </c>
      <c r="T89" s="93" t="s">
        <v>529</v>
      </c>
      <c r="U89" s="93" t="s">
        <v>100</v>
      </c>
      <c r="V89" s="93"/>
      <c r="W89" s="75"/>
      <c r="X89" s="77">
        <v>83.84</v>
      </c>
      <c r="Y89" s="95" t="e">
        <f>X89-#REF!</f>
        <v>#REF!</v>
      </c>
    </row>
    <row r="90" ht="57.75" hidden="1" customHeight="1" spans="1:25">
      <c r="A90" s="4">
        <v>117</v>
      </c>
      <c r="B90" s="6" t="s">
        <v>31</v>
      </c>
      <c r="C90" s="6" t="s">
        <v>537</v>
      </c>
      <c r="D90" s="6" t="s">
        <v>33</v>
      </c>
      <c r="E90" s="6" t="s">
        <v>538</v>
      </c>
      <c r="F90" s="107" t="s">
        <v>539</v>
      </c>
      <c r="G90" s="6"/>
      <c r="H90" s="108" t="s">
        <v>36</v>
      </c>
      <c r="I90" s="6" t="s">
        <v>540</v>
      </c>
      <c r="J90" s="142">
        <v>-0.25</v>
      </c>
      <c r="K90" s="52" t="s">
        <v>2464</v>
      </c>
      <c r="L90" s="52"/>
      <c r="M90" s="6"/>
      <c r="N90" s="6"/>
      <c r="O90" s="6"/>
      <c r="P90" s="108" t="s">
        <v>38</v>
      </c>
      <c r="Q90" s="107" t="s">
        <v>541</v>
      </c>
      <c r="R90" s="4">
        <v>359</v>
      </c>
      <c r="S90" s="76" t="s">
        <v>542</v>
      </c>
      <c r="T90" s="76" t="s">
        <v>921</v>
      </c>
      <c r="U90" s="76" t="s">
        <v>393</v>
      </c>
      <c r="V90" s="76"/>
      <c r="W90" s="75"/>
      <c r="X90" s="77">
        <v>25.2</v>
      </c>
      <c r="Y90" s="95" t="e">
        <f>X90-#REF!</f>
        <v>#REF!</v>
      </c>
    </row>
    <row r="91" ht="70.15" hidden="1" customHeight="1" spans="1:25">
      <c r="A91" s="4">
        <v>118</v>
      </c>
      <c r="B91" s="6" t="s">
        <v>52</v>
      </c>
      <c r="C91" s="6" t="s">
        <v>545</v>
      </c>
      <c r="D91" s="6" t="s">
        <v>33</v>
      </c>
      <c r="E91" s="6" t="s">
        <v>538</v>
      </c>
      <c r="F91" s="107" t="s">
        <v>546</v>
      </c>
      <c r="G91" s="6">
        <v>23.2</v>
      </c>
      <c r="H91" s="108" t="s">
        <v>55</v>
      </c>
      <c r="I91" s="6"/>
      <c r="J91" s="6">
        <v>-16.24</v>
      </c>
      <c r="K91" s="52" t="s">
        <v>2464</v>
      </c>
      <c r="L91" s="52"/>
      <c r="M91" s="6"/>
      <c r="N91" s="6"/>
      <c r="O91" s="6"/>
      <c r="P91" s="108" t="s">
        <v>57</v>
      </c>
      <c r="Q91" s="107" t="s">
        <v>547</v>
      </c>
      <c r="R91" s="6">
        <v>756</v>
      </c>
      <c r="S91" s="76" t="s">
        <v>2465</v>
      </c>
      <c r="T91" s="76"/>
      <c r="U91" s="76"/>
      <c r="V91" s="76"/>
      <c r="W91" s="75"/>
      <c r="X91" s="77">
        <v>23.2</v>
      </c>
      <c r="Y91" s="95" t="e">
        <f>X91-#REF!</f>
        <v>#REF!</v>
      </c>
    </row>
    <row r="92" ht="70.15" hidden="1" customHeight="1" spans="1:25">
      <c r="A92" s="4">
        <v>120</v>
      </c>
      <c r="B92" s="6" t="s">
        <v>92</v>
      </c>
      <c r="C92" s="6" t="s">
        <v>549</v>
      </c>
      <c r="D92" s="6" t="s">
        <v>33</v>
      </c>
      <c r="E92" s="6" t="s">
        <v>538</v>
      </c>
      <c r="F92" s="107" t="s">
        <v>550</v>
      </c>
      <c r="G92" s="6">
        <v>34</v>
      </c>
      <c r="H92" s="108" t="s">
        <v>95</v>
      </c>
      <c r="I92" s="6" t="s">
        <v>551</v>
      </c>
      <c r="J92" s="6">
        <v>-8.4</v>
      </c>
      <c r="K92" s="52" t="s">
        <v>2466</v>
      </c>
      <c r="L92" s="52"/>
      <c r="M92" s="6"/>
      <c r="N92" s="6"/>
      <c r="O92" s="6"/>
      <c r="P92" s="108" t="s">
        <v>97</v>
      </c>
      <c r="Q92" s="107" t="s">
        <v>552</v>
      </c>
      <c r="R92" s="6">
        <v>2351</v>
      </c>
      <c r="S92" s="76" t="s">
        <v>99</v>
      </c>
      <c r="T92" s="76"/>
      <c r="U92" s="76"/>
      <c r="V92" s="76"/>
      <c r="W92" s="75"/>
      <c r="X92" s="77">
        <v>34</v>
      </c>
      <c r="Y92" s="95" t="e">
        <f>X92-#REF!</f>
        <v>#REF!</v>
      </c>
    </row>
    <row r="93" ht="46.9" hidden="1" customHeight="1" spans="1:25">
      <c r="A93" s="4"/>
      <c r="B93" s="6" t="s">
        <v>92</v>
      </c>
      <c r="C93" s="6" t="s">
        <v>555</v>
      </c>
      <c r="D93" s="6" t="s">
        <v>33</v>
      </c>
      <c r="E93" s="6" t="s">
        <v>538</v>
      </c>
      <c r="F93" s="107" t="s">
        <v>556</v>
      </c>
      <c r="G93" s="6">
        <v>84.3</v>
      </c>
      <c r="H93" s="108" t="s">
        <v>95</v>
      </c>
      <c r="I93" s="6" t="s">
        <v>557</v>
      </c>
      <c r="J93" s="6">
        <v>25.29</v>
      </c>
      <c r="K93" s="52" t="s">
        <v>2467</v>
      </c>
      <c r="L93" s="52"/>
      <c r="M93" s="6"/>
      <c r="N93" s="6"/>
      <c r="O93" s="6"/>
      <c r="P93" s="108" t="s">
        <v>97</v>
      </c>
      <c r="Q93" s="107" t="s">
        <v>558</v>
      </c>
      <c r="R93" s="6">
        <v>392</v>
      </c>
      <c r="S93" s="76" t="s">
        <v>48</v>
      </c>
      <c r="T93" s="76" t="s">
        <v>559</v>
      </c>
      <c r="U93" s="76" t="s">
        <v>560</v>
      </c>
      <c r="V93" s="76" t="s">
        <v>561</v>
      </c>
      <c r="W93" s="75"/>
      <c r="X93" s="77"/>
      <c r="Y93" s="95"/>
    </row>
    <row r="94" ht="49.15" hidden="1" customHeight="1" spans="1:25">
      <c r="A94" s="4"/>
      <c r="B94" s="6" t="s">
        <v>92</v>
      </c>
      <c r="C94" s="112" t="s">
        <v>562</v>
      </c>
      <c r="D94" s="112" t="s">
        <v>33</v>
      </c>
      <c r="E94" s="113" t="s">
        <v>538</v>
      </c>
      <c r="F94" s="112" t="s">
        <v>563</v>
      </c>
      <c r="G94" s="114">
        <v>32.7</v>
      </c>
      <c r="H94" s="115" t="s">
        <v>564</v>
      </c>
      <c r="I94" s="115" t="s">
        <v>565</v>
      </c>
      <c r="J94" s="6">
        <v>9.81</v>
      </c>
      <c r="K94" s="52" t="s">
        <v>2468</v>
      </c>
      <c r="L94" s="52"/>
      <c r="M94" s="6"/>
      <c r="N94" s="6"/>
      <c r="O94" s="6"/>
      <c r="P94" s="108" t="s">
        <v>97</v>
      </c>
      <c r="Q94" s="115" t="s">
        <v>566</v>
      </c>
      <c r="R94" s="147">
        <v>167</v>
      </c>
      <c r="S94" s="115" t="s">
        <v>298</v>
      </c>
      <c r="T94" s="148" t="s">
        <v>100</v>
      </c>
      <c r="U94" s="148" t="s">
        <v>171</v>
      </c>
      <c r="V94" s="148" t="s">
        <v>387</v>
      </c>
      <c r="W94" s="75"/>
      <c r="X94" s="77"/>
      <c r="Y94" s="95"/>
    </row>
    <row r="95" ht="70.15" hidden="1" customHeight="1" spans="1:25">
      <c r="A95" s="4">
        <v>121</v>
      </c>
      <c r="B95" s="6" t="s">
        <v>161</v>
      </c>
      <c r="C95" s="6" t="s">
        <v>568</v>
      </c>
      <c r="D95" s="6" t="s">
        <v>33</v>
      </c>
      <c r="E95" s="6" t="s">
        <v>538</v>
      </c>
      <c r="F95" s="107" t="s">
        <v>569</v>
      </c>
      <c r="G95" s="6">
        <v>56</v>
      </c>
      <c r="H95" s="108" t="s">
        <v>164</v>
      </c>
      <c r="I95" s="6" t="s">
        <v>570</v>
      </c>
      <c r="J95" s="6">
        <v>-13.12</v>
      </c>
      <c r="K95" s="52" t="s">
        <v>2464</v>
      </c>
      <c r="L95" s="52"/>
      <c r="M95" s="6"/>
      <c r="N95" s="6"/>
      <c r="O95" s="6"/>
      <c r="P95" s="108" t="s">
        <v>161</v>
      </c>
      <c r="Q95" s="107" t="s">
        <v>571</v>
      </c>
      <c r="R95" s="6">
        <v>248</v>
      </c>
      <c r="S95" s="76">
        <v>43304</v>
      </c>
      <c r="T95" s="76">
        <v>43314</v>
      </c>
      <c r="U95" s="76">
        <v>43345</v>
      </c>
      <c r="V95" s="76" t="s">
        <v>62</v>
      </c>
      <c r="W95" s="75"/>
      <c r="X95" s="77">
        <v>56</v>
      </c>
      <c r="Y95" s="95" t="e">
        <f>X95-#REF!</f>
        <v>#REF!</v>
      </c>
    </row>
    <row r="96" ht="70.15" hidden="1" customHeight="1" spans="1:25">
      <c r="A96" s="4">
        <v>122</v>
      </c>
      <c r="B96" s="4" t="s">
        <v>161</v>
      </c>
      <c r="C96" s="4" t="s">
        <v>572</v>
      </c>
      <c r="D96" s="6" t="s">
        <v>33</v>
      </c>
      <c r="E96" s="6" t="s">
        <v>538</v>
      </c>
      <c r="F96" s="107" t="s">
        <v>573</v>
      </c>
      <c r="G96" s="6">
        <v>51.6</v>
      </c>
      <c r="H96" s="108" t="s">
        <v>164</v>
      </c>
      <c r="I96" s="6" t="s">
        <v>574</v>
      </c>
      <c r="J96" s="4">
        <v>-21.6003</v>
      </c>
      <c r="K96" s="52" t="s">
        <v>2440</v>
      </c>
      <c r="L96" s="52"/>
      <c r="M96" s="6"/>
      <c r="N96" s="6"/>
      <c r="O96" s="6"/>
      <c r="P96" s="108" t="s">
        <v>161</v>
      </c>
      <c r="Q96" s="107" t="s">
        <v>575</v>
      </c>
      <c r="R96" s="6">
        <v>134</v>
      </c>
      <c r="S96" s="76">
        <v>43194</v>
      </c>
      <c r="T96" s="76">
        <v>43238</v>
      </c>
      <c r="U96" s="76" t="s">
        <v>576</v>
      </c>
      <c r="V96" s="76" t="s">
        <v>62</v>
      </c>
      <c r="W96" s="75"/>
      <c r="X96" s="77">
        <v>51.6</v>
      </c>
      <c r="Y96" s="95" t="e">
        <f>X96-#REF!</f>
        <v>#REF!</v>
      </c>
    </row>
    <row r="97" ht="89.45" hidden="1" customHeight="1" spans="1:25">
      <c r="A97" s="4">
        <v>123</v>
      </c>
      <c r="B97" s="4" t="s">
        <v>161</v>
      </c>
      <c r="C97" s="4" t="s">
        <v>577</v>
      </c>
      <c r="D97" s="6" t="s">
        <v>33</v>
      </c>
      <c r="E97" s="6" t="s">
        <v>538</v>
      </c>
      <c r="F97" s="8" t="s">
        <v>578</v>
      </c>
      <c r="G97" s="6">
        <v>295.2</v>
      </c>
      <c r="H97" s="6" t="s">
        <v>164</v>
      </c>
      <c r="I97" s="6" t="s">
        <v>574</v>
      </c>
      <c r="J97" s="4">
        <v>-61.998444</v>
      </c>
      <c r="K97" s="52" t="s">
        <v>2440</v>
      </c>
      <c r="L97" s="52"/>
      <c r="M97" s="6"/>
      <c r="N97" s="6"/>
      <c r="O97" s="6"/>
      <c r="P97" s="6" t="s">
        <v>161</v>
      </c>
      <c r="Q97" s="8" t="s">
        <v>575</v>
      </c>
      <c r="R97" s="6">
        <v>134</v>
      </c>
      <c r="S97" s="93" t="s">
        <v>579</v>
      </c>
      <c r="T97" s="93" t="s">
        <v>580</v>
      </c>
      <c r="U97" s="93" t="s">
        <v>581</v>
      </c>
      <c r="V97" s="93" t="s">
        <v>582</v>
      </c>
      <c r="W97" s="75"/>
      <c r="X97" s="77">
        <v>295.238044</v>
      </c>
      <c r="Y97" s="95" t="e">
        <f>X97-#REF!</f>
        <v>#REF!</v>
      </c>
    </row>
    <row r="98" ht="176.45" hidden="1" customHeight="1" spans="1:25">
      <c r="A98" s="4">
        <v>124</v>
      </c>
      <c r="B98" s="6" t="s">
        <v>172</v>
      </c>
      <c r="C98" s="6" t="s">
        <v>583</v>
      </c>
      <c r="D98" s="6" t="s">
        <v>33</v>
      </c>
      <c r="E98" s="6" t="s">
        <v>538</v>
      </c>
      <c r="F98" s="8" t="s">
        <v>584</v>
      </c>
      <c r="G98" s="6">
        <v>32.3</v>
      </c>
      <c r="H98" s="6" t="s">
        <v>175</v>
      </c>
      <c r="I98" s="6" t="s">
        <v>585</v>
      </c>
      <c r="J98" s="69">
        <v>-0.0022</v>
      </c>
      <c r="K98" s="52"/>
      <c r="L98" s="52"/>
      <c r="M98" s="6"/>
      <c r="N98" s="6"/>
      <c r="O98" s="6"/>
      <c r="P98" s="6" t="s">
        <v>177</v>
      </c>
      <c r="Q98" s="8" t="s">
        <v>586</v>
      </c>
      <c r="R98" s="6">
        <v>562</v>
      </c>
      <c r="S98" s="93" t="s">
        <v>579</v>
      </c>
      <c r="T98" s="93" t="s">
        <v>580</v>
      </c>
      <c r="U98" s="93" t="s">
        <v>581</v>
      </c>
      <c r="V98" s="93" t="s">
        <v>582</v>
      </c>
      <c r="W98" s="75"/>
      <c r="X98" s="77">
        <v>32.3</v>
      </c>
      <c r="Y98" s="95" t="e">
        <f>X98-#REF!</f>
        <v>#REF!</v>
      </c>
    </row>
    <row r="99" ht="121.15" hidden="1" customHeight="1" spans="1:25">
      <c r="A99" s="4">
        <v>126</v>
      </c>
      <c r="B99" s="6" t="s">
        <v>269</v>
      </c>
      <c r="C99" s="6" t="s">
        <v>587</v>
      </c>
      <c r="D99" s="6" t="s">
        <v>33</v>
      </c>
      <c r="E99" s="6" t="s">
        <v>538</v>
      </c>
      <c r="F99" s="8" t="s">
        <v>588</v>
      </c>
      <c r="G99" s="6">
        <v>30</v>
      </c>
      <c r="H99" s="6" t="s">
        <v>272</v>
      </c>
      <c r="I99" s="6" t="s">
        <v>589</v>
      </c>
      <c r="J99" s="6">
        <v>-0.0089</v>
      </c>
      <c r="K99" s="52" t="s">
        <v>2464</v>
      </c>
      <c r="L99" s="52"/>
      <c r="M99" s="6"/>
      <c r="N99" s="6"/>
      <c r="O99" s="6"/>
      <c r="P99" s="6" t="s">
        <v>269</v>
      </c>
      <c r="Q99" s="8" t="s">
        <v>590</v>
      </c>
      <c r="R99" s="6"/>
      <c r="S99" s="76" t="s">
        <v>385</v>
      </c>
      <c r="T99" s="76" t="s">
        <v>591</v>
      </c>
      <c r="U99" s="76" t="s">
        <v>592</v>
      </c>
      <c r="V99" s="76" t="s">
        <v>593</v>
      </c>
      <c r="W99" s="75"/>
      <c r="X99" s="77">
        <v>30</v>
      </c>
      <c r="Y99" s="95" t="e">
        <f>X99-#REF!</f>
        <v>#REF!</v>
      </c>
    </row>
    <row r="100" ht="85.15" hidden="1" customHeight="1" spans="1:25">
      <c r="A100" s="4">
        <v>127</v>
      </c>
      <c r="B100" s="6" t="s">
        <v>304</v>
      </c>
      <c r="C100" s="6" t="s">
        <v>594</v>
      </c>
      <c r="D100" s="6" t="s">
        <v>33</v>
      </c>
      <c r="E100" s="6" t="s">
        <v>538</v>
      </c>
      <c r="F100" s="8" t="s">
        <v>595</v>
      </c>
      <c r="G100" s="6">
        <v>73.8</v>
      </c>
      <c r="H100" s="6" t="s">
        <v>307</v>
      </c>
      <c r="I100" s="6" t="s">
        <v>596</v>
      </c>
      <c r="J100" s="6">
        <v>-52.9</v>
      </c>
      <c r="K100" s="52" t="s">
        <v>2464</v>
      </c>
      <c r="L100" s="52"/>
      <c r="M100" s="6"/>
      <c r="N100" s="6"/>
      <c r="O100" s="6"/>
      <c r="P100" s="6" t="s">
        <v>304</v>
      </c>
      <c r="Q100" s="8" t="s">
        <v>597</v>
      </c>
      <c r="R100" s="6">
        <v>1081</v>
      </c>
      <c r="S100" s="76" t="s">
        <v>218</v>
      </c>
      <c r="T100" s="76" t="s">
        <v>598</v>
      </c>
      <c r="U100" s="76" t="s">
        <v>475</v>
      </c>
      <c r="V100" s="76" t="s">
        <v>43</v>
      </c>
      <c r="W100" s="75"/>
      <c r="X100" s="77">
        <v>73.8</v>
      </c>
      <c r="Y100" s="95" t="e">
        <f>X100-#REF!</f>
        <v>#REF!</v>
      </c>
    </row>
    <row r="101" ht="70.15" hidden="1" customHeight="1" spans="1:25">
      <c r="A101" s="4">
        <v>130</v>
      </c>
      <c r="B101" s="4" t="s">
        <v>363</v>
      </c>
      <c r="C101" s="4" t="s">
        <v>599</v>
      </c>
      <c r="D101" s="6" t="s">
        <v>33</v>
      </c>
      <c r="E101" s="6" t="s">
        <v>538</v>
      </c>
      <c r="F101" s="8" t="s">
        <v>600</v>
      </c>
      <c r="G101" s="6">
        <v>45.45</v>
      </c>
      <c r="H101" s="6" t="s">
        <v>366</v>
      </c>
      <c r="I101" s="6" t="s">
        <v>601</v>
      </c>
      <c r="J101" s="4">
        <v>1.36</v>
      </c>
      <c r="K101" s="58" t="s">
        <v>2469</v>
      </c>
      <c r="L101" s="52"/>
      <c r="M101" s="6"/>
      <c r="N101" s="6"/>
      <c r="O101" s="6"/>
      <c r="P101" s="6" t="s">
        <v>368</v>
      </c>
      <c r="Q101" s="8" t="s">
        <v>602</v>
      </c>
      <c r="R101" s="6">
        <v>296</v>
      </c>
      <c r="S101" s="93" t="s">
        <v>603</v>
      </c>
      <c r="T101" s="93" t="s">
        <v>604</v>
      </c>
      <c r="U101" s="93" t="s">
        <v>605</v>
      </c>
      <c r="V101" s="93" t="s">
        <v>606</v>
      </c>
      <c r="W101" s="75"/>
      <c r="X101" s="77">
        <v>44.09</v>
      </c>
      <c r="Y101" s="95" t="e">
        <f>X101-#REF!</f>
        <v>#REF!</v>
      </c>
    </row>
    <row r="102" ht="70.15" hidden="1" customHeight="1" spans="1:25">
      <c r="A102" s="4">
        <v>133</v>
      </c>
      <c r="B102" s="4" t="s">
        <v>378</v>
      </c>
      <c r="C102" s="4" t="s">
        <v>607</v>
      </c>
      <c r="D102" s="6" t="s">
        <v>33</v>
      </c>
      <c r="E102" s="6" t="s">
        <v>538</v>
      </c>
      <c r="F102" s="8" t="s">
        <v>608</v>
      </c>
      <c r="G102" s="7">
        <v>99.245</v>
      </c>
      <c r="H102" s="4" t="s">
        <v>381</v>
      </c>
      <c r="I102" s="4" t="s">
        <v>609</v>
      </c>
      <c r="J102" s="4">
        <v>-39.6984</v>
      </c>
      <c r="K102" s="56" t="s">
        <v>2456</v>
      </c>
      <c r="L102" s="51"/>
      <c r="M102" s="7"/>
      <c r="N102" s="4"/>
      <c r="O102" s="4"/>
      <c r="P102" s="4" t="s">
        <v>378</v>
      </c>
      <c r="Q102" s="19" t="s">
        <v>610</v>
      </c>
      <c r="R102" s="4">
        <v>341</v>
      </c>
      <c r="S102" s="93" t="s">
        <v>603</v>
      </c>
      <c r="T102" s="93" t="s">
        <v>604</v>
      </c>
      <c r="U102" s="93" t="s">
        <v>605</v>
      </c>
      <c r="V102" s="93" t="s">
        <v>606</v>
      </c>
      <c r="W102" s="76"/>
      <c r="X102" s="77">
        <v>99.245</v>
      </c>
      <c r="Y102" s="95" t="e">
        <f>X102-#REF!</f>
        <v>#REF!</v>
      </c>
    </row>
    <row r="103" ht="70.15" hidden="1" customHeight="1" spans="1:25">
      <c r="A103" s="4">
        <v>137</v>
      </c>
      <c r="B103" s="6" t="s">
        <v>487</v>
      </c>
      <c r="C103" s="6" t="s">
        <v>611</v>
      </c>
      <c r="D103" s="6" t="s">
        <v>33</v>
      </c>
      <c r="E103" s="6" t="s">
        <v>538</v>
      </c>
      <c r="F103" s="19" t="s">
        <v>612</v>
      </c>
      <c r="G103" s="6">
        <v>25.3</v>
      </c>
      <c r="H103" s="6" t="s">
        <v>490</v>
      </c>
      <c r="I103" s="6" t="s">
        <v>507</v>
      </c>
      <c r="J103" s="6">
        <v>-6.22</v>
      </c>
      <c r="K103" s="52" t="s">
        <v>2464</v>
      </c>
      <c r="L103" s="52"/>
      <c r="M103" s="6"/>
      <c r="N103" s="6"/>
      <c r="O103" s="6"/>
      <c r="P103" s="6" t="s">
        <v>487</v>
      </c>
      <c r="Q103" s="8" t="s">
        <v>613</v>
      </c>
      <c r="R103" s="6">
        <v>112</v>
      </c>
      <c r="S103" s="94" t="s">
        <v>2470</v>
      </c>
      <c r="T103" s="76"/>
      <c r="U103" s="76"/>
      <c r="V103" s="76"/>
      <c r="W103" s="75"/>
      <c r="X103" s="77">
        <v>25.3</v>
      </c>
      <c r="Y103" s="95" t="e">
        <f>X103-#REF!</f>
        <v>#REF!</v>
      </c>
    </row>
    <row r="104" ht="70.15" hidden="1" customHeight="1" spans="1:25">
      <c r="A104" s="4"/>
      <c r="B104" s="6" t="s">
        <v>487</v>
      </c>
      <c r="C104" s="6" t="s">
        <v>615</v>
      </c>
      <c r="D104" s="6" t="s">
        <v>33</v>
      </c>
      <c r="E104" s="6" t="s">
        <v>538</v>
      </c>
      <c r="F104" s="19" t="s">
        <v>616</v>
      </c>
      <c r="G104" s="6">
        <v>12.5</v>
      </c>
      <c r="H104" s="6" t="s">
        <v>490</v>
      </c>
      <c r="I104" s="6" t="s">
        <v>501</v>
      </c>
      <c r="J104" s="6">
        <v>6.408</v>
      </c>
      <c r="K104" s="52" t="s">
        <v>2471</v>
      </c>
      <c r="L104" s="52"/>
      <c r="M104" s="6"/>
      <c r="N104" s="6"/>
      <c r="O104" s="6"/>
      <c r="P104" s="6" t="s">
        <v>487</v>
      </c>
      <c r="Q104" s="8" t="s">
        <v>617</v>
      </c>
      <c r="R104" s="6">
        <v>134</v>
      </c>
      <c r="S104" s="94" t="s">
        <v>618</v>
      </c>
      <c r="T104" s="76" t="s">
        <v>619</v>
      </c>
      <c r="U104" s="76" t="s">
        <v>620</v>
      </c>
      <c r="V104" s="76" t="s">
        <v>621</v>
      </c>
      <c r="W104" s="75"/>
      <c r="X104" s="77"/>
      <c r="Y104" s="95"/>
    </row>
    <row r="105" ht="70.15" hidden="1" customHeight="1" spans="1:25">
      <c r="A105" s="4">
        <v>138</v>
      </c>
      <c r="B105" s="9" t="s">
        <v>513</v>
      </c>
      <c r="C105" s="6" t="s">
        <v>622</v>
      </c>
      <c r="D105" s="6" t="s">
        <v>33</v>
      </c>
      <c r="E105" s="6" t="s">
        <v>538</v>
      </c>
      <c r="F105" s="8" t="s">
        <v>623</v>
      </c>
      <c r="G105" s="6">
        <v>23.6</v>
      </c>
      <c r="H105" s="6" t="s">
        <v>516</v>
      </c>
      <c r="I105" s="6" t="s">
        <v>624</v>
      </c>
      <c r="J105" s="6">
        <v>-2.272534</v>
      </c>
      <c r="K105" s="52" t="s">
        <v>2464</v>
      </c>
      <c r="L105" s="52"/>
      <c r="M105" s="6"/>
      <c r="N105" s="6"/>
      <c r="O105" s="6"/>
      <c r="P105" s="6" t="s">
        <v>513</v>
      </c>
      <c r="Q105" s="8" t="s">
        <v>613</v>
      </c>
      <c r="R105" s="6">
        <v>149</v>
      </c>
      <c r="S105" s="76" t="s">
        <v>2472</v>
      </c>
      <c r="T105" s="76" t="s">
        <v>2473</v>
      </c>
      <c r="U105" s="76" t="s">
        <v>1549</v>
      </c>
      <c r="V105" s="76" t="s">
        <v>2474</v>
      </c>
      <c r="W105" s="75"/>
      <c r="X105" s="77">
        <v>23.6</v>
      </c>
      <c r="Y105" s="95" t="e">
        <f>X105-#REF!</f>
        <v>#REF!</v>
      </c>
    </row>
    <row r="106" ht="70.15" hidden="1" customHeight="1" spans="1:25">
      <c r="A106" s="4"/>
      <c r="B106" s="9" t="s">
        <v>304</v>
      </c>
      <c r="C106" s="116" t="s">
        <v>625</v>
      </c>
      <c r="D106" s="6" t="s">
        <v>33</v>
      </c>
      <c r="E106" s="6" t="s">
        <v>538</v>
      </c>
      <c r="F106" s="8" t="s">
        <v>626</v>
      </c>
      <c r="G106" s="6">
        <v>43.2</v>
      </c>
      <c r="H106" s="6" t="s">
        <v>307</v>
      </c>
      <c r="I106" s="6" t="s">
        <v>627</v>
      </c>
      <c r="J106" s="6">
        <v>12.96</v>
      </c>
      <c r="K106" s="52" t="s">
        <v>2475</v>
      </c>
      <c r="L106" s="52"/>
      <c r="M106" s="6"/>
      <c r="N106" s="6"/>
      <c r="O106" s="6"/>
      <c r="P106" s="6" t="s">
        <v>304</v>
      </c>
      <c r="Q106" s="149" t="s">
        <v>628</v>
      </c>
      <c r="R106" s="6">
        <v>748</v>
      </c>
      <c r="S106" s="76" t="s">
        <v>414</v>
      </c>
      <c r="T106" s="76" t="s">
        <v>629</v>
      </c>
      <c r="U106" s="76" t="s">
        <v>630</v>
      </c>
      <c r="V106" s="76" t="s">
        <v>631</v>
      </c>
      <c r="W106" s="75"/>
      <c r="X106" s="77"/>
      <c r="Y106" s="95"/>
    </row>
    <row r="107" ht="70.15" hidden="1" customHeight="1" spans="1:25">
      <c r="A107" s="4"/>
      <c r="B107" s="9" t="s">
        <v>304</v>
      </c>
      <c r="C107" s="116" t="s">
        <v>632</v>
      </c>
      <c r="D107" s="6" t="s">
        <v>33</v>
      </c>
      <c r="E107" s="6" t="s">
        <v>538</v>
      </c>
      <c r="F107" s="8" t="s">
        <v>633</v>
      </c>
      <c r="G107" s="6">
        <v>176.75</v>
      </c>
      <c r="H107" s="6" t="s">
        <v>307</v>
      </c>
      <c r="I107" s="6" t="s">
        <v>634</v>
      </c>
      <c r="J107" s="6">
        <v>53.02597</v>
      </c>
      <c r="K107" s="52" t="s">
        <v>2475</v>
      </c>
      <c r="L107" s="52"/>
      <c r="M107" s="6"/>
      <c r="N107" s="6"/>
      <c r="O107" s="6"/>
      <c r="P107" s="6" t="s">
        <v>304</v>
      </c>
      <c r="Q107" s="149" t="s">
        <v>635</v>
      </c>
      <c r="R107" s="6">
        <v>486</v>
      </c>
      <c r="S107" s="76" t="s">
        <v>298</v>
      </c>
      <c r="T107" s="76" t="s">
        <v>298</v>
      </c>
      <c r="U107" s="76" t="s">
        <v>636</v>
      </c>
      <c r="V107" s="76" t="s">
        <v>631</v>
      </c>
      <c r="W107" s="75"/>
      <c r="X107" s="77"/>
      <c r="Y107" s="95"/>
    </row>
    <row r="108" ht="35.25" hidden="1" customHeight="1" spans="1:25">
      <c r="A108" s="117"/>
      <c r="B108" s="4" t="s">
        <v>31</v>
      </c>
      <c r="C108" s="118" t="s">
        <v>644</v>
      </c>
      <c r="D108" s="119" t="s">
        <v>33</v>
      </c>
      <c r="E108" s="115" t="s">
        <v>645</v>
      </c>
      <c r="F108" s="120" t="s">
        <v>646</v>
      </c>
      <c r="G108" s="121">
        <v>18.6</v>
      </c>
      <c r="H108" s="122" t="s">
        <v>36</v>
      </c>
      <c r="I108" s="122" t="s">
        <v>37</v>
      </c>
      <c r="J108" s="4">
        <v>5.58</v>
      </c>
      <c r="K108" s="52" t="s">
        <v>2476</v>
      </c>
      <c r="L108" s="143"/>
      <c r="M108" s="117"/>
      <c r="N108" s="117"/>
      <c r="O108" s="117"/>
      <c r="P108" s="122" t="s">
        <v>38</v>
      </c>
      <c r="Q108" s="124" t="s">
        <v>647</v>
      </c>
      <c r="R108" s="150">
        <v>132</v>
      </c>
      <c r="S108" s="151" t="s">
        <v>648</v>
      </c>
      <c r="T108" s="151" t="s">
        <v>387</v>
      </c>
      <c r="U108" s="151" t="s">
        <v>649</v>
      </c>
      <c r="V108" s="151" t="s">
        <v>2477</v>
      </c>
      <c r="W108" s="152"/>
      <c r="X108" s="153"/>
      <c r="Y108" s="95"/>
    </row>
    <row r="109" ht="126.6" hidden="1" customHeight="1" spans="1:25">
      <c r="A109" s="4">
        <v>143</v>
      </c>
      <c r="B109" s="4" t="s">
        <v>92</v>
      </c>
      <c r="C109" s="4" t="s">
        <v>2478</v>
      </c>
      <c r="D109" s="13" t="s">
        <v>33</v>
      </c>
      <c r="E109" s="13" t="s">
        <v>645</v>
      </c>
      <c r="F109" s="14" t="s">
        <v>651</v>
      </c>
      <c r="G109" s="13">
        <v>48.9</v>
      </c>
      <c r="H109" s="13" t="s">
        <v>95</v>
      </c>
      <c r="I109" s="13" t="s">
        <v>652</v>
      </c>
      <c r="J109" s="55">
        <v>-9.78</v>
      </c>
      <c r="K109" s="56" t="s">
        <v>2479</v>
      </c>
      <c r="L109" s="57"/>
      <c r="M109" s="13"/>
      <c r="N109" s="13"/>
      <c r="O109" s="13"/>
      <c r="P109" s="6" t="s">
        <v>97</v>
      </c>
      <c r="Q109" s="14" t="s">
        <v>653</v>
      </c>
      <c r="R109" s="13">
        <v>1911</v>
      </c>
      <c r="S109" s="79" t="s">
        <v>654</v>
      </c>
      <c r="T109" s="79" t="s">
        <v>921</v>
      </c>
      <c r="U109" s="79" t="s">
        <v>101</v>
      </c>
      <c r="V109" s="79"/>
      <c r="W109" s="75"/>
      <c r="X109" s="77">
        <v>48.9</v>
      </c>
      <c r="Y109" s="95" t="e">
        <f>X109-#REF!</f>
        <v>#REF!</v>
      </c>
    </row>
    <row r="110" ht="140.45" hidden="1" customHeight="1" spans="1:25">
      <c r="A110" s="4">
        <v>144</v>
      </c>
      <c r="B110" s="4" t="s">
        <v>92</v>
      </c>
      <c r="C110" s="4" t="s">
        <v>2480</v>
      </c>
      <c r="D110" s="13" t="s">
        <v>33</v>
      </c>
      <c r="E110" s="13" t="s">
        <v>645</v>
      </c>
      <c r="F110" s="14" t="s">
        <v>659</v>
      </c>
      <c r="G110" s="13">
        <v>34.29</v>
      </c>
      <c r="H110" s="13" t="s">
        <v>95</v>
      </c>
      <c r="I110" s="13" t="s">
        <v>659</v>
      </c>
      <c r="J110" s="4">
        <v>-3.81</v>
      </c>
      <c r="K110" s="56" t="s">
        <v>2481</v>
      </c>
      <c r="L110" s="57"/>
      <c r="M110" s="13"/>
      <c r="N110" s="13"/>
      <c r="O110" s="13"/>
      <c r="P110" s="6" t="s">
        <v>97</v>
      </c>
      <c r="Q110" s="14" t="s">
        <v>660</v>
      </c>
      <c r="R110" s="13">
        <v>200</v>
      </c>
      <c r="S110" s="79" t="s">
        <v>661</v>
      </c>
      <c r="T110" s="79" t="s">
        <v>189</v>
      </c>
      <c r="U110" s="79" t="s">
        <v>101</v>
      </c>
      <c r="V110" s="79"/>
      <c r="W110" s="75"/>
      <c r="X110" s="77">
        <v>34.29</v>
      </c>
      <c r="Y110" s="95" t="e">
        <f>X110-#REF!</f>
        <v>#REF!</v>
      </c>
    </row>
    <row r="111" ht="56.25" hidden="1" customHeight="1" spans="1:25">
      <c r="A111" s="4"/>
      <c r="B111" s="4" t="s">
        <v>92</v>
      </c>
      <c r="C111" s="123" t="s">
        <v>2482</v>
      </c>
      <c r="D111" s="13" t="s">
        <v>33</v>
      </c>
      <c r="E111" s="13" t="s">
        <v>645</v>
      </c>
      <c r="F111" s="115" t="s">
        <v>663</v>
      </c>
      <c r="G111" s="13">
        <v>33</v>
      </c>
      <c r="H111" s="13" t="s">
        <v>95</v>
      </c>
      <c r="I111" s="13" t="s">
        <v>664</v>
      </c>
      <c r="J111" s="4">
        <v>9.9</v>
      </c>
      <c r="K111" s="58" t="s">
        <v>2483</v>
      </c>
      <c r="L111" s="57"/>
      <c r="M111" s="13"/>
      <c r="N111" s="13"/>
      <c r="O111" s="13"/>
      <c r="P111" s="6" t="s">
        <v>97</v>
      </c>
      <c r="Q111" s="154" t="s">
        <v>665</v>
      </c>
      <c r="R111" s="13">
        <v>502</v>
      </c>
      <c r="S111" s="79" t="s">
        <v>250</v>
      </c>
      <c r="T111" s="79" t="s">
        <v>666</v>
      </c>
      <c r="U111" s="79" t="s">
        <v>2484</v>
      </c>
      <c r="V111" s="79" t="s">
        <v>2485</v>
      </c>
      <c r="W111" s="75"/>
      <c r="X111" s="77"/>
      <c r="Y111" s="95"/>
    </row>
    <row r="112" ht="56.25" hidden="1" customHeight="1" spans="1:25">
      <c r="A112" s="4"/>
      <c r="B112" s="4" t="s">
        <v>92</v>
      </c>
      <c r="C112" s="124" t="s">
        <v>2486</v>
      </c>
      <c r="D112" s="13" t="s">
        <v>33</v>
      </c>
      <c r="E112" s="13" t="s">
        <v>645</v>
      </c>
      <c r="F112" s="115" t="s">
        <v>668</v>
      </c>
      <c r="G112" s="13">
        <v>71.7</v>
      </c>
      <c r="H112" s="13" t="s">
        <v>95</v>
      </c>
      <c r="I112" s="13" t="s">
        <v>669</v>
      </c>
      <c r="J112" s="4">
        <v>21.5</v>
      </c>
      <c r="K112" s="58" t="s">
        <v>2487</v>
      </c>
      <c r="L112" s="57"/>
      <c r="M112" s="13"/>
      <c r="N112" s="13"/>
      <c r="O112" s="13"/>
      <c r="P112" s="6" t="s">
        <v>97</v>
      </c>
      <c r="Q112" s="115" t="s">
        <v>670</v>
      </c>
      <c r="R112" s="147">
        <v>1628</v>
      </c>
      <c r="S112" s="115" t="s">
        <v>100</v>
      </c>
      <c r="T112" s="151" t="s">
        <v>234</v>
      </c>
      <c r="U112" s="151" t="s">
        <v>671</v>
      </c>
      <c r="V112" s="148" t="s">
        <v>672</v>
      </c>
      <c r="W112" s="75"/>
      <c r="X112" s="77"/>
      <c r="Y112" s="95"/>
    </row>
    <row r="113" ht="56.25" hidden="1" customHeight="1" spans="1:25">
      <c r="A113" s="4"/>
      <c r="B113" s="4" t="s">
        <v>92</v>
      </c>
      <c r="C113" s="125" t="s">
        <v>673</v>
      </c>
      <c r="D113" s="13" t="s">
        <v>33</v>
      </c>
      <c r="E113" s="13" t="s">
        <v>645</v>
      </c>
      <c r="F113" s="40" t="s">
        <v>674</v>
      </c>
      <c r="G113" s="40">
        <v>49.3665</v>
      </c>
      <c r="H113" s="13" t="s">
        <v>95</v>
      </c>
      <c r="I113" s="13" t="s">
        <v>675</v>
      </c>
      <c r="J113" s="4">
        <v>14.8</v>
      </c>
      <c r="K113" s="58" t="s">
        <v>2487</v>
      </c>
      <c r="L113" s="57"/>
      <c r="M113" s="13"/>
      <c r="N113" s="13"/>
      <c r="O113" s="13"/>
      <c r="P113" s="6" t="s">
        <v>97</v>
      </c>
      <c r="Q113" s="40" t="s">
        <v>676</v>
      </c>
      <c r="R113" s="155">
        <v>301</v>
      </c>
      <c r="S113" s="40" t="s">
        <v>726</v>
      </c>
      <c r="T113" s="92" t="s">
        <v>2488</v>
      </c>
      <c r="U113" s="92" t="s">
        <v>1027</v>
      </c>
      <c r="V113" s="38" t="s">
        <v>605</v>
      </c>
      <c r="W113" s="75"/>
      <c r="X113" s="77"/>
      <c r="Y113" s="95"/>
    </row>
    <row r="114" ht="86.45" hidden="1" customHeight="1" spans="1:25">
      <c r="A114" s="4">
        <v>149</v>
      </c>
      <c r="B114" s="4" t="s">
        <v>378</v>
      </c>
      <c r="C114" s="4" t="s">
        <v>679</v>
      </c>
      <c r="D114" s="6" t="s">
        <v>33</v>
      </c>
      <c r="E114" s="6" t="s">
        <v>645</v>
      </c>
      <c r="F114" s="8" t="s">
        <v>680</v>
      </c>
      <c r="G114" s="7">
        <v>31</v>
      </c>
      <c r="H114" s="4" t="s">
        <v>381</v>
      </c>
      <c r="I114" s="4" t="s">
        <v>681</v>
      </c>
      <c r="J114" s="4">
        <v>-1.55</v>
      </c>
      <c r="K114" s="56" t="s">
        <v>2456</v>
      </c>
      <c r="L114" s="51"/>
      <c r="M114" s="7"/>
      <c r="N114" s="4"/>
      <c r="O114" s="4"/>
      <c r="P114" s="4" t="s">
        <v>378</v>
      </c>
      <c r="Q114" s="19" t="s">
        <v>680</v>
      </c>
      <c r="R114" s="4">
        <v>1933</v>
      </c>
      <c r="S114" s="75" t="s">
        <v>1135</v>
      </c>
      <c r="T114" s="75" t="s">
        <v>2489</v>
      </c>
      <c r="U114" s="75" t="s">
        <v>141</v>
      </c>
      <c r="V114" s="75"/>
      <c r="W114" s="76"/>
      <c r="X114" s="77">
        <v>31</v>
      </c>
      <c r="Y114" s="95" t="e">
        <f>X114-#REF!</f>
        <v>#REF!</v>
      </c>
    </row>
    <row r="115" ht="86.45" hidden="1" customHeight="1" spans="1:25">
      <c r="A115" s="4"/>
      <c r="B115" s="4" t="s">
        <v>378</v>
      </c>
      <c r="C115" s="126" t="s">
        <v>2490</v>
      </c>
      <c r="D115" s="6" t="s">
        <v>33</v>
      </c>
      <c r="E115" s="6" t="s">
        <v>645</v>
      </c>
      <c r="F115" s="8" t="s">
        <v>686</v>
      </c>
      <c r="G115" s="7">
        <v>246.51643</v>
      </c>
      <c r="H115" s="4" t="s">
        <v>381</v>
      </c>
      <c r="I115" s="4" t="s">
        <v>687</v>
      </c>
      <c r="J115" s="4">
        <v>199.84</v>
      </c>
      <c r="K115" s="56" t="s">
        <v>2457</v>
      </c>
      <c r="L115" s="51"/>
      <c r="M115" s="7"/>
      <c r="N115" s="4"/>
      <c r="O115" s="4"/>
      <c r="P115" s="4" t="s">
        <v>378</v>
      </c>
      <c r="Q115" s="19" t="s">
        <v>688</v>
      </c>
      <c r="R115" s="4">
        <v>802</v>
      </c>
      <c r="S115" s="75" t="s">
        <v>618</v>
      </c>
      <c r="T115" s="75" t="s">
        <v>618</v>
      </c>
      <c r="U115" s="75" t="s">
        <v>689</v>
      </c>
      <c r="V115" s="75" t="s">
        <v>403</v>
      </c>
      <c r="W115" s="76"/>
      <c r="X115" s="77"/>
      <c r="Y115" s="95"/>
    </row>
    <row r="116" ht="83.45" hidden="1" customHeight="1" spans="1:25">
      <c r="A116" s="4">
        <v>150</v>
      </c>
      <c r="B116" s="4" t="s">
        <v>378</v>
      </c>
      <c r="C116" s="4" t="s">
        <v>690</v>
      </c>
      <c r="D116" s="6" t="s">
        <v>33</v>
      </c>
      <c r="E116" s="6" t="s">
        <v>645</v>
      </c>
      <c r="F116" s="8" t="s">
        <v>691</v>
      </c>
      <c r="G116" s="7">
        <v>20.3</v>
      </c>
      <c r="H116" s="4" t="s">
        <v>381</v>
      </c>
      <c r="I116" s="4" t="s">
        <v>681</v>
      </c>
      <c r="J116" s="4">
        <v>-1.015</v>
      </c>
      <c r="K116" s="56" t="s">
        <v>2456</v>
      </c>
      <c r="L116" s="51"/>
      <c r="M116" s="7"/>
      <c r="N116" s="4"/>
      <c r="O116" s="4"/>
      <c r="P116" s="4" t="s">
        <v>378</v>
      </c>
      <c r="Q116" s="19" t="s">
        <v>692</v>
      </c>
      <c r="R116" s="4">
        <v>1933</v>
      </c>
      <c r="S116" s="75" t="s">
        <v>1135</v>
      </c>
      <c r="T116" s="75" t="s">
        <v>2489</v>
      </c>
      <c r="U116" s="75"/>
      <c r="V116" s="75"/>
      <c r="W116" s="76"/>
      <c r="X116" s="77">
        <v>20.3</v>
      </c>
      <c r="Y116" s="95" t="e">
        <f>X116-#REF!</f>
        <v>#REF!</v>
      </c>
    </row>
    <row r="117" ht="49.5" hidden="1" customHeight="1" spans="1:26">
      <c r="A117" s="4"/>
      <c r="B117" s="6" t="s">
        <v>269</v>
      </c>
      <c r="C117" s="38" t="s">
        <v>637</v>
      </c>
      <c r="D117" s="6" t="s">
        <v>33</v>
      </c>
      <c r="E117" s="6" t="s">
        <v>538</v>
      </c>
      <c r="F117" s="41" t="s">
        <v>638</v>
      </c>
      <c r="G117" s="42">
        <v>195.6</v>
      </c>
      <c r="H117" s="40" t="s">
        <v>272</v>
      </c>
      <c r="I117" s="40" t="s">
        <v>639</v>
      </c>
      <c r="J117" s="55">
        <v>117.36</v>
      </c>
      <c r="K117" s="52" t="s">
        <v>2449</v>
      </c>
      <c r="L117" s="57"/>
      <c r="M117" s="13"/>
      <c r="N117" s="13"/>
      <c r="O117" s="13"/>
      <c r="P117" s="40" t="s">
        <v>269</v>
      </c>
      <c r="Q117" s="90" t="s">
        <v>640</v>
      </c>
      <c r="R117" s="91">
        <v>1359</v>
      </c>
      <c r="S117" s="92" t="s">
        <v>148</v>
      </c>
      <c r="T117" s="92" t="s">
        <v>641</v>
      </c>
      <c r="U117" s="92"/>
      <c r="V117" s="92"/>
      <c r="W117" s="75"/>
      <c r="X117" s="77"/>
      <c r="Y117" s="95"/>
      <c r="Z117" s="89"/>
    </row>
    <row r="118" ht="70.15" hidden="1" customHeight="1" spans="1:25">
      <c r="A118" s="4">
        <v>153</v>
      </c>
      <c r="B118" s="6" t="s">
        <v>269</v>
      </c>
      <c r="C118" s="4" t="s">
        <v>696</v>
      </c>
      <c r="D118" s="9" t="s">
        <v>33</v>
      </c>
      <c r="E118" s="6" t="s">
        <v>645</v>
      </c>
      <c r="F118" s="14" t="s">
        <v>697</v>
      </c>
      <c r="G118" s="13">
        <v>120.194066</v>
      </c>
      <c r="H118" s="13" t="s">
        <v>272</v>
      </c>
      <c r="I118" s="13" t="s">
        <v>698</v>
      </c>
      <c r="J118" s="4">
        <v>-48.084066</v>
      </c>
      <c r="K118" s="52" t="s">
        <v>2447</v>
      </c>
      <c r="L118" s="57"/>
      <c r="M118" s="13"/>
      <c r="N118" s="13"/>
      <c r="O118" s="13"/>
      <c r="P118" s="13" t="s">
        <v>699</v>
      </c>
      <c r="Q118" s="14" t="s">
        <v>700</v>
      </c>
      <c r="R118" s="13">
        <v>113</v>
      </c>
      <c r="S118" s="79">
        <v>43259</v>
      </c>
      <c r="T118" s="79">
        <v>43266</v>
      </c>
      <c r="U118" s="79">
        <v>43383</v>
      </c>
      <c r="V118" s="79"/>
      <c r="W118" s="75"/>
      <c r="X118" s="77">
        <v>120.194066</v>
      </c>
      <c r="Y118" s="95" t="e">
        <f>X118-#REF!</f>
        <v>#REF!</v>
      </c>
    </row>
    <row r="119" ht="70.15" hidden="1" customHeight="1" spans="1:26">
      <c r="A119" s="4"/>
      <c r="B119" s="4" t="s">
        <v>378</v>
      </c>
      <c r="C119" s="4" t="s">
        <v>701</v>
      </c>
      <c r="D119" s="6" t="s">
        <v>33</v>
      </c>
      <c r="E119" s="6" t="s">
        <v>645</v>
      </c>
      <c r="F119" s="127" t="s">
        <v>702</v>
      </c>
      <c r="G119" s="13">
        <v>99.8</v>
      </c>
      <c r="H119" s="4" t="s">
        <v>381</v>
      </c>
      <c r="I119" s="13" t="s">
        <v>703</v>
      </c>
      <c r="J119" s="4">
        <v>79.04</v>
      </c>
      <c r="K119" s="56" t="s">
        <v>2458</v>
      </c>
      <c r="L119" s="57"/>
      <c r="M119" s="13"/>
      <c r="N119" s="13"/>
      <c r="O119" s="13"/>
      <c r="P119" s="4" t="s">
        <v>378</v>
      </c>
      <c r="Q119" s="14" t="s">
        <v>704</v>
      </c>
      <c r="R119" s="13">
        <v>341</v>
      </c>
      <c r="S119" s="79" t="s">
        <v>705</v>
      </c>
      <c r="T119" s="79" t="s">
        <v>99</v>
      </c>
      <c r="U119" s="79" t="s">
        <v>465</v>
      </c>
      <c r="V119" s="79" t="s">
        <v>706</v>
      </c>
      <c r="W119" s="75"/>
      <c r="X119" s="77"/>
      <c r="Y119" s="95"/>
      <c r="Z119" s="89"/>
    </row>
    <row r="120" ht="70.15" hidden="1" customHeight="1" spans="1:25">
      <c r="A120" s="4">
        <v>154</v>
      </c>
      <c r="B120" s="4" t="s">
        <v>378</v>
      </c>
      <c r="C120" s="4" t="s">
        <v>685</v>
      </c>
      <c r="D120" s="6" t="s">
        <v>33</v>
      </c>
      <c r="E120" s="6" t="s">
        <v>645</v>
      </c>
      <c r="F120" s="8" t="s">
        <v>707</v>
      </c>
      <c r="G120" s="7">
        <v>130.3</v>
      </c>
      <c r="H120" s="4" t="s">
        <v>381</v>
      </c>
      <c r="I120" s="4" t="s">
        <v>681</v>
      </c>
      <c r="J120" s="4">
        <v>-52.12</v>
      </c>
      <c r="K120" s="56" t="s">
        <v>2456</v>
      </c>
      <c r="L120" s="51"/>
      <c r="M120" s="7"/>
      <c r="N120" s="4"/>
      <c r="O120" s="4"/>
      <c r="P120" s="4" t="s">
        <v>378</v>
      </c>
      <c r="Q120" s="19" t="s">
        <v>708</v>
      </c>
      <c r="R120" s="4">
        <v>1933</v>
      </c>
      <c r="S120" s="75" t="s">
        <v>134</v>
      </c>
      <c r="T120" s="75"/>
      <c r="U120" s="75" t="s">
        <v>636</v>
      </c>
      <c r="V120" s="75"/>
      <c r="W120" s="76"/>
      <c r="X120" s="77">
        <v>130.3</v>
      </c>
      <c r="Y120" s="95" t="e">
        <f>X120-#REF!</f>
        <v>#REF!</v>
      </c>
    </row>
    <row r="121" ht="70.15" hidden="1" customHeight="1" spans="1:25">
      <c r="A121" s="4">
        <v>156</v>
      </c>
      <c r="B121" s="4" t="s">
        <v>476</v>
      </c>
      <c r="C121" s="4" t="s">
        <v>712</v>
      </c>
      <c r="D121" s="6" t="s">
        <v>33</v>
      </c>
      <c r="E121" s="6" t="s">
        <v>645</v>
      </c>
      <c r="F121" s="14" t="s">
        <v>713</v>
      </c>
      <c r="G121" s="13">
        <v>230.6587</v>
      </c>
      <c r="H121" s="13" t="s">
        <v>479</v>
      </c>
      <c r="I121" s="13" t="s">
        <v>714</v>
      </c>
      <c r="J121" s="4">
        <v>-30.6587</v>
      </c>
      <c r="K121" s="52" t="s">
        <v>2491</v>
      </c>
      <c r="L121" s="57"/>
      <c r="M121" s="13"/>
      <c r="N121" s="13"/>
      <c r="O121" s="13"/>
      <c r="P121" s="13" t="s">
        <v>476</v>
      </c>
      <c r="Q121" s="14" t="s">
        <v>715</v>
      </c>
      <c r="R121" s="13">
        <v>163</v>
      </c>
      <c r="S121" s="93" t="s">
        <v>42</v>
      </c>
      <c r="T121" s="93" t="s">
        <v>580</v>
      </c>
      <c r="U121" s="93" t="s">
        <v>581</v>
      </c>
      <c r="V121" s="76" t="s">
        <v>133</v>
      </c>
      <c r="W121" s="75"/>
      <c r="X121" s="77">
        <v>230.6587</v>
      </c>
      <c r="Y121" s="95" t="e">
        <f>X121-#REF!</f>
        <v>#REF!</v>
      </c>
    </row>
    <row r="122" ht="48.75" hidden="1" customHeight="1" spans="1:26">
      <c r="A122" s="4"/>
      <c r="B122" s="9" t="s">
        <v>513</v>
      </c>
      <c r="C122" s="128" t="s">
        <v>716</v>
      </c>
      <c r="D122" s="129" t="s">
        <v>33</v>
      </c>
      <c r="E122" s="115" t="s">
        <v>645</v>
      </c>
      <c r="F122" s="128" t="s">
        <v>717</v>
      </c>
      <c r="G122" s="130">
        <v>221.968</v>
      </c>
      <c r="H122" s="115" t="s">
        <v>516</v>
      </c>
      <c r="I122" s="115" t="s">
        <v>718</v>
      </c>
      <c r="J122" s="4">
        <v>221.97</v>
      </c>
      <c r="K122" s="52" t="s">
        <v>2492</v>
      </c>
      <c r="L122" s="57"/>
      <c r="M122" s="13"/>
      <c r="N122" s="13"/>
      <c r="O122" s="13"/>
      <c r="P122" s="115" t="s">
        <v>513</v>
      </c>
      <c r="Q122" s="124" t="s">
        <v>719</v>
      </c>
      <c r="R122" s="156">
        <v>300</v>
      </c>
      <c r="S122" s="148" t="s">
        <v>393</v>
      </c>
      <c r="T122" s="148" t="s">
        <v>720</v>
      </c>
      <c r="U122" s="148" t="s">
        <v>115</v>
      </c>
      <c r="V122" s="148" t="s">
        <v>171</v>
      </c>
      <c r="W122" s="75"/>
      <c r="X122" s="77"/>
      <c r="Y122" s="95"/>
      <c r="Z122" s="89"/>
    </row>
    <row r="123" ht="70.5" hidden="1" customHeight="1" spans="1:25">
      <c r="A123" s="4"/>
      <c r="B123" s="4" t="s">
        <v>52</v>
      </c>
      <c r="C123" s="131" t="s">
        <v>721</v>
      </c>
      <c r="D123" s="13" t="s">
        <v>33</v>
      </c>
      <c r="E123" s="13" t="s">
        <v>645</v>
      </c>
      <c r="F123" s="14" t="s">
        <v>722</v>
      </c>
      <c r="G123" s="13">
        <v>189.927</v>
      </c>
      <c r="H123" s="13" t="s">
        <v>55</v>
      </c>
      <c r="I123" s="13" t="s">
        <v>723</v>
      </c>
      <c r="J123" s="55">
        <v>151.9412</v>
      </c>
      <c r="K123" s="56" t="s">
        <v>2493</v>
      </c>
      <c r="L123" s="56"/>
      <c r="M123" s="13"/>
      <c r="N123" s="13"/>
      <c r="O123" s="13"/>
      <c r="P123" s="13" t="s">
        <v>57</v>
      </c>
      <c r="Q123" s="14" t="s">
        <v>724</v>
      </c>
      <c r="R123" s="13">
        <v>482</v>
      </c>
      <c r="S123" s="79" t="s">
        <v>725</v>
      </c>
      <c r="T123" s="79" t="s">
        <v>113</v>
      </c>
      <c r="U123" s="79" t="s">
        <v>115</v>
      </c>
      <c r="V123" s="79" t="s">
        <v>726</v>
      </c>
      <c r="W123" s="75"/>
      <c r="X123" s="77"/>
      <c r="Y123" s="95"/>
    </row>
    <row r="124" ht="70.5" hidden="1" customHeight="1" spans="1:25">
      <c r="A124" s="4"/>
      <c r="B124" s="4" t="s">
        <v>52</v>
      </c>
      <c r="C124" s="131" t="s">
        <v>727</v>
      </c>
      <c r="D124" s="13" t="s">
        <v>33</v>
      </c>
      <c r="E124" s="13" t="s">
        <v>645</v>
      </c>
      <c r="F124" s="14" t="s">
        <v>728</v>
      </c>
      <c r="G124" s="13">
        <v>40</v>
      </c>
      <c r="H124" s="13" t="s">
        <v>55</v>
      </c>
      <c r="I124" s="13" t="s">
        <v>729</v>
      </c>
      <c r="J124" s="55">
        <v>39.48</v>
      </c>
      <c r="K124" s="56" t="s">
        <v>2494</v>
      </c>
      <c r="L124" s="56"/>
      <c r="M124" s="13"/>
      <c r="N124" s="13"/>
      <c r="O124" s="13"/>
      <c r="P124" s="13" t="s">
        <v>57</v>
      </c>
      <c r="Q124" s="14" t="s">
        <v>730</v>
      </c>
      <c r="R124" s="13">
        <v>2321</v>
      </c>
      <c r="S124" s="79" t="s">
        <v>636</v>
      </c>
      <c r="T124" s="79" t="s">
        <v>731</v>
      </c>
      <c r="U124" s="79" t="s">
        <v>648</v>
      </c>
      <c r="V124" s="79" t="s">
        <v>631</v>
      </c>
      <c r="W124" s="75"/>
      <c r="X124" s="77"/>
      <c r="Y124" s="95"/>
    </row>
    <row r="125" ht="70.5" hidden="1" customHeight="1" spans="1:25">
      <c r="A125" s="4"/>
      <c r="B125" s="4" t="s">
        <v>161</v>
      </c>
      <c r="C125" s="132" t="s">
        <v>732</v>
      </c>
      <c r="D125" s="13" t="s">
        <v>33</v>
      </c>
      <c r="E125" s="13" t="s">
        <v>645</v>
      </c>
      <c r="F125" s="133" t="s">
        <v>733</v>
      </c>
      <c r="G125" s="13">
        <v>18</v>
      </c>
      <c r="H125" s="13" t="s">
        <v>164</v>
      </c>
      <c r="I125" s="13" t="s">
        <v>734</v>
      </c>
      <c r="J125" s="55">
        <v>14.6</v>
      </c>
      <c r="K125" s="56" t="s">
        <v>2495</v>
      </c>
      <c r="L125" s="56"/>
      <c r="M125" s="13"/>
      <c r="N125" s="13"/>
      <c r="O125" s="13"/>
      <c r="P125" s="13" t="s">
        <v>161</v>
      </c>
      <c r="Q125" s="157" t="s">
        <v>735</v>
      </c>
      <c r="R125" s="13">
        <v>292</v>
      </c>
      <c r="S125" s="79" t="s">
        <v>385</v>
      </c>
      <c r="T125" s="79"/>
      <c r="U125" s="79"/>
      <c r="V125" s="79" t="s">
        <v>171</v>
      </c>
      <c r="W125" s="75"/>
      <c r="X125" s="77"/>
      <c r="Y125" s="95"/>
    </row>
    <row r="126" ht="70.5" hidden="1" customHeight="1" spans="1:25">
      <c r="A126" s="4"/>
      <c r="B126" s="4" t="s">
        <v>487</v>
      </c>
      <c r="C126" s="132" t="s">
        <v>736</v>
      </c>
      <c r="D126" s="13" t="s">
        <v>33</v>
      </c>
      <c r="E126" s="13" t="s">
        <v>645</v>
      </c>
      <c r="F126" s="133" t="s">
        <v>737</v>
      </c>
      <c r="G126" s="13">
        <v>20.65</v>
      </c>
      <c r="H126" s="13" t="s">
        <v>490</v>
      </c>
      <c r="I126" s="13" t="s">
        <v>738</v>
      </c>
      <c r="J126" s="55">
        <v>12.78</v>
      </c>
      <c r="K126" s="56" t="s">
        <v>2496</v>
      </c>
      <c r="L126" s="56"/>
      <c r="M126" s="13"/>
      <c r="N126" s="13"/>
      <c r="O126" s="13"/>
      <c r="P126" s="13" t="s">
        <v>487</v>
      </c>
      <c r="Q126" s="157" t="s">
        <v>739</v>
      </c>
      <c r="R126" s="13">
        <v>398</v>
      </c>
      <c r="S126" s="79" t="s">
        <v>740</v>
      </c>
      <c r="T126" s="79" t="s">
        <v>614</v>
      </c>
      <c r="U126" s="79" t="s">
        <v>43</v>
      </c>
      <c r="V126" s="79" t="s">
        <v>292</v>
      </c>
      <c r="W126" s="75"/>
      <c r="X126" s="77"/>
      <c r="Y126" s="95"/>
    </row>
    <row r="127" ht="53.25" hidden="1" customHeight="1" spans="1:26">
      <c r="A127" s="4"/>
      <c r="B127" s="4" t="s">
        <v>476</v>
      </c>
      <c r="C127" s="134" t="s">
        <v>741</v>
      </c>
      <c r="D127" s="134" t="s">
        <v>33</v>
      </c>
      <c r="E127" s="13" t="s">
        <v>645</v>
      </c>
      <c r="F127" s="134" t="s">
        <v>742</v>
      </c>
      <c r="G127" s="4">
        <v>43.9</v>
      </c>
      <c r="H127" s="4" t="s">
        <v>479</v>
      </c>
      <c r="I127" s="4" t="s">
        <v>743</v>
      </c>
      <c r="J127" s="4">
        <v>13.17</v>
      </c>
      <c r="K127" s="4" t="s">
        <v>2497</v>
      </c>
      <c r="L127" s="4"/>
      <c r="M127" s="4"/>
      <c r="N127" s="4"/>
      <c r="O127" s="4"/>
      <c r="P127" s="4" t="s">
        <v>476</v>
      </c>
      <c r="Q127" s="124" t="s">
        <v>744</v>
      </c>
      <c r="R127" s="4">
        <v>1600</v>
      </c>
      <c r="S127" s="93" t="s">
        <v>641</v>
      </c>
      <c r="T127" s="93" t="s">
        <v>641</v>
      </c>
      <c r="U127" s="93" t="s">
        <v>115</v>
      </c>
      <c r="V127" s="93" t="s">
        <v>605</v>
      </c>
      <c r="W127" s="75"/>
      <c r="X127" s="153"/>
      <c r="Y127" s="95"/>
      <c r="Z127" s="158"/>
    </row>
    <row r="128" ht="87" hidden="1" customHeight="1" spans="1:26">
      <c r="A128" s="4"/>
      <c r="B128" s="4" t="s">
        <v>487</v>
      </c>
      <c r="C128" s="135" t="s">
        <v>745</v>
      </c>
      <c r="D128" s="135" t="s">
        <v>33</v>
      </c>
      <c r="E128" s="13" t="s">
        <v>645</v>
      </c>
      <c r="F128" s="135" t="s">
        <v>746</v>
      </c>
      <c r="G128" s="4">
        <v>150</v>
      </c>
      <c r="H128" s="4" t="s">
        <v>490</v>
      </c>
      <c r="I128" s="4" t="s">
        <v>747</v>
      </c>
      <c r="J128" s="4">
        <v>83.619</v>
      </c>
      <c r="K128" s="4" t="s">
        <v>2471</v>
      </c>
      <c r="L128" s="4"/>
      <c r="M128" s="4"/>
      <c r="N128" s="4"/>
      <c r="O128" s="4"/>
      <c r="P128" s="4" t="s">
        <v>487</v>
      </c>
      <c r="Q128" s="157" t="s">
        <v>748</v>
      </c>
      <c r="R128" s="4">
        <v>702</v>
      </c>
      <c r="S128" s="93" t="s">
        <v>749</v>
      </c>
      <c r="T128" s="93" t="s">
        <v>750</v>
      </c>
      <c r="U128" s="93" t="s">
        <v>108</v>
      </c>
      <c r="V128" s="93" t="s">
        <v>678</v>
      </c>
      <c r="W128" s="75"/>
      <c r="X128" s="153"/>
      <c r="Y128" s="95"/>
      <c r="Z128" s="158"/>
    </row>
    <row r="129" ht="66" hidden="1" customHeight="1" spans="1:26">
      <c r="A129" s="4"/>
      <c r="B129" s="4" t="s">
        <v>363</v>
      </c>
      <c r="C129" s="134" t="s">
        <v>751</v>
      </c>
      <c r="D129" s="134" t="s">
        <v>33</v>
      </c>
      <c r="E129" s="13" t="s">
        <v>645</v>
      </c>
      <c r="F129" s="134" t="s">
        <v>752</v>
      </c>
      <c r="G129" s="4">
        <v>28.48</v>
      </c>
      <c r="H129" s="4" t="s">
        <v>366</v>
      </c>
      <c r="I129" s="4" t="s">
        <v>753</v>
      </c>
      <c r="J129" s="4">
        <v>28.48</v>
      </c>
      <c r="K129" s="4" t="s">
        <v>2498</v>
      </c>
      <c r="L129" s="4"/>
      <c r="M129" s="4"/>
      <c r="N129" s="4"/>
      <c r="O129" s="4"/>
      <c r="P129" s="4" t="s">
        <v>368</v>
      </c>
      <c r="Q129" s="195" t="s">
        <v>754</v>
      </c>
      <c r="R129" s="4">
        <v>396</v>
      </c>
      <c r="S129" s="93" t="s">
        <v>234</v>
      </c>
      <c r="T129" s="93" t="s">
        <v>43</v>
      </c>
      <c r="U129" s="93" t="s">
        <v>750</v>
      </c>
      <c r="V129" s="93" t="s">
        <v>387</v>
      </c>
      <c r="W129" s="75"/>
      <c r="X129" s="153"/>
      <c r="Y129" s="95"/>
      <c r="Z129" s="158"/>
    </row>
    <row r="130" ht="43.5" hidden="1" customHeight="1" spans="1:26">
      <c r="A130" s="4"/>
      <c r="B130" s="4" t="s">
        <v>331</v>
      </c>
      <c r="C130" s="134" t="s">
        <v>755</v>
      </c>
      <c r="D130" s="134" t="s">
        <v>33</v>
      </c>
      <c r="E130" s="13" t="s">
        <v>645</v>
      </c>
      <c r="F130" s="134" t="s">
        <v>756</v>
      </c>
      <c r="G130" s="4">
        <v>4.978</v>
      </c>
      <c r="H130" s="4" t="s">
        <v>334</v>
      </c>
      <c r="I130" s="4" t="s">
        <v>757</v>
      </c>
      <c r="J130" s="4">
        <v>4.978</v>
      </c>
      <c r="K130" s="4" t="s">
        <v>2499</v>
      </c>
      <c r="L130" s="4"/>
      <c r="M130" s="4"/>
      <c r="N130" s="4"/>
      <c r="O130" s="4"/>
      <c r="P130" s="4" t="s">
        <v>336</v>
      </c>
      <c r="Q130" s="195" t="s">
        <v>758</v>
      </c>
      <c r="R130" s="4">
        <v>132</v>
      </c>
      <c r="S130" s="93" t="s">
        <v>592</v>
      </c>
      <c r="T130" s="93" t="s">
        <v>759</v>
      </c>
      <c r="U130" s="93" t="s">
        <v>114</v>
      </c>
      <c r="V130" s="93" t="s">
        <v>115</v>
      </c>
      <c r="W130" s="75"/>
      <c r="X130" s="153"/>
      <c r="Y130" s="95"/>
      <c r="Z130" s="158"/>
    </row>
    <row r="131" ht="43.5" hidden="1" customHeight="1" spans="1:26">
      <c r="A131" s="4"/>
      <c r="B131" s="4" t="s">
        <v>331</v>
      </c>
      <c r="C131" s="134" t="s">
        <v>760</v>
      </c>
      <c r="D131" s="134" t="s">
        <v>33</v>
      </c>
      <c r="E131" s="13" t="s">
        <v>645</v>
      </c>
      <c r="F131" s="134" t="s">
        <v>761</v>
      </c>
      <c r="G131" s="4">
        <v>9.956</v>
      </c>
      <c r="H131" s="4" t="s">
        <v>334</v>
      </c>
      <c r="I131" s="4" t="s">
        <v>347</v>
      </c>
      <c r="J131" s="4">
        <v>9.956</v>
      </c>
      <c r="K131" s="4" t="s">
        <v>2499</v>
      </c>
      <c r="L131" s="4"/>
      <c r="M131" s="4"/>
      <c r="N131" s="4"/>
      <c r="O131" s="4"/>
      <c r="P131" s="4" t="s">
        <v>336</v>
      </c>
      <c r="Q131" s="195" t="s">
        <v>762</v>
      </c>
      <c r="R131" s="4">
        <v>60</v>
      </c>
      <c r="S131" s="93" t="s">
        <v>592</v>
      </c>
      <c r="T131" s="93" t="s">
        <v>759</v>
      </c>
      <c r="U131" s="93" t="s">
        <v>114</v>
      </c>
      <c r="V131" s="93" t="s">
        <v>115</v>
      </c>
      <c r="W131" s="75"/>
      <c r="X131" s="153"/>
      <c r="Y131" s="95"/>
      <c r="Z131" s="158"/>
    </row>
    <row r="132" ht="43.5" hidden="1" customHeight="1" spans="1:26">
      <c r="A132" s="4"/>
      <c r="B132" s="4" t="s">
        <v>331</v>
      </c>
      <c r="C132" s="134" t="s">
        <v>763</v>
      </c>
      <c r="D132" s="134" t="s">
        <v>33</v>
      </c>
      <c r="E132" s="13" t="s">
        <v>645</v>
      </c>
      <c r="F132" s="134" t="s">
        <v>764</v>
      </c>
      <c r="G132" s="4">
        <v>19.91</v>
      </c>
      <c r="H132" s="4" t="s">
        <v>334</v>
      </c>
      <c r="I132" s="4" t="s">
        <v>357</v>
      </c>
      <c r="J132" s="4">
        <v>19.91</v>
      </c>
      <c r="K132" s="4" t="s">
        <v>2499</v>
      </c>
      <c r="L132" s="4"/>
      <c r="M132" s="4"/>
      <c r="N132" s="4"/>
      <c r="O132" s="4"/>
      <c r="P132" s="4" t="s">
        <v>336</v>
      </c>
      <c r="Q132" s="195" t="s">
        <v>765</v>
      </c>
      <c r="R132" s="4">
        <v>289</v>
      </c>
      <c r="S132" s="93" t="s">
        <v>592</v>
      </c>
      <c r="T132" s="93" t="s">
        <v>759</v>
      </c>
      <c r="U132" s="93" t="s">
        <v>114</v>
      </c>
      <c r="V132" s="93" t="s">
        <v>115</v>
      </c>
      <c r="W132" s="75"/>
      <c r="X132" s="153"/>
      <c r="Y132" s="95"/>
      <c r="Z132" s="158"/>
    </row>
    <row r="133" ht="43.5" hidden="1" customHeight="1" spans="1:26">
      <c r="A133" s="4"/>
      <c r="B133" s="4" t="s">
        <v>331</v>
      </c>
      <c r="C133" s="134" t="s">
        <v>766</v>
      </c>
      <c r="D133" s="134" t="s">
        <v>33</v>
      </c>
      <c r="E133" s="13" t="s">
        <v>645</v>
      </c>
      <c r="F133" s="134" t="s">
        <v>767</v>
      </c>
      <c r="G133" s="4">
        <v>9.956</v>
      </c>
      <c r="H133" s="4" t="s">
        <v>334</v>
      </c>
      <c r="I133" s="4" t="s">
        <v>352</v>
      </c>
      <c r="J133" s="4">
        <v>9.956</v>
      </c>
      <c r="K133" s="4" t="s">
        <v>2499</v>
      </c>
      <c r="L133" s="4"/>
      <c r="M133" s="4"/>
      <c r="N133" s="4"/>
      <c r="O133" s="4"/>
      <c r="P133" s="4" t="s">
        <v>336</v>
      </c>
      <c r="Q133" s="195" t="s">
        <v>768</v>
      </c>
      <c r="R133" s="4">
        <v>197</v>
      </c>
      <c r="S133" s="93" t="s">
        <v>592</v>
      </c>
      <c r="T133" s="93" t="s">
        <v>759</v>
      </c>
      <c r="U133" s="93" t="s">
        <v>114</v>
      </c>
      <c r="V133" s="93" t="s">
        <v>115</v>
      </c>
      <c r="W133" s="75"/>
      <c r="X133" s="153"/>
      <c r="Y133" s="95"/>
      <c r="Z133" s="158"/>
    </row>
    <row r="134" ht="42.75" hidden="1" customHeight="1" spans="1:26">
      <c r="A134" s="4"/>
      <c r="B134" s="4" t="s">
        <v>331</v>
      </c>
      <c r="C134" s="134" t="s">
        <v>769</v>
      </c>
      <c r="D134" s="134" t="s">
        <v>33</v>
      </c>
      <c r="E134" s="13" t="s">
        <v>645</v>
      </c>
      <c r="F134" s="134" t="s">
        <v>770</v>
      </c>
      <c r="G134" s="4">
        <v>9.4475</v>
      </c>
      <c r="H134" s="4" t="s">
        <v>334</v>
      </c>
      <c r="I134" s="4" t="s">
        <v>757</v>
      </c>
      <c r="J134" s="4">
        <v>8.975125</v>
      </c>
      <c r="K134" s="4" t="s">
        <v>2500</v>
      </c>
      <c r="L134" s="4"/>
      <c r="M134" s="4"/>
      <c r="N134" s="4"/>
      <c r="O134" s="4"/>
      <c r="P134" s="4" t="s">
        <v>336</v>
      </c>
      <c r="Q134" s="116" t="s">
        <v>771</v>
      </c>
      <c r="R134" s="4">
        <v>132</v>
      </c>
      <c r="S134" s="93" t="s">
        <v>592</v>
      </c>
      <c r="T134" s="93" t="s">
        <v>772</v>
      </c>
      <c r="U134" s="93" t="s">
        <v>773</v>
      </c>
      <c r="V134" s="93" t="s">
        <v>239</v>
      </c>
      <c r="W134" s="75"/>
      <c r="X134" s="153"/>
      <c r="Y134" s="95"/>
      <c r="Z134" s="158"/>
    </row>
    <row r="135" ht="42.75" hidden="1" customHeight="1" spans="1:26">
      <c r="A135" s="4"/>
      <c r="B135" s="4" t="s">
        <v>331</v>
      </c>
      <c r="C135" s="134" t="s">
        <v>774</v>
      </c>
      <c r="D135" s="134" t="s">
        <v>33</v>
      </c>
      <c r="E135" s="13" t="s">
        <v>645</v>
      </c>
      <c r="F135" s="134" t="s">
        <v>775</v>
      </c>
      <c r="G135" s="4">
        <v>2.5</v>
      </c>
      <c r="H135" s="4" t="s">
        <v>334</v>
      </c>
      <c r="I135" s="4" t="s">
        <v>342</v>
      </c>
      <c r="J135" s="4">
        <v>2.375</v>
      </c>
      <c r="K135" s="4" t="s">
        <v>2500</v>
      </c>
      <c r="L135" s="4"/>
      <c r="M135" s="4"/>
      <c r="N135" s="4"/>
      <c r="O135" s="4"/>
      <c r="P135" s="4" t="s">
        <v>336</v>
      </c>
      <c r="Q135" s="116" t="s">
        <v>776</v>
      </c>
      <c r="R135" s="4">
        <v>287</v>
      </c>
      <c r="S135" s="93" t="s">
        <v>592</v>
      </c>
      <c r="T135" s="93" t="s">
        <v>772</v>
      </c>
      <c r="U135" s="93" t="s">
        <v>773</v>
      </c>
      <c r="V135" s="93" t="s">
        <v>239</v>
      </c>
      <c r="W135" s="75"/>
      <c r="X135" s="153"/>
      <c r="Y135" s="95"/>
      <c r="Z135" s="158"/>
    </row>
    <row r="136" ht="42.75" hidden="1" customHeight="1" spans="1:26">
      <c r="A136" s="4"/>
      <c r="B136" s="4" t="s">
        <v>331</v>
      </c>
      <c r="C136" s="134" t="s">
        <v>777</v>
      </c>
      <c r="D136" s="134" t="s">
        <v>33</v>
      </c>
      <c r="E136" s="13" t="s">
        <v>645</v>
      </c>
      <c r="F136" s="134" t="s">
        <v>778</v>
      </c>
      <c r="G136" s="4">
        <v>2</v>
      </c>
      <c r="H136" s="4" t="s">
        <v>334</v>
      </c>
      <c r="I136" s="4" t="s">
        <v>347</v>
      </c>
      <c r="J136" s="4">
        <v>1.9</v>
      </c>
      <c r="K136" s="4" t="s">
        <v>2500</v>
      </c>
      <c r="L136" s="4"/>
      <c r="M136" s="4"/>
      <c r="N136" s="4"/>
      <c r="O136" s="4"/>
      <c r="P136" s="4" t="s">
        <v>336</v>
      </c>
      <c r="Q136" s="116" t="s">
        <v>779</v>
      </c>
      <c r="R136" s="4">
        <v>164</v>
      </c>
      <c r="S136" s="93" t="s">
        <v>592</v>
      </c>
      <c r="T136" s="93" t="s">
        <v>772</v>
      </c>
      <c r="U136" s="93" t="s">
        <v>773</v>
      </c>
      <c r="V136" s="93" t="s">
        <v>239</v>
      </c>
      <c r="W136" s="75"/>
      <c r="X136" s="153"/>
      <c r="Y136" s="95"/>
      <c r="Z136" s="158"/>
    </row>
    <row r="137" ht="42.75" hidden="1" customHeight="1" spans="1:26">
      <c r="A137" s="4"/>
      <c r="B137" s="4" t="s">
        <v>331</v>
      </c>
      <c r="C137" s="134" t="s">
        <v>780</v>
      </c>
      <c r="D137" s="134" t="s">
        <v>33</v>
      </c>
      <c r="E137" s="13" t="s">
        <v>645</v>
      </c>
      <c r="F137" s="134" t="s">
        <v>781</v>
      </c>
      <c r="G137" s="4">
        <v>9.9475</v>
      </c>
      <c r="H137" s="4" t="s">
        <v>334</v>
      </c>
      <c r="I137" s="4" t="s">
        <v>357</v>
      </c>
      <c r="J137" s="4">
        <v>9.450125</v>
      </c>
      <c r="K137" s="4" t="s">
        <v>2500</v>
      </c>
      <c r="L137" s="4"/>
      <c r="M137" s="4"/>
      <c r="N137" s="4"/>
      <c r="O137" s="4"/>
      <c r="P137" s="4" t="s">
        <v>336</v>
      </c>
      <c r="Q137" s="116" t="s">
        <v>782</v>
      </c>
      <c r="R137" s="4">
        <v>289</v>
      </c>
      <c r="S137" s="93" t="s">
        <v>592</v>
      </c>
      <c r="T137" s="93" t="s">
        <v>772</v>
      </c>
      <c r="U137" s="93" t="s">
        <v>773</v>
      </c>
      <c r="V137" s="93" t="s">
        <v>239</v>
      </c>
      <c r="W137" s="75"/>
      <c r="X137" s="153"/>
      <c r="Y137" s="95"/>
      <c r="Z137" s="158"/>
    </row>
    <row r="138" ht="42.75" hidden="1" customHeight="1" spans="1:26">
      <c r="A138" s="4"/>
      <c r="B138" s="4" t="s">
        <v>331</v>
      </c>
      <c r="C138" s="134" t="s">
        <v>783</v>
      </c>
      <c r="D138" s="134" t="s">
        <v>33</v>
      </c>
      <c r="E138" s="13" t="s">
        <v>645</v>
      </c>
      <c r="F138" s="134" t="s">
        <v>784</v>
      </c>
      <c r="G138" s="4">
        <v>1.5</v>
      </c>
      <c r="H138" s="4" t="s">
        <v>334</v>
      </c>
      <c r="I138" s="4" t="s">
        <v>361</v>
      </c>
      <c r="J138" s="4">
        <v>1.425</v>
      </c>
      <c r="K138" s="4" t="s">
        <v>2500</v>
      </c>
      <c r="L138" s="4"/>
      <c r="M138" s="4"/>
      <c r="N138" s="4"/>
      <c r="O138" s="4"/>
      <c r="P138" s="4" t="s">
        <v>336</v>
      </c>
      <c r="Q138" s="116" t="s">
        <v>785</v>
      </c>
      <c r="R138" s="4">
        <v>142</v>
      </c>
      <c r="S138" s="93" t="s">
        <v>592</v>
      </c>
      <c r="T138" s="93" t="s">
        <v>772</v>
      </c>
      <c r="U138" s="93" t="s">
        <v>773</v>
      </c>
      <c r="V138" s="93" t="s">
        <v>239</v>
      </c>
      <c r="W138" s="75"/>
      <c r="X138" s="153"/>
      <c r="Y138" s="95"/>
      <c r="Z138" s="158"/>
    </row>
    <row r="139" ht="42.75" hidden="1" customHeight="1" spans="1:26">
      <c r="A139" s="4"/>
      <c r="B139" s="4" t="s">
        <v>331</v>
      </c>
      <c r="C139" s="134" t="s">
        <v>786</v>
      </c>
      <c r="D139" s="134" t="s">
        <v>33</v>
      </c>
      <c r="E139" s="13" t="s">
        <v>645</v>
      </c>
      <c r="F139" s="134" t="s">
        <v>778</v>
      </c>
      <c r="G139" s="4">
        <v>2</v>
      </c>
      <c r="H139" s="4" t="s">
        <v>334</v>
      </c>
      <c r="I139" s="4" t="s">
        <v>352</v>
      </c>
      <c r="J139" s="4">
        <v>1.9</v>
      </c>
      <c r="K139" s="4" t="s">
        <v>2500</v>
      </c>
      <c r="L139" s="4"/>
      <c r="M139" s="4"/>
      <c r="N139" s="4"/>
      <c r="O139" s="4"/>
      <c r="P139" s="4" t="s">
        <v>336</v>
      </c>
      <c r="Q139" s="116" t="s">
        <v>787</v>
      </c>
      <c r="R139" s="4">
        <v>197</v>
      </c>
      <c r="S139" s="93" t="s">
        <v>592</v>
      </c>
      <c r="T139" s="93" t="s">
        <v>772</v>
      </c>
      <c r="U139" s="93" t="s">
        <v>773</v>
      </c>
      <c r="V139" s="93" t="s">
        <v>239</v>
      </c>
      <c r="W139" s="75"/>
      <c r="X139" s="153"/>
      <c r="Y139" s="95"/>
      <c r="Z139" s="158"/>
    </row>
    <row r="140" ht="42.75" hidden="1" customHeight="1" spans="1:26">
      <c r="A140" s="4"/>
      <c r="B140" s="4" t="s">
        <v>331</v>
      </c>
      <c r="C140" s="159" t="s">
        <v>788</v>
      </c>
      <c r="D140" s="159" t="s">
        <v>33</v>
      </c>
      <c r="E140" s="115" t="s">
        <v>645</v>
      </c>
      <c r="F140" s="160" t="s">
        <v>789</v>
      </c>
      <c r="G140" s="161">
        <v>8.93</v>
      </c>
      <c r="H140" s="115" t="s">
        <v>334</v>
      </c>
      <c r="I140" s="115" t="s">
        <v>757</v>
      </c>
      <c r="J140" s="4">
        <v>8.93</v>
      </c>
      <c r="K140" s="4" t="s">
        <v>2501</v>
      </c>
      <c r="L140" s="4"/>
      <c r="M140" s="4"/>
      <c r="N140" s="4"/>
      <c r="O140" s="4"/>
      <c r="P140" s="115" t="s">
        <v>336</v>
      </c>
      <c r="Q140" s="124" t="s">
        <v>790</v>
      </c>
      <c r="R140" s="150">
        <v>132</v>
      </c>
      <c r="S140" s="151" t="s">
        <v>791</v>
      </c>
      <c r="T140" s="151" t="s">
        <v>792</v>
      </c>
      <c r="U140" s="151" t="s">
        <v>793</v>
      </c>
      <c r="V140" s="93"/>
      <c r="W140" s="75"/>
      <c r="X140" s="153"/>
      <c r="Y140" s="95"/>
      <c r="Z140" s="158"/>
    </row>
    <row r="141" ht="42.75" hidden="1" customHeight="1" spans="1:26">
      <c r="A141" s="4"/>
      <c r="B141" s="4" t="s">
        <v>331</v>
      </c>
      <c r="C141" s="159" t="s">
        <v>794</v>
      </c>
      <c r="D141" s="159" t="s">
        <v>33</v>
      </c>
      <c r="E141" s="115" t="s">
        <v>645</v>
      </c>
      <c r="F141" s="160" t="s">
        <v>795</v>
      </c>
      <c r="G141" s="162">
        <v>13.4</v>
      </c>
      <c r="H141" s="115" t="s">
        <v>334</v>
      </c>
      <c r="I141" s="115" t="s">
        <v>342</v>
      </c>
      <c r="J141" s="4">
        <v>13.4</v>
      </c>
      <c r="K141" s="4" t="s">
        <v>2501</v>
      </c>
      <c r="L141" s="4"/>
      <c r="M141" s="4"/>
      <c r="N141" s="4"/>
      <c r="O141" s="4"/>
      <c r="P141" s="115" t="s">
        <v>336</v>
      </c>
      <c r="Q141" s="124" t="s">
        <v>790</v>
      </c>
      <c r="R141" s="150">
        <v>287</v>
      </c>
      <c r="S141" s="151" t="s">
        <v>791</v>
      </c>
      <c r="T141" s="151" t="s">
        <v>792</v>
      </c>
      <c r="U141" s="151" t="s">
        <v>793</v>
      </c>
      <c r="V141" s="93"/>
      <c r="W141" s="75"/>
      <c r="X141" s="153"/>
      <c r="Y141" s="95"/>
      <c r="Z141" s="158"/>
    </row>
    <row r="142" ht="42.75" hidden="1" customHeight="1" spans="1:26">
      <c r="A142" s="4"/>
      <c r="B142" s="4" t="s">
        <v>331</v>
      </c>
      <c r="C142" s="159" t="s">
        <v>796</v>
      </c>
      <c r="D142" s="159" t="s">
        <v>33</v>
      </c>
      <c r="E142" s="115" t="s">
        <v>645</v>
      </c>
      <c r="F142" s="160" t="s">
        <v>797</v>
      </c>
      <c r="G142" s="161">
        <v>11.93</v>
      </c>
      <c r="H142" s="115" t="s">
        <v>334</v>
      </c>
      <c r="I142" s="115" t="s">
        <v>347</v>
      </c>
      <c r="J142" s="4">
        <v>11.93</v>
      </c>
      <c r="K142" s="4" t="s">
        <v>2501</v>
      </c>
      <c r="L142" s="4"/>
      <c r="M142" s="4"/>
      <c r="N142" s="4"/>
      <c r="O142" s="4"/>
      <c r="P142" s="115" t="s">
        <v>336</v>
      </c>
      <c r="Q142" s="124" t="s">
        <v>790</v>
      </c>
      <c r="R142" s="150">
        <v>164</v>
      </c>
      <c r="S142" s="151" t="s">
        <v>791</v>
      </c>
      <c r="T142" s="151" t="s">
        <v>792</v>
      </c>
      <c r="U142" s="151" t="s">
        <v>793</v>
      </c>
      <c r="V142" s="93"/>
      <c r="W142" s="75"/>
      <c r="X142" s="153"/>
      <c r="Y142" s="95"/>
      <c r="Z142" s="158"/>
    </row>
    <row r="143" ht="42.75" hidden="1" customHeight="1" spans="1:26">
      <c r="A143" s="4"/>
      <c r="B143" s="4" t="s">
        <v>331</v>
      </c>
      <c r="C143" s="159" t="s">
        <v>798</v>
      </c>
      <c r="D143" s="159" t="s">
        <v>33</v>
      </c>
      <c r="E143" s="115" t="s">
        <v>645</v>
      </c>
      <c r="F143" s="160" t="s">
        <v>799</v>
      </c>
      <c r="G143" s="162">
        <v>7.43</v>
      </c>
      <c r="H143" s="115" t="s">
        <v>334</v>
      </c>
      <c r="I143" s="115" t="s">
        <v>361</v>
      </c>
      <c r="J143" s="4">
        <v>7.43</v>
      </c>
      <c r="K143" s="4" t="s">
        <v>2501</v>
      </c>
      <c r="L143" s="4"/>
      <c r="M143" s="4"/>
      <c r="N143" s="4"/>
      <c r="O143" s="4"/>
      <c r="P143" s="115" t="s">
        <v>336</v>
      </c>
      <c r="Q143" s="124" t="s">
        <v>790</v>
      </c>
      <c r="R143" s="150">
        <v>142</v>
      </c>
      <c r="S143" s="151" t="s">
        <v>791</v>
      </c>
      <c r="T143" s="151" t="s">
        <v>792</v>
      </c>
      <c r="U143" s="151" t="s">
        <v>793</v>
      </c>
      <c r="V143" s="93"/>
      <c r="W143" s="75"/>
      <c r="X143" s="153"/>
      <c r="Y143" s="95"/>
      <c r="Z143" s="158"/>
    </row>
    <row r="144" ht="42.75" hidden="1" customHeight="1" spans="1:26">
      <c r="A144" s="4"/>
      <c r="B144" s="4" t="s">
        <v>331</v>
      </c>
      <c r="C144" s="159" t="s">
        <v>800</v>
      </c>
      <c r="D144" s="159" t="s">
        <v>33</v>
      </c>
      <c r="E144" s="115" t="s">
        <v>645</v>
      </c>
      <c r="F144" s="160" t="s">
        <v>789</v>
      </c>
      <c r="G144" s="161">
        <v>8.94</v>
      </c>
      <c r="H144" s="115" t="s">
        <v>334</v>
      </c>
      <c r="I144" s="115" t="s">
        <v>357</v>
      </c>
      <c r="J144" s="4">
        <v>8.94</v>
      </c>
      <c r="K144" s="4" t="s">
        <v>2501</v>
      </c>
      <c r="L144" s="4"/>
      <c r="M144" s="4"/>
      <c r="N144" s="4"/>
      <c r="O144" s="4"/>
      <c r="P144" s="115" t="s">
        <v>336</v>
      </c>
      <c r="Q144" s="124" t="s">
        <v>790</v>
      </c>
      <c r="R144" s="196">
        <v>289</v>
      </c>
      <c r="S144" s="151" t="s">
        <v>791</v>
      </c>
      <c r="T144" s="151" t="s">
        <v>792</v>
      </c>
      <c r="U144" s="151" t="s">
        <v>793</v>
      </c>
      <c r="V144" s="93"/>
      <c r="W144" s="75"/>
      <c r="X144" s="153"/>
      <c r="Y144" s="95"/>
      <c r="Z144" s="158"/>
    </row>
    <row r="145" ht="35.25" hidden="1" customHeight="1" spans="1:26">
      <c r="A145" s="4"/>
      <c r="B145" s="4" t="s">
        <v>331</v>
      </c>
      <c r="C145" s="163" t="s">
        <v>801</v>
      </c>
      <c r="D145" s="163" t="s">
        <v>33</v>
      </c>
      <c r="E145" s="164" t="s">
        <v>645</v>
      </c>
      <c r="F145" s="165" t="s">
        <v>789</v>
      </c>
      <c r="G145" s="166">
        <v>8.92</v>
      </c>
      <c r="H145" s="164" t="s">
        <v>334</v>
      </c>
      <c r="I145" s="164" t="s">
        <v>352</v>
      </c>
      <c r="J145" s="4">
        <v>8.92</v>
      </c>
      <c r="K145" s="4" t="s">
        <v>2501</v>
      </c>
      <c r="L145" s="4"/>
      <c r="M145" s="4"/>
      <c r="N145" s="4"/>
      <c r="O145" s="4"/>
      <c r="P145" s="164" t="s">
        <v>336</v>
      </c>
      <c r="Q145" s="197" t="s">
        <v>790</v>
      </c>
      <c r="R145" s="164">
        <v>197</v>
      </c>
      <c r="S145" s="151" t="s">
        <v>791</v>
      </c>
      <c r="T145" s="151" t="s">
        <v>792</v>
      </c>
      <c r="U145" s="151" t="s">
        <v>793</v>
      </c>
      <c r="V145" s="93"/>
      <c r="W145" s="75"/>
      <c r="X145" s="153"/>
      <c r="Y145" s="95"/>
      <c r="Z145" s="158"/>
    </row>
    <row r="146" ht="35.25" hidden="1" customHeight="1" spans="1:26">
      <c r="A146" s="4"/>
      <c r="B146" s="4" t="s">
        <v>331</v>
      </c>
      <c r="C146" s="159" t="s">
        <v>802</v>
      </c>
      <c r="D146" s="159" t="s">
        <v>33</v>
      </c>
      <c r="E146" s="115" t="s">
        <v>645</v>
      </c>
      <c r="F146" s="160" t="s">
        <v>803</v>
      </c>
      <c r="G146" s="167">
        <v>9.886592</v>
      </c>
      <c r="H146" s="115" t="s">
        <v>334</v>
      </c>
      <c r="I146" s="190" t="s">
        <v>757</v>
      </c>
      <c r="J146" s="4">
        <v>7.9</v>
      </c>
      <c r="K146" s="4" t="s">
        <v>2501</v>
      </c>
      <c r="L146" s="4"/>
      <c r="M146" s="4"/>
      <c r="N146" s="4"/>
      <c r="O146" s="4"/>
      <c r="P146" s="115" t="s">
        <v>336</v>
      </c>
      <c r="Q146" s="124" t="s">
        <v>804</v>
      </c>
      <c r="R146" s="198">
        <v>132</v>
      </c>
      <c r="S146" s="151" t="s">
        <v>298</v>
      </c>
      <c r="T146" s="151" t="s">
        <v>298</v>
      </c>
      <c r="U146" s="151" t="s">
        <v>805</v>
      </c>
      <c r="V146" s="93"/>
      <c r="W146" s="75"/>
      <c r="X146" s="153"/>
      <c r="Y146" s="95"/>
      <c r="Z146" s="158"/>
    </row>
    <row r="147" ht="35.25" hidden="1" customHeight="1" spans="1:26">
      <c r="A147" s="4"/>
      <c r="B147" s="4" t="s">
        <v>331</v>
      </c>
      <c r="C147" s="159" t="s">
        <v>806</v>
      </c>
      <c r="D147" s="159" t="s">
        <v>33</v>
      </c>
      <c r="E147" s="115" t="s">
        <v>645</v>
      </c>
      <c r="F147" s="160" t="s">
        <v>807</v>
      </c>
      <c r="G147" s="167">
        <v>56.07008</v>
      </c>
      <c r="H147" s="115" t="s">
        <v>334</v>
      </c>
      <c r="I147" s="190" t="s">
        <v>342</v>
      </c>
      <c r="J147" s="4">
        <v>52.75</v>
      </c>
      <c r="K147" s="4" t="s">
        <v>2501</v>
      </c>
      <c r="L147" s="4"/>
      <c r="M147" s="4"/>
      <c r="N147" s="4"/>
      <c r="O147" s="4"/>
      <c r="P147" s="115" t="s">
        <v>336</v>
      </c>
      <c r="Q147" s="124" t="s">
        <v>804</v>
      </c>
      <c r="R147" s="150">
        <v>287</v>
      </c>
      <c r="S147" s="151" t="s">
        <v>298</v>
      </c>
      <c r="T147" s="151" t="s">
        <v>298</v>
      </c>
      <c r="U147" s="151" t="s">
        <v>805</v>
      </c>
      <c r="V147" s="93"/>
      <c r="W147" s="75"/>
      <c r="X147" s="153"/>
      <c r="Y147" s="95"/>
      <c r="Z147" s="158"/>
    </row>
    <row r="148" ht="35.25" hidden="1" customHeight="1" spans="1:26">
      <c r="A148" s="4"/>
      <c r="B148" s="4" t="s">
        <v>331</v>
      </c>
      <c r="C148" s="159" t="s">
        <v>808</v>
      </c>
      <c r="D148" s="159" t="s">
        <v>33</v>
      </c>
      <c r="E148" s="115" t="s">
        <v>645</v>
      </c>
      <c r="F148" s="160" t="s">
        <v>809</v>
      </c>
      <c r="G148" s="167">
        <v>38.417625</v>
      </c>
      <c r="H148" s="115" t="s">
        <v>334</v>
      </c>
      <c r="I148" s="190" t="s">
        <v>347</v>
      </c>
      <c r="J148" s="4">
        <v>46.53</v>
      </c>
      <c r="K148" s="4" t="s">
        <v>2501</v>
      </c>
      <c r="L148" s="4"/>
      <c r="M148" s="4"/>
      <c r="N148" s="4"/>
      <c r="O148" s="4"/>
      <c r="P148" s="115" t="s">
        <v>336</v>
      </c>
      <c r="Q148" s="124" t="s">
        <v>804</v>
      </c>
      <c r="R148" s="196">
        <v>164</v>
      </c>
      <c r="S148" s="151" t="s">
        <v>298</v>
      </c>
      <c r="T148" s="151" t="s">
        <v>298</v>
      </c>
      <c r="U148" s="151" t="s">
        <v>805</v>
      </c>
      <c r="V148" s="93"/>
      <c r="W148" s="75"/>
      <c r="X148" s="153"/>
      <c r="Y148" s="95"/>
      <c r="Z148" s="158"/>
    </row>
    <row r="149" ht="35.25" hidden="1" customHeight="1" spans="1:26">
      <c r="A149" s="4"/>
      <c r="B149" s="4" t="s">
        <v>331</v>
      </c>
      <c r="C149" s="159" t="s">
        <v>810</v>
      </c>
      <c r="D149" s="159" t="s">
        <v>33</v>
      </c>
      <c r="E149" s="115" t="s">
        <v>645</v>
      </c>
      <c r="F149" s="160" t="s">
        <v>809</v>
      </c>
      <c r="G149" s="167">
        <v>52.646375</v>
      </c>
      <c r="H149" s="115" t="s">
        <v>334</v>
      </c>
      <c r="I149" s="190" t="s">
        <v>357</v>
      </c>
      <c r="J149" s="4">
        <v>57.91</v>
      </c>
      <c r="K149" s="4" t="s">
        <v>2501</v>
      </c>
      <c r="L149" s="4"/>
      <c r="M149" s="4"/>
      <c r="N149" s="4"/>
      <c r="O149" s="4"/>
      <c r="P149" s="115" t="s">
        <v>336</v>
      </c>
      <c r="Q149" s="124" t="s">
        <v>804</v>
      </c>
      <c r="R149" s="196">
        <v>289</v>
      </c>
      <c r="S149" s="151" t="s">
        <v>298</v>
      </c>
      <c r="T149" s="151" t="s">
        <v>298</v>
      </c>
      <c r="U149" s="151" t="s">
        <v>805</v>
      </c>
      <c r="V149" s="93"/>
      <c r="W149" s="75"/>
      <c r="X149" s="153"/>
      <c r="Y149" s="95"/>
      <c r="Z149" s="158"/>
    </row>
    <row r="150" ht="35.25" hidden="1" customHeight="1" spans="1:26">
      <c r="A150" s="4"/>
      <c r="B150" s="4" t="s">
        <v>331</v>
      </c>
      <c r="C150" s="159" t="s">
        <v>811</v>
      </c>
      <c r="D150" s="159" t="s">
        <v>33</v>
      </c>
      <c r="E150" s="115" t="s">
        <v>645</v>
      </c>
      <c r="F150" s="160" t="s">
        <v>807</v>
      </c>
      <c r="G150" s="167">
        <v>19.773184</v>
      </c>
      <c r="H150" s="115" t="s">
        <v>334</v>
      </c>
      <c r="I150" s="190" t="s">
        <v>361</v>
      </c>
      <c r="J150" s="4">
        <v>15.8</v>
      </c>
      <c r="K150" s="4" t="s">
        <v>2501</v>
      </c>
      <c r="L150" s="4"/>
      <c r="M150" s="4"/>
      <c r="N150" s="4"/>
      <c r="O150" s="4"/>
      <c r="P150" s="115" t="s">
        <v>336</v>
      </c>
      <c r="Q150" s="124" t="s">
        <v>804</v>
      </c>
      <c r="R150" s="198">
        <v>142</v>
      </c>
      <c r="S150" s="151" t="s">
        <v>298</v>
      </c>
      <c r="T150" s="151" t="s">
        <v>298</v>
      </c>
      <c r="U150" s="151" t="s">
        <v>805</v>
      </c>
      <c r="V150" s="93"/>
      <c r="W150" s="75"/>
      <c r="X150" s="153"/>
      <c r="Y150" s="95"/>
      <c r="Z150" s="158"/>
    </row>
    <row r="151" ht="35.25" hidden="1" customHeight="1" spans="1:26">
      <c r="A151" s="4"/>
      <c r="B151" s="4" t="s">
        <v>331</v>
      </c>
      <c r="C151" s="159" t="s">
        <v>812</v>
      </c>
      <c r="D151" s="159" t="s">
        <v>33</v>
      </c>
      <c r="E151" s="115" t="s">
        <v>645</v>
      </c>
      <c r="F151" s="160" t="s">
        <v>807</v>
      </c>
      <c r="G151" s="167">
        <v>19.773184</v>
      </c>
      <c r="H151" s="115" t="s">
        <v>334</v>
      </c>
      <c r="I151" s="190" t="s">
        <v>352</v>
      </c>
      <c r="J151" s="4">
        <v>15.8</v>
      </c>
      <c r="K151" s="4" t="s">
        <v>2501</v>
      </c>
      <c r="L151" s="4"/>
      <c r="M151" s="4"/>
      <c r="N151" s="4"/>
      <c r="O151" s="4"/>
      <c r="P151" s="115" t="s">
        <v>336</v>
      </c>
      <c r="Q151" s="124" t="s">
        <v>804</v>
      </c>
      <c r="R151" s="198">
        <v>197</v>
      </c>
      <c r="S151" s="151" t="s">
        <v>298</v>
      </c>
      <c r="T151" s="151" t="s">
        <v>298</v>
      </c>
      <c r="U151" s="151" t="s">
        <v>805</v>
      </c>
      <c r="V151" s="93"/>
      <c r="W151" s="75"/>
      <c r="X151" s="153"/>
      <c r="Y151" s="95"/>
      <c r="Z151" s="158"/>
    </row>
    <row r="152" ht="70.15" hidden="1" customHeight="1" spans="1:25">
      <c r="A152" s="4">
        <v>158</v>
      </c>
      <c r="B152" s="168" t="s">
        <v>82</v>
      </c>
      <c r="C152" s="10" t="s">
        <v>832</v>
      </c>
      <c r="D152" s="9" t="s">
        <v>33</v>
      </c>
      <c r="E152" s="9" t="s">
        <v>833</v>
      </c>
      <c r="F152" s="18" t="s">
        <v>834</v>
      </c>
      <c r="G152" s="9">
        <v>1.5183</v>
      </c>
      <c r="H152" s="9" t="s">
        <v>85</v>
      </c>
      <c r="I152" s="9" t="s">
        <v>835</v>
      </c>
      <c r="J152" s="10">
        <v>-0.021525</v>
      </c>
      <c r="K152" s="54"/>
      <c r="L152" s="54"/>
      <c r="M152" s="9"/>
      <c r="N152" s="9"/>
      <c r="O152" s="9"/>
      <c r="P152" s="9" t="s">
        <v>82</v>
      </c>
      <c r="Q152" s="18" t="s">
        <v>836</v>
      </c>
      <c r="R152" s="9">
        <v>158</v>
      </c>
      <c r="S152" s="76" t="s">
        <v>414</v>
      </c>
      <c r="T152" s="76" t="s">
        <v>43</v>
      </c>
      <c r="U152" s="76" t="s">
        <v>108</v>
      </c>
      <c r="V152" s="76" t="s">
        <v>303</v>
      </c>
      <c r="W152" s="75"/>
      <c r="X152" s="77">
        <v>1.5183</v>
      </c>
      <c r="Y152" s="95" t="e">
        <f>X152-#REF!</f>
        <v>#REF!</v>
      </c>
    </row>
    <row r="153" ht="70.15" hidden="1" customHeight="1" spans="1:26">
      <c r="A153" s="4"/>
      <c r="B153" s="43" t="s">
        <v>363</v>
      </c>
      <c r="C153" s="9" t="s">
        <v>837</v>
      </c>
      <c r="D153" s="9" t="s">
        <v>33</v>
      </c>
      <c r="E153" s="9" t="s">
        <v>833</v>
      </c>
      <c r="F153" s="18" t="s">
        <v>838</v>
      </c>
      <c r="G153" s="9">
        <v>6.63</v>
      </c>
      <c r="H153" s="9" t="s">
        <v>366</v>
      </c>
      <c r="I153" s="9" t="s">
        <v>839</v>
      </c>
      <c r="J153" s="9">
        <v>6.63</v>
      </c>
      <c r="K153" s="4" t="s">
        <v>2502</v>
      </c>
      <c r="L153" s="53"/>
      <c r="M153" s="9"/>
      <c r="N153" s="9"/>
      <c r="O153" s="9"/>
      <c r="P153" s="9" t="s">
        <v>368</v>
      </c>
      <c r="Q153" s="18" t="s">
        <v>840</v>
      </c>
      <c r="R153" s="9">
        <v>31</v>
      </c>
      <c r="S153" s="76" t="s">
        <v>841</v>
      </c>
      <c r="T153" s="76" t="s">
        <v>842</v>
      </c>
      <c r="U153" s="76" t="s">
        <v>843</v>
      </c>
      <c r="V153" s="76" t="s">
        <v>844</v>
      </c>
      <c r="W153" s="75"/>
      <c r="X153" s="77"/>
      <c r="Y153" s="95"/>
      <c r="Z153" s="89"/>
    </row>
    <row r="154" ht="147" hidden="1" customHeight="1" spans="1:26">
      <c r="A154" s="4"/>
      <c r="B154" s="43" t="s">
        <v>378</v>
      </c>
      <c r="C154" s="9" t="s">
        <v>845</v>
      </c>
      <c r="D154" s="9" t="s">
        <v>33</v>
      </c>
      <c r="E154" s="9" t="s">
        <v>833</v>
      </c>
      <c r="F154" s="18" t="s">
        <v>846</v>
      </c>
      <c r="G154" s="9">
        <v>214</v>
      </c>
      <c r="H154" s="9" t="s">
        <v>381</v>
      </c>
      <c r="I154" s="9" t="s">
        <v>703</v>
      </c>
      <c r="J154" s="9">
        <v>171.2</v>
      </c>
      <c r="K154" s="4" t="s">
        <v>2503</v>
      </c>
      <c r="L154" s="53"/>
      <c r="M154" s="9"/>
      <c r="N154" s="9"/>
      <c r="O154" s="9"/>
      <c r="P154" s="9" t="s">
        <v>378</v>
      </c>
      <c r="Q154" s="18" t="s">
        <v>847</v>
      </c>
      <c r="R154" s="9">
        <v>1315</v>
      </c>
      <c r="S154" s="76" t="s">
        <v>233</v>
      </c>
      <c r="T154" s="76" t="s">
        <v>234</v>
      </c>
      <c r="U154" s="76" t="s">
        <v>631</v>
      </c>
      <c r="V154" s="76" t="s">
        <v>387</v>
      </c>
      <c r="W154" s="75"/>
      <c r="X154" s="77"/>
      <c r="Y154" s="95"/>
      <c r="Z154" s="89"/>
    </row>
    <row r="155" ht="44.25" hidden="1" customHeight="1" spans="1:25">
      <c r="A155" s="4"/>
      <c r="B155" s="43" t="s">
        <v>331</v>
      </c>
      <c r="C155" s="159" t="s">
        <v>848</v>
      </c>
      <c r="D155" s="159" t="s">
        <v>33</v>
      </c>
      <c r="E155" s="115" t="s">
        <v>833</v>
      </c>
      <c r="F155" s="160" t="s">
        <v>849</v>
      </c>
      <c r="G155" s="169">
        <v>373.05</v>
      </c>
      <c r="H155" s="115" t="s">
        <v>334</v>
      </c>
      <c r="I155" s="115" t="s">
        <v>850</v>
      </c>
      <c r="J155" s="9">
        <v>223.83</v>
      </c>
      <c r="K155" s="4" t="s">
        <v>2501</v>
      </c>
      <c r="L155" s="53"/>
      <c r="M155" s="9"/>
      <c r="N155" s="9"/>
      <c r="O155" s="9"/>
      <c r="P155" s="115" t="s">
        <v>336</v>
      </c>
      <c r="Q155" s="160" t="s">
        <v>851</v>
      </c>
      <c r="R155" s="198">
        <v>284</v>
      </c>
      <c r="S155" s="151" t="s">
        <v>852</v>
      </c>
      <c r="T155" s="151" t="s">
        <v>852</v>
      </c>
      <c r="U155" s="151" t="s">
        <v>853</v>
      </c>
      <c r="V155" s="115"/>
      <c r="W155" s="75"/>
      <c r="X155" s="77"/>
      <c r="Y155" s="95"/>
    </row>
    <row r="156" ht="50.25" hidden="1" customHeight="1" spans="1:25">
      <c r="A156" s="4"/>
      <c r="B156" s="43" t="s">
        <v>52</v>
      </c>
      <c r="C156" s="159" t="s">
        <v>854</v>
      </c>
      <c r="D156" s="159" t="s">
        <v>33</v>
      </c>
      <c r="E156" s="115" t="s">
        <v>833</v>
      </c>
      <c r="F156" s="160" t="s">
        <v>855</v>
      </c>
      <c r="G156" s="169">
        <v>9.934</v>
      </c>
      <c r="H156" s="115" t="s">
        <v>55</v>
      </c>
      <c r="I156" s="115" t="s">
        <v>856</v>
      </c>
      <c r="J156" s="9">
        <v>9.934</v>
      </c>
      <c r="K156" s="4" t="s">
        <v>2504</v>
      </c>
      <c r="L156" s="53"/>
      <c r="M156" s="9"/>
      <c r="N156" s="9"/>
      <c r="O156" s="9"/>
      <c r="P156" s="115" t="s">
        <v>55</v>
      </c>
      <c r="Q156" s="160" t="s">
        <v>857</v>
      </c>
      <c r="R156" s="198">
        <v>17</v>
      </c>
      <c r="S156" s="151" t="s">
        <v>706</v>
      </c>
      <c r="T156" s="151" t="s">
        <v>740</v>
      </c>
      <c r="U156" s="151" t="s">
        <v>858</v>
      </c>
      <c r="V156" s="115" t="s">
        <v>387</v>
      </c>
      <c r="W156" s="75"/>
      <c r="X156" s="77"/>
      <c r="Y156" s="95"/>
    </row>
    <row r="157" ht="70.15" hidden="1" customHeight="1" spans="1:26">
      <c r="A157" s="27"/>
      <c r="B157" s="27" t="s">
        <v>859</v>
      </c>
      <c r="C157" s="170" t="s">
        <v>860</v>
      </c>
      <c r="D157" s="31" t="s">
        <v>33</v>
      </c>
      <c r="E157" s="60" t="s">
        <v>833</v>
      </c>
      <c r="F157" s="171" t="s">
        <v>861</v>
      </c>
      <c r="G157" s="27"/>
      <c r="H157" s="27" t="s">
        <v>862</v>
      </c>
      <c r="I157" s="27"/>
      <c r="J157" s="191">
        <v>1347.31396</v>
      </c>
      <c r="K157" s="63"/>
      <c r="L157" s="63"/>
      <c r="M157" s="27"/>
      <c r="N157" s="27"/>
      <c r="O157" s="27"/>
      <c r="P157" s="27" t="s">
        <v>859</v>
      </c>
      <c r="Q157" s="171" t="s">
        <v>864</v>
      </c>
      <c r="R157" s="27">
        <v>5291</v>
      </c>
      <c r="S157" s="144" t="s">
        <v>865</v>
      </c>
      <c r="T157" s="144" t="s">
        <v>484</v>
      </c>
      <c r="U157" s="144" t="s">
        <v>473</v>
      </c>
      <c r="V157" s="144" t="s">
        <v>208</v>
      </c>
      <c r="W157" s="87"/>
      <c r="X157" s="84"/>
      <c r="Y157" s="98"/>
      <c r="Z157" s="99"/>
    </row>
    <row r="158" ht="70.15" hidden="1" customHeight="1" spans="1:26">
      <c r="A158" s="27"/>
      <c r="B158" s="27" t="s">
        <v>859</v>
      </c>
      <c r="C158" s="170" t="s">
        <v>866</v>
      </c>
      <c r="D158" s="31" t="s">
        <v>33</v>
      </c>
      <c r="E158" s="60" t="s">
        <v>833</v>
      </c>
      <c r="F158" s="171" t="s">
        <v>867</v>
      </c>
      <c r="G158" s="27"/>
      <c r="H158" s="27" t="s">
        <v>36</v>
      </c>
      <c r="I158" s="27" t="s">
        <v>868</v>
      </c>
      <c r="J158" s="191">
        <v>63.814</v>
      </c>
      <c r="K158" s="63"/>
      <c r="L158" s="63"/>
      <c r="M158" s="27"/>
      <c r="N158" s="27"/>
      <c r="O158" s="27"/>
      <c r="P158" s="27" t="s">
        <v>859</v>
      </c>
      <c r="Q158" s="171" t="s">
        <v>869</v>
      </c>
      <c r="R158" s="27">
        <v>209</v>
      </c>
      <c r="S158" s="144" t="s">
        <v>870</v>
      </c>
      <c r="T158" s="144" t="s">
        <v>871</v>
      </c>
      <c r="U158" s="144" t="s">
        <v>872</v>
      </c>
      <c r="V158" s="144" t="s">
        <v>209</v>
      </c>
      <c r="W158" s="87"/>
      <c r="X158" s="84"/>
      <c r="Y158" s="98"/>
      <c r="Z158" s="99"/>
    </row>
    <row r="159" ht="70.15" hidden="1" customHeight="1" spans="1:26">
      <c r="A159" s="27"/>
      <c r="B159" s="27" t="s">
        <v>873</v>
      </c>
      <c r="C159" s="172" t="s">
        <v>874</v>
      </c>
      <c r="D159" s="31" t="s">
        <v>33</v>
      </c>
      <c r="E159" s="60" t="s">
        <v>833</v>
      </c>
      <c r="F159" s="171" t="s">
        <v>875</v>
      </c>
      <c r="G159" s="27"/>
      <c r="H159" s="27"/>
      <c r="I159" s="27"/>
      <c r="J159" s="191">
        <v>921.0383</v>
      </c>
      <c r="K159" s="63"/>
      <c r="L159" s="63"/>
      <c r="M159" s="27"/>
      <c r="N159" s="27"/>
      <c r="O159" s="27"/>
      <c r="P159" s="27" t="s">
        <v>859</v>
      </c>
      <c r="Q159" s="171" t="s">
        <v>878</v>
      </c>
      <c r="R159" s="27"/>
      <c r="S159" s="144" t="s">
        <v>879</v>
      </c>
      <c r="T159" s="144" t="s">
        <v>880</v>
      </c>
      <c r="U159" s="144" t="s">
        <v>881</v>
      </c>
      <c r="V159" s="144" t="s">
        <v>494</v>
      </c>
      <c r="W159" s="87"/>
      <c r="X159" s="84"/>
      <c r="Y159" s="98"/>
      <c r="Z159" s="99"/>
    </row>
    <row r="160" ht="70.15" hidden="1" customHeight="1" spans="1:26">
      <c r="A160" s="27"/>
      <c r="B160" s="27" t="s">
        <v>859</v>
      </c>
      <c r="C160" s="27" t="s">
        <v>882</v>
      </c>
      <c r="D160" s="31" t="s">
        <v>33</v>
      </c>
      <c r="E160" s="60" t="s">
        <v>833</v>
      </c>
      <c r="F160" s="171" t="s">
        <v>883</v>
      </c>
      <c r="G160" s="27"/>
      <c r="H160" s="27"/>
      <c r="I160" s="27"/>
      <c r="J160" s="191">
        <v>5023.9014</v>
      </c>
      <c r="K160" s="63"/>
      <c r="L160" s="63"/>
      <c r="M160" s="27"/>
      <c r="N160" s="27"/>
      <c r="O160" s="27"/>
      <c r="P160" s="27" t="s">
        <v>859</v>
      </c>
      <c r="Q160" s="171" t="s">
        <v>886</v>
      </c>
      <c r="R160" s="27">
        <v>6200</v>
      </c>
      <c r="S160" s="104">
        <v>2017.4</v>
      </c>
      <c r="T160" s="104">
        <v>2017.7</v>
      </c>
      <c r="U160" s="104">
        <v>2018.5</v>
      </c>
      <c r="V160" s="104">
        <v>2018.7</v>
      </c>
      <c r="W160" s="87"/>
      <c r="X160" s="84"/>
      <c r="Y160" s="98"/>
      <c r="Z160" s="99"/>
    </row>
    <row r="161" ht="102" hidden="1" customHeight="1" spans="1:25">
      <c r="A161" s="4"/>
      <c r="B161" s="4" t="s">
        <v>52</v>
      </c>
      <c r="C161" s="4" t="s">
        <v>887</v>
      </c>
      <c r="D161" s="10" t="s">
        <v>33</v>
      </c>
      <c r="E161" s="9" t="s">
        <v>833</v>
      </c>
      <c r="F161" s="19" t="s">
        <v>888</v>
      </c>
      <c r="G161" s="4">
        <v>307.64</v>
      </c>
      <c r="H161" s="4" t="s">
        <v>55</v>
      </c>
      <c r="I161" s="4" t="s">
        <v>889</v>
      </c>
      <c r="J161" s="192">
        <v>184.5815</v>
      </c>
      <c r="K161" s="193" t="s">
        <v>2505</v>
      </c>
      <c r="L161" s="58"/>
      <c r="M161" s="4"/>
      <c r="N161" s="4"/>
      <c r="O161" s="4"/>
      <c r="P161" s="4" t="s">
        <v>52</v>
      </c>
      <c r="Q161" s="19" t="s">
        <v>890</v>
      </c>
      <c r="R161" s="4">
        <v>407</v>
      </c>
      <c r="S161" s="17" t="s">
        <v>891</v>
      </c>
      <c r="T161" s="17" t="s">
        <v>892</v>
      </c>
      <c r="U161" s="17" t="s">
        <v>893</v>
      </c>
      <c r="V161" s="17" t="s">
        <v>894</v>
      </c>
      <c r="W161" s="75"/>
      <c r="X161" s="77"/>
      <c r="Y161" s="95"/>
    </row>
    <row r="162" ht="92.45" hidden="1" customHeight="1" spans="1:25">
      <c r="A162" s="4">
        <v>172</v>
      </c>
      <c r="B162" s="4" t="s">
        <v>371</v>
      </c>
      <c r="C162" s="4" t="s">
        <v>896</v>
      </c>
      <c r="D162" s="6" t="s">
        <v>33</v>
      </c>
      <c r="E162" s="13" t="s">
        <v>897</v>
      </c>
      <c r="F162" s="45" t="s">
        <v>898</v>
      </c>
      <c r="G162" s="7">
        <v>310.624496</v>
      </c>
      <c r="H162" s="7" t="s">
        <v>374</v>
      </c>
      <c r="I162" s="7" t="s">
        <v>899</v>
      </c>
      <c r="J162" s="4">
        <v>-87</v>
      </c>
      <c r="K162" s="52" t="s">
        <v>2506</v>
      </c>
      <c r="L162" s="4"/>
      <c r="M162" s="7"/>
      <c r="N162" s="7"/>
      <c r="O162" s="7"/>
      <c r="P162" s="7" t="s">
        <v>900</v>
      </c>
      <c r="Q162" s="45" t="s">
        <v>901</v>
      </c>
      <c r="R162" s="7">
        <v>1059</v>
      </c>
      <c r="S162" s="93" t="s">
        <v>579</v>
      </c>
      <c r="T162" s="93" t="s">
        <v>580</v>
      </c>
      <c r="U162" s="93" t="s">
        <v>581</v>
      </c>
      <c r="V162" s="93" t="s">
        <v>582</v>
      </c>
      <c r="W162" s="75"/>
      <c r="X162" s="77">
        <v>180</v>
      </c>
      <c r="Y162" s="95" t="e">
        <f>X162-#REF!</f>
        <v>#REF!</v>
      </c>
    </row>
    <row r="163" ht="84" hidden="1" customHeight="1" spans="1:25">
      <c r="A163" s="4">
        <v>173</v>
      </c>
      <c r="B163" s="4" t="s">
        <v>371</v>
      </c>
      <c r="C163" s="4" t="s">
        <v>902</v>
      </c>
      <c r="D163" s="6" t="s">
        <v>33</v>
      </c>
      <c r="E163" s="13" t="s">
        <v>897</v>
      </c>
      <c r="F163" s="45" t="s">
        <v>903</v>
      </c>
      <c r="G163" s="7">
        <v>319.149779</v>
      </c>
      <c r="H163" s="7" t="s">
        <v>374</v>
      </c>
      <c r="I163" s="7" t="s">
        <v>904</v>
      </c>
      <c r="J163" s="4">
        <v>-100</v>
      </c>
      <c r="K163" s="52" t="s">
        <v>2506</v>
      </c>
      <c r="L163" s="4"/>
      <c r="M163" s="7"/>
      <c r="N163" s="7"/>
      <c r="O163" s="7"/>
      <c r="P163" s="7" t="s">
        <v>900</v>
      </c>
      <c r="Q163" s="45" t="s">
        <v>905</v>
      </c>
      <c r="R163" s="7">
        <v>824</v>
      </c>
      <c r="S163" s="76" t="s">
        <v>385</v>
      </c>
      <c r="T163" s="76" t="s">
        <v>906</v>
      </c>
      <c r="U163" s="76" t="s">
        <v>907</v>
      </c>
      <c r="V163" s="76" t="s">
        <v>593</v>
      </c>
      <c r="W163" s="75"/>
      <c r="X163" s="77">
        <v>100</v>
      </c>
      <c r="Y163" s="95" t="e">
        <f>X163-#REF!</f>
        <v>#REF!</v>
      </c>
    </row>
    <row r="164" ht="70.15" hidden="1" customHeight="1" spans="1:25">
      <c r="A164" s="4">
        <v>174</v>
      </c>
      <c r="B164" s="4" t="s">
        <v>476</v>
      </c>
      <c r="C164" s="4" t="s">
        <v>2507</v>
      </c>
      <c r="D164" s="6" t="s">
        <v>33</v>
      </c>
      <c r="E164" s="6" t="s">
        <v>897</v>
      </c>
      <c r="F164" s="14" t="s">
        <v>2508</v>
      </c>
      <c r="G164" s="13"/>
      <c r="H164" s="13" t="s">
        <v>479</v>
      </c>
      <c r="I164" s="13" t="s">
        <v>743</v>
      </c>
      <c r="J164" s="4">
        <v>-57.5531</v>
      </c>
      <c r="K164" s="52" t="s">
        <v>2491</v>
      </c>
      <c r="L164" s="58"/>
      <c r="M164" s="13"/>
      <c r="N164" s="13"/>
      <c r="O164" s="13"/>
      <c r="P164" s="13" t="s">
        <v>476</v>
      </c>
      <c r="Q164" s="14" t="s">
        <v>910</v>
      </c>
      <c r="R164" s="13">
        <v>163</v>
      </c>
      <c r="S164" s="76" t="s">
        <v>385</v>
      </c>
      <c r="T164" s="76" t="s">
        <v>591</v>
      </c>
      <c r="U164" s="76" t="s">
        <v>592</v>
      </c>
      <c r="V164" s="76" t="s">
        <v>593</v>
      </c>
      <c r="W164" s="75"/>
      <c r="X164" s="77">
        <v>171.5531</v>
      </c>
      <c r="Y164" s="95" t="e">
        <f>X164-#REF!</f>
        <v>#REF!</v>
      </c>
    </row>
    <row r="165" ht="70.15" hidden="1" customHeight="1" spans="1:25">
      <c r="A165" s="4">
        <v>175</v>
      </c>
      <c r="B165" s="173" t="s">
        <v>911</v>
      </c>
      <c r="C165" s="4" t="s">
        <v>2509</v>
      </c>
      <c r="D165" s="4" t="s">
        <v>33</v>
      </c>
      <c r="E165" s="4" t="s">
        <v>897</v>
      </c>
      <c r="F165" s="19" t="s">
        <v>913</v>
      </c>
      <c r="G165" s="4">
        <v>473.6</v>
      </c>
      <c r="H165" s="4" t="s">
        <v>85</v>
      </c>
      <c r="I165" s="4" t="s">
        <v>914</v>
      </c>
      <c r="J165" s="4">
        <v>-233.6</v>
      </c>
      <c r="K165" s="4"/>
      <c r="L165" s="4"/>
      <c r="M165" s="7"/>
      <c r="N165" s="4"/>
      <c r="O165" s="4"/>
      <c r="P165" s="4" t="s">
        <v>911</v>
      </c>
      <c r="Q165" s="19" t="s">
        <v>915</v>
      </c>
      <c r="R165" s="4">
        <v>60</v>
      </c>
      <c r="S165" s="76" t="s">
        <v>218</v>
      </c>
      <c r="T165" s="76" t="s">
        <v>598</v>
      </c>
      <c r="U165" s="76" t="s">
        <v>475</v>
      </c>
      <c r="V165" s="76" t="s">
        <v>43</v>
      </c>
      <c r="W165" s="75"/>
      <c r="X165" s="77">
        <v>473.6</v>
      </c>
      <c r="Y165" s="95" t="e">
        <f>X165-#REF!</f>
        <v>#REF!</v>
      </c>
    </row>
    <row r="166" ht="70.15" hidden="1" customHeight="1" spans="1:25">
      <c r="A166" s="4">
        <v>176</v>
      </c>
      <c r="B166" s="173" t="s">
        <v>911</v>
      </c>
      <c r="C166" s="4" t="s">
        <v>2510</v>
      </c>
      <c r="D166" s="4" t="s">
        <v>33</v>
      </c>
      <c r="E166" s="4" t="s">
        <v>897</v>
      </c>
      <c r="F166" s="19" t="s">
        <v>917</v>
      </c>
      <c r="G166" s="4">
        <v>10.4</v>
      </c>
      <c r="H166" s="4" t="s">
        <v>36</v>
      </c>
      <c r="I166" s="4" t="s">
        <v>918</v>
      </c>
      <c r="J166" s="4">
        <v>-0.4772</v>
      </c>
      <c r="K166" s="4"/>
      <c r="L166" s="4"/>
      <c r="M166" s="7"/>
      <c r="N166" s="4"/>
      <c r="O166" s="4"/>
      <c r="P166" s="4" t="s">
        <v>911</v>
      </c>
      <c r="Q166" s="19" t="s">
        <v>919</v>
      </c>
      <c r="R166" s="4">
        <v>10</v>
      </c>
      <c r="S166" s="79" t="s">
        <v>218</v>
      </c>
      <c r="T166" s="79" t="s">
        <v>920</v>
      </c>
      <c r="U166" s="79" t="s">
        <v>921</v>
      </c>
      <c r="V166" s="79" t="s">
        <v>593</v>
      </c>
      <c r="W166" s="76"/>
      <c r="X166" s="77">
        <v>10.4</v>
      </c>
      <c r="Y166" s="95" t="e">
        <f>X166-#REF!</f>
        <v>#REF!</v>
      </c>
    </row>
    <row r="167" ht="62.45" hidden="1" customHeight="1" spans="1:25">
      <c r="A167" s="4">
        <v>178</v>
      </c>
      <c r="B167" s="4" t="s">
        <v>161</v>
      </c>
      <c r="C167" s="4" t="s">
        <v>922</v>
      </c>
      <c r="D167" s="6" t="s">
        <v>33</v>
      </c>
      <c r="E167" s="6" t="s">
        <v>897</v>
      </c>
      <c r="F167" s="19" t="s">
        <v>923</v>
      </c>
      <c r="G167" s="4">
        <v>210.712226</v>
      </c>
      <c r="H167" s="4" t="s">
        <v>36</v>
      </c>
      <c r="I167" s="4" t="s">
        <v>924</v>
      </c>
      <c r="J167" s="4">
        <v>-84.312226</v>
      </c>
      <c r="K167" s="52" t="s">
        <v>2511</v>
      </c>
      <c r="L167" s="58"/>
      <c r="M167" s="4"/>
      <c r="N167" s="4"/>
      <c r="O167" s="4"/>
      <c r="P167" s="4" t="s">
        <v>911</v>
      </c>
      <c r="Q167" s="19" t="s">
        <v>925</v>
      </c>
      <c r="R167" s="4">
        <v>10</v>
      </c>
      <c r="S167" s="93" t="s">
        <v>603</v>
      </c>
      <c r="T167" s="93" t="s">
        <v>604</v>
      </c>
      <c r="U167" s="93" t="s">
        <v>605</v>
      </c>
      <c r="V167" s="93" t="s">
        <v>606</v>
      </c>
      <c r="W167" s="75"/>
      <c r="X167" s="77">
        <v>210.712226</v>
      </c>
      <c r="Y167" s="95" t="e">
        <f>X167-#REF!</f>
        <v>#REF!</v>
      </c>
    </row>
    <row r="168" ht="45" hidden="1" customHeight="1" spans="1:25">
      <c r="A168" s="4">
        <v>179</v>
      </c>
      <c r="B168" s="4" t="s">
        <v>927</v>
      </c>
      <c r="C168" s="4" t="s">
        <v>2512</v>
      </c>
      <c r="D168" s="4" t="s">
        <v>33</v>
      </c>
      <c r="E168" s="4" t="s">
        <v>929</v>
      </c>
      <c r="F168" s="19" t="s">
        <v>930</v>
      </c>
      <c r="G168" s="4">
        <v>3500</v>
      </c>
      <c r="H168" s="4" t="s">
        <v>931</v>
      </c>
      <c r="I168" s="4">
        <v>278</v>
      </c>
      <c r="J168" s="4">
        <v>-540.5</v>
      </c>
      <c r="K168" s="4"/>
      <c r="L168" s="4"/>
      <c r="M168" s="4"/>
      <c r="N168" s="4"/>
      <c r="O168" s="4"/>
      <c r="P168" s="4" t="s">
        <v>932</v>
      </c>
      <c r="Q168" s="19" t="s">
        <v>933</v>
      </c>
      <c r="R168" s="4">
        <v>9500</v>
      </c>
      <c r="S168" s="76" t="s">
        <v>188</v>
      </c>
      <c r="T168" s="76" t="s">
        <v>934</v>
      </c>
      <c r="U168" s="76" t="s">
        <v>474</v>
      </c>
      <c r="V168" s="76" t="s">
        <v>141</v>
      </c>
      <c r="W168" s="75"/>
      <c r="X168" s="77">
        <v>3500</v>
      </c>
      <c r="Y168" s="95" t="e">
        <f>X168-#REF!</f>
        <v>#REF!</v>
      </c>
    </row>
    <row r="169" ht="37.15" hidden="1" customHeight="1" spans="1:25">
      <c r="A169" s="4">
        <v>180</v>
      </c>
      <c r="B169" s="4" t="s">
        <v>927</v>
      </c>
      <c r="C169" s="4" t="s">
        <v>2513</v>
      </c>
      <c r="D169" s="4" t="s">
        <v>33</v>
      </c>
      <c r="E169" s="4" t="s">
        <v>937</v>
      </c>
      <c r="F169" s="19" t="s">
        <v>938</v>
      </c>
      <c r="G169" s="4">
        <v>3000</v>
      </c>
      <c r="H169" s="4" t="s">
        <v>931</v>
      </c>
      <c r="I169" s="4">
        <v>278</v>
      </c>
      <c r="J169" s="4">
        <v>-1328.592769</v>
      </c>
      <c r="K169" s="4" t="s">
        <v>2514</v>
      </c>
      <c r="L169" s="4"/>
      <c r="M169" s="4"/>
      <c r="N169" s="4"/>
      <c r="O169" s="4"/>
      <c r="P169" s="4" t="s">
        <v>932</v>
      </c>
      <c r="Q169" s="19" t="s">
        <v>939</v>
      </c>
      <c r="R169" s="4">
        <v>6000</v>
      </c>
      <c r="S169" s="75"/>
      <c r="T169" s="75" t="s">
        <v>940</v>
      </c>
      <c r="U169" s="75" t="s">
        <v>941</v>
      </c>
      <c r="V169" s="75" t="s">
        <v>941</v>
      </c>
      <c r="W169" s="75"/>
      <c r="X169" s="77">
        <v>3000</v>
      </c>
      <c r="Y169" s="95" t="e">
        <f>X169-#REF!</f>
        <v>#REF!</v>
      </c>
    </row>
    <row r="170" ht="60" hidden="1" customHeight="1" spans="1:26">
      <c r="A170" s="27"/>
      <c r="B170" s="27" t="s">
        <v>900</v>
      </c>
      <c r="C170" s="172" t="s">
        <v>945</v>
      </c>
      <c r="D170" s="69" t="s">
        <v>33</v>
      </c>
      <c r="E170" s="69" t="s">
        <v>944</v>
      </c>
      <c r="F170" s="172" t="s">
        <v>945</v>
      </c>
      <c r="G170" s="69"/>
      <c r="H170" s="69"/>
      <c r="I170" s="69"/>
      <c r="J170" s="73">
        <v>31.12</v>
      </c>
      <c r="K170" s="63"/>
      <c r="L170" s="63"/>
      <c r="M170" s="69"/>
      <c r="N170" s="69"/>
      <c r="O170" s="69"/>
      <c r="P170" s="69" t="s">
        <v>900</v>
      </c>
      <c r="Q170" s="199" t="s">
        <v>947</v>
      </c>
      <c r="R170" s="69"/>
      <c r="S170" s="145"/>
      <c r="T170" s="145"/>
      <c r="U170" s="145"/>
      <c r="V170" s="145"/>
      <c r="W170" s="87"/>
      <c r="X170" s="84"/>
      <c r="Y170" s="98"/>
      <c r="Z170" s="99"/>
    </row>
    <row r="171" ht="60" hidden="1" customHeight="1" spans="1:26">
      <c r="A171" s="27"/>
      <c r="B171" s="27" t="s">
        <v>900</v>
      </c>
      <c r="C171" s="172" t="s">
        <v>952</v>
      </c>
      <c r="D171" s="69" t="s">
        <v>33</v>
      </c>
      <c r="E171" s="69" t="s">
        <v>944</v>
      </c>
      <c r="F171" s="172" t="s">
        <v>952</v>
      </c>
      <c r="G171" s="69"/>
      <c r="H171" s="69"/>
      <c r="I171" s="69"/>
      <c r="J171" s="73">
        <v>31.12</v>
      </c>
      <c r="K171" s="63"/>
      <c r="L171" s="63"/>
      <c r="M171" s="69"/>
      <c r="N171" s="69"/>
      <c r="O171" s="69"/>
      <c r="P171" s="69" t="s">
        <v>900</v>
      </c>
      <c r="Q171" s="199" t="s">
        <v>947</v>
      </c>
      <c r="R171" s="69"/>
      <c r="S171" s="145"/>
      <c r="T171" s="145"/>
      <c r="U171" s="145"/>
      <c r="V171" s="145"/>
      <c r="W171" s="87"/>
      <c r="X171" s="84"/>
      <c r="Y171" s="98"/>
      <c r="Z171" s="99"/>
    </row>
    <row r="172" ht="60" hidden="1" customHeight="1" spans="1:26">
      <c r="A172" s="27"/>
      <c r="B172" s="27" t="s">
        <v>900</v>
      </c>
      <c r="C172" s="172" t="s">
        <v>953</v>
      </c>
      <c r="D172" s="69" t="s">
        <v>33</v>
      </c>
      <c r="E172" s="69" t="s">
        <v>944</v>
      </c>
      <c r="F172" s="172" t="s">
        <v>953</v>
      </c>
      <c r="G172" s="69"/>
      <c r="H172" s="69"/>
      <c r="I172" s="69"/>
      <c r="J172" s="136">
        <v>31.12</v>
      </c>
      <c r="K172" s="63"/>
      <c r="L172" s="63"/>
      <c r="M172" s="69"/>
      <c r="N172" s="69"/>
      <c r="O172" s="69"/>
      <c r="P172" s="69" t="s">
        <v>900</v>
      </c>
      <c r="Q172" s="199" t="s">
        <v>947</v>
      </c>
      <c r="R172" s="69"/>
      <c r="S172" s="145"/>
      <c r="T172" s="145"/>
      <c r="U172" s="145"/>
      <c r="V172" s="145"/>
      <c r="W172" s="87"/>
      <c r="X172" s="84"/>
      <c r="Y172" s="98"/>
      <c r="Z172" s="99"/>
    </row>
    <row r="173" ht="60" hidden="1" customHeight="1" spans="1:26">
      <c r="A173" s="27"/>
      <c r="B173" s="27" t="s">
        <v>900</v>
      </c>
      <c r="C173" s="172" t="s">
        <v>954</v>
      </c>
      <c r="D173" s="69" t="s">
        <v>33</v>
      </c>
      <c r="E173" s="69" t="s">
        <v>944</v>
      </c>
      <c r="F173" s="172" t="s">
        <v>954</v>
      </c>
      <c r="G173" s="69"/>
      <c r="H173" s="69"/>
      <c r="I173" s="69"/>
      <c r="J173" s="136">
        <v>31.12</v>
      </c>
      <c r="K173" s="63"/>
      <c r="L173" s="63"/>
      <c r="M173" s="69"/>
      <c r="N173" s="69"/>
      <c r="O173" s="69"/>
      <c r="P173" s="69" t="s">
        <v>900</v>
      </c>
      <c r="Q173" s="199" t="s">
        <v>947</v>
      </c>
      <c r="R173" s="69"/>
      <c r="S173" s="145"/>
      <c r="T173" s="145"/>
      <c r="U173" s="145"/>
      <c r="V173" s="145"/>
      <c r="W173" s="87"/>
      <c r="X173" s="84"/>
      <c r="Y173" s="98"/>
      <c r="Z173" s="99"/>
    </row>
    <row r="174" ht="45" hidden="1" customHeight="1" spans="1:25">
      <c r="A174" s="4"/>
      <c r="B174" s="6" t="s">
        <v>31</v>
      </c>
      <c r="C174" s="7" t="s">
        <v>964</v>
      </c>
      <c r="D174" s="6" t="s">
        <v>33</v>
      </c>
      <c r="E174" s="6" t="s">
        <v>965</v>
      </c>
      <c r="F174" s="8" t="s">
        <v>966</v>
      </c>
      <c r="G174" s="6">
        <v>945.41</v>
      </c>
      <c r="H174" s="6" t="s">
        <v>36</v>
      </c>
      <c r="I174" s="6" t="s">
        <v>918</v>
      </c>
      <c r="J174" s="7">
        <v>350</v>
      </c>
      <c r="K174" s="51" t="s">
        <v>2515</v>
      </c>
      <c r="L174" s="51"/>
      <c r="M174" s="6"/>
      <c r="N174" s="6"/>
      <c r="O174" s="6"/>
      <c r="P174" s="6" t="s">
        <v>31</v>
      </c>
      <c r="Q174" s="8" t="s">
        <v>967</v>
      </c>
      <c r="R174" s="4">
        <v>168</v>
      </c>
      <c r="S174" s="76" t="s">
        <v>142</v>
      </c>
      <c r="T174" s="76" t="s">
        <v>968</v>
      </c>
      <c r="U174" s="76" t="s">
        <v>969</v>
      </c>
      <c r="V174" s="76" t="s">
        <v>970</v>
      </c>
      <c r="W174" s="75"/>
      <c r="X174" s="77"/>
      <c r="Y174" s="95"/>
    </row>
    <row r="175" ht="45" hidden="1" customHeight="1" spans="1:25">
      <c r="A175" s="4"/>
      <c r="B175" s="6" t="s">
        <v>31</v>
      </c>
      <c r="C175" s="7" t="s">
        <v>971</v>
      </c>
      <c r="D175" s="6" t="s">
        <v>33</v>
      </c>
      <c r="E175" s="6" t="s">
        <v>965</v>
      </c>
      <c r="F175" s="8" t="s">
        <v>972</v>
      </c>
      <c r="G175" s="6">
        <v>17.14</v>
      </c>
      <c r="H175" s="6" t="s">
        <v>36</v>
      </c>
      <c r="I175" s="6" t="s">
        <v>973</v>
      </c>
      <c r="J175" s="7">
        <v>10.284</v>
      </c>
      <c r="K175" s="51" t="s">
        <v>2476</v>
      </c>
      <c r="L175" s="51"/>
      <c r="M175" s="6"/>
      <c r="N175" s="6"/>
      <c r="O175" s="6"/>
      <c r="P175" s="6" t="s">
        <v>31</v>
      </c>
      <c r="Q175" s="8" t="s">
        <v>974</v>
      </c>
      <c r="R175" s="4">
        <v>61</v>
      </c>
      <c r="S175" s="76" t="s">
        <v>567</v>
      </c>
      <c r="T175" s="76" t="s">
        <v>122</v>
      </c>
      <c r="U175" s="76" t="s">
        <v>292</v>
      </c>
      <c r="V175" s="76" t="s">
        <v>1010</v>
      </c>
      <c r="W175" s="75"/>
      <c r="X175" s="77"/>
      <c r="Y175" s="95"/>
    </row>
    <row r="176" ht="70.15" hidden="1" customHeight="1" spans="1:26">
      <c r="A176" s="27"/>
      <c r="B176" s="28" t="s">
        <v>210</v>
      </c>
      <c r="C176" s="29" t="s">
        <v>975</v>
      </c>
      <c r="D176" s="174" t="s">
        <v>33</v>
      </c>
      <c r="E176" s="175" t="s">
        <v>965</v>
      </c>
      <c r="F176" s="25" t="s">
        <v>976</v>
      </c>
      <c r="G176" s="176">
        <v>11</v>
      </c>
      <c r="H176" s="30" t="s">
        <v>213</v>
      </c>
      <c r="I176" s="61" t="s">
        <v>247</v>
      </c>
      <c r="J176" s="62">
        <v>7.976</v>
      </c>
      <c r="K176" s="63"/>
      <c r="L176" s="65"/>
      <c r="M176" s="30"/>
      <c r="N176" s="30"/>
      <c r="O176" s="30"/>
      <c r="P176" s="30" t="s">
        <v>213</v>
      </c>
      <c r="Q176" s="85" t="s">
        <v>977</v>
      </c>
      <c r="R176" s="30">
        <v>331</v>
      </c>
      <c r="S176" s="86" t="s">
        <v>978</v>
      </c>
      <c r="T176" s="86" t="s">
        <v>113</v>
      </c>
      <c r="U176" s="86"/>
      <c r="V176" s="86"/>
      <c r="W176" s="87"/>
      <c r="X176" s="84"/>
      <c r="Y176" s="98"/>
      <c r="Z176" s="99"/>
    </row>
    <row r="177" ht="70.15" hidden="1" customHeight="1" spans="1:26">
      <c r="A177" s="27"/>
      <c r="B177" s="28" t="s">
        <v>210</v>
      </c>
      <c r="C177" s="29" t="s">
        <v>980</v>
      </c>
      <c r="D177" s="174" t="s">
        <v>33</v>
      </c>
      <c r="E177" s="175" t="s">
        <v>965</v>
      </c>
      <c r="F177" s="25" t="s">
        <v>981</v>
      </c>
      <c r="G177" s="176">
        <v>70</v>
      </c>
      <c r="H177" s="30" t="s">
        <v>213</v>
      </c>
      <c r="I177" s="61" t="s">
        <v>267</v>
      </c>
      <c r="J177" s="62">
        <v>42</v>
      </c>
      <c r="K177" s="63"/>
      <c r="L177" s="65"/>
      <c r="M177" s="30"/>
      <c r="N177" s="30"/>
      <c r="O177" s="30"/>
      <c r="P177" s="30" t="s">
        <v>213</v>
      </c>
      <c r="Q177" s="85" t="s">
        <v>982</v>
      </c>
      <c r="R177" s="30">
        <v>239</v>
      </c>
      <c r="S177" s="86" t="s">
        <v>91</v>
      </c>
      <c r="T177" s="86" t="s">
        <v>239</v>
      </c>
      <c r="U177" s="86"/>
      <c r="V177" s="86"/>
      <c r="W177" s="87"/>
      <c r="X177" s="84"/>
      <c r="Y177" s="98"/>
      <c r="Z177" s="99"/>
    </row>
    <row r="178" ht="74.25" hidden="1" customHeight="1" spans="1:25">
      <c r="A178" s="4"/>
      <c r="B178" s="6" t="s">
        <v>31</v>
      </c>
      <c r="C178" s="7" t="s">
        <v>983</v>
      </c>
      <c r="D178" s="6" t="s">
        <v>33</v>
      </c>
      <c r="E178" s="6" t="s">
        <v>965</v>
      </c>
      <c r="F178" s="8" t="s">
        <v>984</v>
      </c>
      <c r="G178" s="6">
        <v>38.7</v>
      </c>
      <c r="H178" s="6" t="s">
        <v>36</v>
      </c>
      <c r="I178" s="6" t="s">
        <v>985</v>
      </c>
      <c r="J178" s="7">
        <v>23.22</v>
      </c>
      <c r="K178" s="51" t="s">
        <v>2476</v>
      </c>
      <c r="L178" s="51"/>
      <c r="M178" s="6"/>
      <c r="N178" s="6"/>
      <c r="O178" s="6"/>
      <c r="P178" s="6" t="s">
        <v>31</v>
      </c>
      <c r="Q178" s="8" t="s">
        <v>986</v>
      </c>
      <c r="R178" s="4">
        <v>81</v>
      </c>
      <c r="S178" s="76" t="s">
        <v>81</v>
      </c>
      <c r="T178" s="76" t="s">
        <v>43</v>
      </c>
      <c r="U178" s="76" t="s">
        <v>277</v>
      </c>
      <c r="V178" s="76" t="s">
        <v>1148</v>
      </c>
      <c r="W178" s="75"/>
      <c r="X178" s="77"/>
      <c r="Y178" s="95"/>
    </row>
    <row r="179" ht="56.25" hidden="1" customHeight="1" spans="1:25">
      <c r="A179" s="4"/>
      <c r="B179" s="6" t="s">
        <v>31</v>
      </c>
      <c r="C179" s="7" t="s">
        <v>987</v>
      </c>
      <c r="D179" s="6" t="s">
        <v>33</v>
      </c>
      <c r="E179" s="6" t="s">
        <v>965</v>
      </c>
      <c r="F179" s="8" t="s">
        <v>988</v>
      </c>
      <c r="G179" s="6">
        <v>43.9</v>
      </c>
      <c r="H179" s="6" t="s">
        <v>36</v>
      </c>
      <c r="I179" s="6" t="s">
        <v>989</v>
      </c>
      <c r="J179" s="7">
        <v>13.17</v>
      </c>
      <c r="K179" s="51" t="s">
        <v>2476</v>
      </c>
      <c r="L179" s="51"/>
      <c r="M179" s="6"/>
      <c r="N179" s="6"/>
      <c r="O179" s="6"/>
      <c r="P179" s="6" t="s">
        <v>31</v>
      </c>
      <c r="Q179" s="8" t="s">
        <v>990</v>
      </c>
      <c r="R179" s="4">
        <v>132</v>
      </c>
      <c r="S179" s="76" t="s">
        <v>731</v>
      </c>
      <c r="T179" s="76" t="s">
        <v>277</v>
      </c>
      <c r="U179" s="76" t="s">
        <v>991</v>
      </c>
      <c r="V179" s="76" t="s">
        <v>292</v>
      </c>
      <c r="W179" s="75"/>
      <c r="X179" s="77"/>
      <c r="Y179" s="95"/>
    </row>
    <row r="180" ht="45" hidden="1" customHeight="1" spans="1:25">
      <c r="A180" s="4">
        <v>189</v>
      </c>
      <c r="B180" s="6" t="s">
        <v>52</v>
      </c>
      <c r="C180" s="9" t="s">
        <v>992</v>
      </c>
      <c r="D180" s="10" t="s">
        <v>33</v>
      </c>
      <c r="E180" s="10" t="s">
        <v>965</v>
      </c>
      <c r="F180" s="11" t="s">
        <v>993</v>
      </c>
      <c r="G180" s="10">
        <v>122</v>
      </c>
      <c r="H180" s="10" t="s">
        <v>55</v>
      </c>
      <c r="I180" s="10" t="s">
        <v>55</v>
      </c>
      <c r="J180" s="9">
        <v>-28.802</v>
      </c>
      <c r="K180" s="53" t="s">
        <v>2420</v>
      </c>
      <c r="L180" s="53"/>
      <c r="M180" s="10"/>
      <c r="N180" s="10"/>
      <c r="O180" s="10"/>
      <c r="P180" s="10" t="s">
        <v>57</v>
      </c>
      <c r="Q180" s="11" t="s">
        <v>994</v>
      </c>
      <c r="R180" s="10">
        <v>138</v>
      </c>
      <c r="S180" s="78" t="s">
        <v>2465</v>
      </c>
      <c r="T180" s="78"/>
      <c r="U180" s="78"/>
      <c r="V180" s="78"/>
      <c r="W180" s="75"/>
      <c r="X180" s="77">
        <v>122</v>
      </c>
      <c r="Y180" s="95" t="e">
        <f>X180-#REF!</f>
        <v>#REF!</v>
      </c>
    </row>
    <row r="181" ht="70.5" hidden="1" customHeight="1" spans="1:25">
      <c r="A181" s="4"/>
      <c r="B181" s="4" t="s">
        <v>52</v>
      </c>
      <c r="C181" s="131" t="s">
        <v>997</v>
      </c>
      <c r="D181" s="13" t="s">
        <v>33</v>
      </c>
      <c r="E181" s="13" t="s">
        <v>965</v>
      </c>
      <c r="F181" s="14" t="s">
        <v>998</v>
      </c>
      <c r="G181" s="13">
        <v>41.1</v>
      </c>
      <c r="H181" s="13" t="s">
        <v>55</v>
      </c>
      <c r="I181" s="13" t="s">
        <v>999</v>
      </c>
      <c r="J181" s="55">
        <v>24.66</v>
      </c>
      <c r="K181" s="56" t="s">
        <v>2516</v>
      </c>
      <c r="L181" s="56"/>
      <c r="M181" s="13"/>
      <c r="N181" s="13"/>
      <c r="O181" s="13"/>
      <c r="P181" s="13" t="s">
        <v>57</v>
      </c>
      <c r="Q181" s="14" t="s">
        <v>1000</v>
      </c>
      <c r="R181" s="13">
        <v>516</v>
      </c>
      <c r="S181" s="79" t="s">
        <v>48</v>
      </c>
      <c r="T181" s="79" t="s">
        <v>1001</v>
      </c>
      <c r="U181" s="79" t="s">
        <v>403</v>
      </c>
      <c r="V181" s="79" t="s">
        <v>203</v>
      </c>
      <c r="W181" s="75"/>
      <c r="X181" s="77"/>
      <c r="Y181" s="95"/>
    </row>
    <row r="182" ht="70.5" hidden="1" customHeight="1" spans="1:25">
      <c r="A182" s="4"/>
      <c r="B182" s="4" t="s">
        <v>52</v>
      </c>
      <c r="C182" s="131" t="s">
        <v>1002</v>
      </c>
      <c r="D182" s="13" t="s">
        <v>33</v>
      </c>
      <c r="E182" s="13" t="s">
        <v>965</v>
      </c>
      <c r="F182" s="14" t="s">
        <v>1003</v>
      </c>
      <c r="G182" s="13">
        <v>101</v>
      </c>
      <c r="H182" s="13" t="s">
        <v>55</v>
      </c>
      <c r="I182" s="13" t="s">
        <v>1004</v>
      </c>
      <c r="J182" s="55">
        <v>60.6</v>
      </c>
      <c r="K182" s="56" t="s">
        <v>2516</v>
      </c>
      <c r="L182" s="56"/>
      <c r="M182" s="13"/>
      <c r="N182" s="13"/>
      <c r="O182" s="13"/>
      <c r="P182" s="13" t="s">
        <v>57</v>
      </c>
      <c r="Q182" s="14" t="s">
        <v>1005</v>
      </c>
      <c r="R182" s="13">
        <v>298</v>
      </c>
      <c r="S182" s="79" t="s">
        <v>189</v>
      </c>
      <c r="T182" s="79" t="s">
        <v>1006</v>
      </c>
      <c r="U182" s="79" t="s">
        <v>750</v>
      </c>
      <c r="V182" s="79" t="s">
        <v>726</v>
      </c>
      <c r="W182" s="75"/>
      <c r="X182" s="77"/>
      <c r="Y182" s="95"/>
    </row>
    <row r="183" ht="70.5" hidden="1" customHeight="1" spans="1:25">
      <c r="A183" s="4"/>
      <c r="B183" s="4" t="s">
        <v>52</v>
      </c>
      <c r="C183" s="131" t="s">
        <v>1007</v>
      </c>
      <c r="D183" s="13" t="s">
        <v>33</v>
      </c>
      <c r="E183" s="13" t="s">
        <v>965</v>
      </c>
      <c r="F183" s="14" t="s">
        <v>1008</v>
      </c>
      <c r="G183" s="13">
        <v>9.926</v>
      </c>
      <c r="H183" s="13" t="s">
        <v>55</v>
      </c>
      <c r="I183" s="13" t="s">
        <v>723</v>
      </c>
      <c r="J183" s="55">
        <v>9.926</v>
      </c>
      <c r="K183" s="56" t="s">
        <v>2517</v>
      </c>
      <c r="L183" s="56"/>
      <c r="M183" s="13"/>
      <c r="N183" s="13"/>
      <c r="O183" s="13"/>
      <c r="P183" s="13" t="s">
        <v>57</v>
      </c>
      <c r="Q183" s="14" t="s">
        <v>1009</v>
      </c>
      <c r="R183" s="13">
        <v>17</v>
      </c>
      <c r="S183" s="79" t="s">
        <v>677</v>
      </c>
      <c r="T183" s="79" t="s">
        <v>805</v>
      </c>
      <c r="U183" s="79" t="s">
        <v>292</v>
      </c>
      <c r="V183" s="79" t="s">
        <v>1010</v>
      </c>
      <c r="W183" s="75"/>
      <c r="X183" s="77"/>
      <c r="Y183" s="95"/>
    </row>
    <row r="184" ht="70.15" hidden="1" customHeight="1" spans="1:25">
      <c r="A184" s="4">
        <v>191</v>
      </c>
      <c r="B184" s="4" t="s">
        <v>161</v>
      </c>
      <c r="C184" s="4" t="s">
        <v>1011</v>
      </c>
      <c r="D184" s="6" t="s">
        <v>33</v>
      </c>
      <c r="E184" s="6" t="s">
        <v>965</v>
      </c>
      <c r="F184" s="8" t="s">
        <v>1012</v>
      </c>
      <c r="G184" s="6">
        <v>291</v>
      </c>
      <c r="H184" s="6" t="s">
        <v>164</v>
      </c>
      <c r="I184" s="6" t="s">
        <v>574</v>
      </c>
      <c r="J184" s="4">
        <v>-61.113305</v>
      </c>
      <c r="K184" s="52" t="s">
        <v>2511</v>
      </c>
      <c r="L184" s="58"/>
      <c r="M184" s="6"/>
      <c r="N184" s="6"/>
      <c r="O184" s="6"/>
      <c r="P184" s="6" t="s">
        <v>161</v>
      </c>
      <c r="Q184" s="8" t="s">
        <v>575</v>
      </c>
      <c r="R184" s="6">
        <v>560</v>
      </c>
      <c r="S184" s="76">
        <v>43158</v>
      </c>
      <c r="T184" s="76">
        <v>43185</v>
      </c>
      <c r="U184" s="76">
        <v>43246</v>
      </c>
      <c r="V184" s="76">
        <v>43302</v>
      </c>
      <c r="W184" s="75"/>
      <c r="X184" s="77">
        <v>291.003305</v>
      </c>
      <c r="Y184" s="95" t="e">
        <f>X184-#REF!</f>
        <v>#REF!</v>
      </c>
    </row>
    <row r="185" ht="70.15" hidden="1" customHeight="1" spans="1:25">
      <c r="A185" s="4">
        <v>192</v>
      </c>
      <c r="B185" s="4" t="s">
        <v>161</v>
      </c>
      <c r="C185" s="4" t="s">
        <v>1013</v>
      </c>
      <c r="D185" s="6" t="s">
        <v>33</v>
      </c>
      <c r="E185" s="6" t="s">
        <v>965</v>
      </c>
      <c r="F185" s="8" t="s">
        <v>1014</v>
      </c>
      <c r="G185" s="6">
        <v>368.62</v>
      </c>
      <c r="H185" s="6" t="s">
        <v>164</v>
      </c>
      <c r="I185" s="6" t="s">
        <v>574</v>
      </c>
      <c r="J185" s="4">
        <v>-77.4102</v>
      </c>
      <c r="K185" s="52" t="s">
        <v>2511</v>
      </c>
      <c r="L185" s="58"/>
      <c r="M185" s="6"/>
      <c r="N185" s="6"/>
      <c r="O185" s="6"/>
      <c r="P185" s="6" t="s">
        <v>161</v>
      </c>
      <c r="Q185" s="8" t="s">
        <v>575</v>
      </c>
      <c r="R185" s="6">
        <v>560</v>
      </c>
      <c r="S185" s="76">
        <v>43124</v>
      </c>
      <c r="T185" s="76">
        <v>43133</v>
      </c>
      <c r="U185" s="76">
        <v>43222</v>
      </c>
      <c r="V185" s="76">
        <v>43285</v>
      </c>
      <c r="W185" s="75"/>
      <c r="X185" s="77">
        <v>368.62</v>
      </c>
      <c r="Y185" s="95" t="e">
        <f>X185-#REF!</f>
        <v>#REF!</v>
      </c>
    </row>
    <row r="186" ht="70.15" hidden="1" customHeight="1" spans="1:26">
      <c r="A186" s="27"/>
      <c r="B186" s="27" t="s">
        <v>172</v>
      </c>
      <c r="C186" s="177" t="s">
        <v>2518</v>
      </c>
      <c r="D186" s="178" t="s">
        <v>33</v>
      </c>
      <c r="E186" s="179" t="s">
        <v>645</v>
      </c>
      <c r="F186" s="180" t="s">
        <v>814</v>
      </c>
      <c r="G186" s="177">
        <v>97.6</v>
      </c>
      <c r="H186" s="179" t="s">
        <v>175</v>
      </c>
      <c r="I186" s="179" t="s">
        <v>815</v>
      </c>
      <c r="J186" s="27">
        <v>48.8</v>
      </c>
      <c r="K186" s="63"/>
      <c r="L186" s="63"/>
      <c r="M186" s="69"/>
      <c r="N186" s="69"/>
      <c r="O186" s="69"/>
      <c r="P186" s="179" t="s">
        <v>172</v>
      </c>
      <c r="Q186" s="200" t="s">
        <v>816</v>
      </c>
      <c r="R186" s="201">
        <v>614</v>
      </c>
      <c r="S186" s="202" t="s">
        <v>298</v>
      </c>
      <c r="T186" s="202" t="s">
        <v>817</v>
      </c>
      <c r="U186" s="202" t="s">
        <v>818</v>
      </c>
      <c r="V186" s="202" t="s">
        <v>818</v>
      </c>
      <c r="W186" s="87"/>
      <c r="X186" s="84"/>
      <c r="Y186" s="98"/>
      <c r="Z186" s="99"/>
    </row>
    <row r="187" ht="70.15" hidden="1" customHeight="1" spans="1:26">
      <c r="A187" s="27"/>
      <c r="B187" s="27" t="s">
        <v>172</v>
      </c>
      <c r="C187" s="177" t="s">
        <v>1015</v>
      </c>
      <c r="D187" s="69" t="s">
        <v>33</v>
      </c>
      <c r="E187" s="27" t="s">
        <v>965</v>
      </c>
      <c r="F187" s="180" t="s">
        <v>1016</v>
      </c>
      <c r="G187" s="177">
        <v>126.45</v>
      </c>
      <c r="H187" s="179" t="s">
        <v>175</v>
      </c>
      <c r="I187" s="179" t="s">
        <v>1017</v>
      </c>
      <c r="J187" s="27">
        <v>63.225</v>
      </c>
      <c r="K187" s="63"/>
      <c r="L187" s="63"/>
      <c r="M187" s="69"/>
      <c r="N187" s="69"/>
      <c r="O187" s="69"/>
      <c r="P187" s="179" t="s">
        <v>172</v>
      </c>
      <c r="Q187" s="200" t="s">
        <v>1018</v>
      </c>
      <c r="R187" s="201">
        <v>340</v>
      </c>
      <c r="S187" s="202" t="s">
        <v>233</v>
      </c>
      <c r="T187" s="202" t="s">
        <v>1019</v>
      </c>
      <c r="U187" s="202" t="s">
        <v>830</v>
      </c>
      <c r="V187" s="202" t="s">
        <v>830</v>
      </c>
      <c r="W187" s="87"/>
      <c r="X187" s="84"/>
      <c r="Y187" s="98"/>
      <c r="Z187" s="99"/>
    </row>
    <row r="188" ht="70.15" hidden="1" customHeight="1" spans="1:26">
      <c r="A188" s="27"/>
      <c r="B188" s="27" t="s">
        <v>172</v>
      </c>
      <c r="C188" s="177" t="s">
        <v>1020</v>
      </c>
      <c r="D188" s="69" t="s">
        <v>33</v>
      </c>
      <c r="E188" s="27" t="s">
        <v>965</v>
      </c>
      <c r="F188" s="180" t="s">
        <v>1021</v>
      </c>
      <c r="G188" s="177">
        <v>143</v>
      </c>
      <c r="H188" s="179" t="s">
        <v>175</v>
      </c>
      <c r="I188" s="179" t="s">
        <v>185</v>
      </c>
      <c r="J188" s="27">
        <v>71.5</v>
      </c>
      <c r="K188" s="63"/>
      <c r="L188" s="63"/>
      <c r="M188" s="69"/>
      <c r="N188" s="69"/>
      <c r="O188" s="69"/>
      <c r="P188" s="179" t="s">
        <v>172</v>
      </c>
      <c r="Q188" s="200" t="s">
        <v>1022</v>
      </c>
      <c r="R188" s="201">
        <v>123</v>
      </c>
      <c r="S188" s="202" t="s">
        <v>233</v>
      </c>
      <c r="T188" s="202" t="s">
        <v>1019</v>
      </c>
      <c r="U188" s="202" t="s">
        <v>830</v>
      </c>
      <c r="V188" s="202" t="s">
        <v>830</v>
      </c>
      <c r="W188" s="87"/>
      <c r="X188" s="84"/>
      <c r="Y188" s="98"/>
      <c r="Z188" s="99"/>
    </row>
    <row r="189" ht="70.15" hidden="1" customHeight="1" spans="1:26">
      <c r="A189" s="27"/>
      <c r="B189" s="27" t="s">
        <v>172</v>
      </c>
      <c r="C189" s="177" t="s">
        <v>1023</v>
      </c>
      <c r="D189" s="178" t="s">
        <v>33</v>
      </c>
      <c r="E189" s="27" t="s">
        <v>965</v>
      </c>
      <c r="F189" s="181" t="s">
        <v>1024</v>
      </c>
      <c r="G189" s="177">
        <v>44.3</v>
      </c>
      <c r="H189" s="179" t="s">
        <v>175</v>
      </c>
      <c r="I189" s="179" t="s">
        <v>175</v>
      </c>
      <c r="J189" s="27">
        <v>13.29</v>
      </c>
      <c r="K189" s="63"/>
      <c r="L189" s="63"/>
      <c r="M189" s="69"/>
      <c r="N189" s="69"/>
      <c r="O189" s="69"/>
      <c r="P189" s="179" t="s">
        <v>172</v>
      </c>
      <c r="Q189" s="200" t="s">
        <v>1025</v>
      </c>
      <c r="R189" s="201">
        <v>1108</v>
      </c>
      <c r="S189" s="202" t="s">
        <v>648</v>
      </c>
      <c r="T189" s="202" t="s">
        <v>1026</v>
      </c>
      <c r="U189" s="202" t="s">
        <v>1027</v>
      </c>
      <c r="V189" s="202" t="s">
        <v>1027</v>
      </c>
      <c r="W189" s="87"/>
      <c r="X189" s="84"/>
      <c r="Y189" s="98"/>
      <c r="Z189" s="99"/>
    </row>
    <row r="190" ht="88.9" hidden="1" customHeight="1" spans="1:25">
      <c r="A190" s="4">
        <v>193</v>
      </c>
      <c r="B190" s="4" t="s">
        <v>172</v>
      </c>
      <c r="C190" s="4" t="s">
        <v>1028</v>
      </c>
      <c r="D190" s="6" t="s">
        <v>33</v>
      </c>
      <c r="E190" s="4" t="s">
        <v>965</v>
      </c>
      <c r="F190" s="19" t="s">
        <v>1029</v>
      </c>
      <c r="G190" s="4">
        <v>41.5</v>
      </c>
      <c r="H190" s="4" t="s">
        <v>175</v>
      </c>
      <c r="I190" s="4" t="s">
        <v>1030</v>
      </c>
      <c r="J190" s="27">
        <v>-14.525</v>
      </c>
      <c r="K190" s="58"/>
      <c r="L190" s="58"/>
      <c r="M190" s="4"/>
      <c r="N190" s="4"/>
      <c r="O190" s="4"/>
      <c r="P190" s="4" t="s">
        <v>177</v>
      </c>
      <c r="Q190" s="19" t="s">
        <v>1031</v>
      </c>
      <c r="R190" s="6">
        <v>112</v>
      </c>
      <c r="S190" s="76" t="s">
        <v>661</v>
      </c>
      <c r="T190" s="76" t="s">
        <v>1032</v>
      </c>
      <c r="U190" s="76" t="s">
        <v>2519</v>
      </c>
      <c r="V190" s="76"/>
      <c r="W190" s="75"/>
      <c r="X190" s="77">
        <v>39.425</v>
      </c>
      <c r="Y190" s="95" t="e">
        <f>X190-#REF!</f>
        <v>#REF!</v>
      </c>
    </row>
    <row r="191" ht="88.9" hidden="1" customHeight="1" spans="1:26">
      <c r="A191" s="27"/>
      <c r="B191" s="69" t="s">
        <v>422</v>
      </c>
      <c r="C191" s="182" t="s">
        <v>2520</v>
      </c>
      <c r="D191" s="183" t="s">
        <v>33</v>
      </c>
      <c r="E191" s="27" t="s">
        <v>645</v>
      </c>
      <c r="F191" s="184" t="s">
        <v>820</v>
      </c>
      <c r="G191" s="185">
        <v>40.62</v>
      </c>
      <c r="H191" s="186" t="s">
        <v>425</v>
      </c>
      <c r="I191" s="194" t="s">
        <v>446</v>
      </c>
      <c r="J191" s="69">
        <v>24.37</v>
      </c>
      <c r="K191" s="63"/>
      <c r="L191" s="63"/>
      <c r="M191" s="27"/>
      <c r="N191" s="27"/>
      <c r="O191" s="27"/>
      <c r="P191" s="104" t="s">
        <v>422</v>
      </c>
      <c r="Q191" s="203" t="s">
        <v>821</v>
      </c>
      <c r="R191" s="186">
        <v>289</v>
      </c>
      <c r="S191" s="204">
        <v>43404</v>
      </c>
      <c r="T191" s="204">
        <v>43405</v>
      </c>
      <c r="U191" s="204">
        <v>43435</v>
      </c>
      <c r="V191" s="204">
        <v>43441</v>
      </c>
      <c r="W191" s="87"/>
      <c r="X191" s="84"/>
      <c r="Y191" s="98"/>
      <c r="Z191" s="99"/>
    </row>
    <row r="192" ht="88.9" hidden="1" customHeight="1" spans="1:26">
      <c r="A192" s="27"/>
      <c r="B192" s="69" t="s">
        <v>422</v>
      </c>
      <c r="C192" s="187" t="s">
        <v>822</v>
      </c>
      <c r="D192" s="183" t="s">
        <v>33</v>
      </c>
      <c r="E192" s="27" t="s">
        <v>645</v>
      </c>
      <c r="F192" s="188" t="s">
        <v>823</v>
      </c>
      <c r="G192" s="189">
        <v>44.9</v>
      </c>
      <c r="H192" s="186" t="s">
        <v>425</v>
      </c>
      <c r="I192" s="194" t="s">
        <v>446</v>
      </c>
      <c r="J192" s="27">
        <v>22.14</v>
      </c>
      <c r="K192" s="63"/>
      <c r="L192" s="63"/>
      <c r="M192" s="27"/>
      <c r="N192" s="27"/>
      <c r="O192" s="27"/>
      <c r="P192" s="104" t="s">
        <v>422</v>
      </c>
      <c r="Q192" s="203" t="s">
        <v>821</v>
      </c>
      <c r="R192" s="186">
        <v>289</v>
      </c>
      <c r="S192" s="204">
        <v>43406</v>
      </c>
      <c r="T192" s="204">
        <v>43407</v>
      </c>
      <c r="U192" s="204">
        <v>43437</v>
      </c>
      <c r="V192" s="204">
        <v>43441</v>
      </c>
      <c r="W192" s="87"/>
      <c r="X192" s="84"/>
      <c r="Y192" s="98"/>
      <c r="Z192" s="99"/>
    </row>
    <row r="193" ht="88.9" hidden="1" customHeight="1" spans="1:26">
      <c r="A193" s="27"/>
      <c r="B193" s="69" t="s">
        <v>422</v>
      </c>
      <c r="C193" s="102" t="s">
        <v>824</v>
      </c>
      <c r="D193" s="183" t="s">
        <v>33</v>
      </c>
      <c r="E193" s="27" t="s">
        <v>645</v>
      </c>
      <c r="F193" s="102" t="s">
        <v>825</v>
      </c>
      <c r="G193" s="32">
        <v>114.36</v>
      </c>
      <c r="H193" s="104" t="s">
        <v>425</v>
      </c>
      <c r="I193" s="136" t="s">
        <v>434</v>
      </c>
      <c r="J193" s="27">
        <v>85.77</v>
      </c>
      <c r="K193" s="63"/>
      <c r="L193" s="63"/>
      <c r="M193" s="27"/>
      <c r="N193" s="27"/>
      <c r="O193" s="27"/>
      <c r="P193" s="104" t="s">
        <v>422</v>
      </c>
      <c r="Q193" s="102" t="s">
        <v>826</v>
      </c>
      <c r="R193" s="69">
        <v>291</v>
      </c>
      <c r="S193" s="145" t="s">
        <v>827</v>
      </c>
      <c r="T193" s="145" t="s">
        <v>828</v>
      </c>
      <c r="U193" s="145" t="s">
        <v>829</v>
      </c>
      <c r="V193" s="145" t="s">
        <v>830</v>
      </c>
      <c r="W193" s="87"/>
      <c r="X193" s="84"/>
      <c r="Y193" s="98"/>
      <c r="Z193" s="99"/>
    </row>
    <row r="194" ht="88.9" hidden="1" customHeight="1" spans="1:26">
      <c r="A194" s="27"/>
      <c r="B194" s="69" t="s">
        <v>422</v>
      </c>
      <c r="C194" s="205" t="s">
        <v>1033</v>
      </c>
      <c r="D194" s="183" t="s">
        <v>33</v>
      </c>
      <c r="E194" s="28" t="s">
        <v>965</v>
      </c>
      <c r="F194" s="103" t="s">
        <v>461</v>
      </c>
      <c r="G194" s="32">
        <v>83.96</v>
      </c>
      <c r="H194" s="104" t="s">
        <v>425</v>
      </c>
      <c r="I194" s="136" t="s">
        <v>462</v>
      </c>
      <c r="J194" s="60">
        <v>83.96</v>
      </c>
      <c r="K194" s="63"/>
      <c r="L194" s="63"/>
      <c r="M194" s="27"/>
      <c r="N194" s="27"/>
      <c r="O194" s="27"/>
      <c r="P194" s="104" t="s">
        <v>422</v>
      </c>
      <c r="Q194" s="102" t="s">
        <v>1034</v>
      </c>
      <c r="R194" s="69">
        <v>562</v>
      </c>
      <c r="S194" s="145" t="s">
        <v>234</v>
      </c>
      <c r="T194" s="145" t="s">
        <v>43</v>
      </c>
      <c r="U194" s="145" t="s">
        <v>108</v>
      </c>
      <c r="V194" s="145"/>
      <c r="W194" s="87"/>
      <c r="X194" s="84"/>
      <c r="Y194" s="98"/>
      <c r="Z194" s="99"/>
    </row>
    <row r="195" ht="88.9" hidden="1" customHeight="1" spans="1:26">
      <c r="A195" s="27"/>
      <c r="B195" s="69" t="s">
        <v>422</v>
      </c>
      <c r="C195" s="205" t="s">
        <v>460</v>
      </c>
      <c r="D195" s="183" t="s">
        <v>33</v>
      </c>
      <c r="E195" s="28" t="s">
        <v>965</v>
      </c>
      <c r="F195" s="103" t="s">
        <v>1035</v>
      </c>
      <c r="G195" s="32">
        <v>46.7</v>
      </c>
      <c r="H195" s="104" t="s">
        <v>425</v>
      </c>
      <c r="I195" s="136" t="s">
        <v>462</v>
      </c>
      <c r="J195" s="60">
        <v>9.34</v>
      </c>
      <c r="K195" s="63"/>
      <c r="L195" s="63"/>
      <c r="M195" s="27"/>
      <c r="N195" s="27"/>
      <c r="O195" s="27"/>
      <c r="P195" s="104" t="s">
        <v>422</v>
      </c>
      <c r="Q195" s="102" t="s">
        <v>1034</v>
      </c>
      <c r="R195" s="69">
        <v>562</v>
      </c>
      <c r="S195" s="145" t="s">
        <v>740</v>
      </c>
      <c r="T195" s="145" t="s">
        <v>614</v>
      </c>
      <c r="U195" s="145" t="s">
        <v>108</v>
      </c>
      <c r="V195" s="145"/>
      <c r="W195" s="87"/>
      <c r="X195" s="84"/>
      <c r="Y195" s="98"/>
      <c r="Z195" s="99"/>
    </row>
    <row r="196" ht="88.9" hidden="1" customHeight="1" spans="1:26">
      <c r="A196" s="27"/>
      <c r="B196" s="69" t="s">
        <v>422</v>
      </c>
      <c r="C196" s="102" t="s">
        <v>1036</v>
      </c>
      <c r="D196" s="183" t="s">
        <v>33</v>
      </c>
      <c r="E196" s="28" t="s">
        <v>965</v>
      </c>
      <c r="F196" s="102" t="s">
        <v>1037</v>
      </c>
      <c r="G196" s="32">
        <v>76.08</v>
      </c>
      <c r="H196" s="104" t="s">
        <v>425</v>
      </c>
      <c r="I196" s="136" t="s">
        <v>1038</v>
      </c>
      <c r="J196" s="60">
        <v>57.06</v>
      </c>
      <c r="K196" s="63"/>
      <c r="L196" s="63"/>
      <c r="M196" s="27"/>
      <c r="N196" s="27"/>
      <c r="O196" s="27"/>
      <c r="P196" s="104" t="s">
        <v>422</v>
      </c>
      <c r="Q196" s="102" t="s">
        <v>1039</v>
      </c>
      <c r="R196" s="69">
        <v>134</v>
      </c>
      <c r="S196" s="145" t="s">
        <v>99</v>
      </c>
      <c r="T196" s="145" t="s">
        <v>1040</v>
      </c>
      <c r="U196" s="145" t="s">
        <v>726</v>
      </c>
      <c r="V196" s="145" t="s">
        <v>657</v>
      </c>
      <c r="W196" s="87"/>
      <c r="X196" s="84"/>
      <c r="Y196" s="98"/>
      <c r="Z196" s="99"/>
    </row>
    <row r="197" ht="88.9" hidden="1" customHeight="1" spans="1:26">
      <c r="A197" s="27"/>
      <c r="B197" s="69" t="s">
        <v>422</v>
      </c>
      <c r="C197" s="102" t="s">
        <v>1041</v>
      </c>
      <c r="D197" s="183" t="s">
        <v>33</v>
      </c>
      <c r="E197" s="28" t="s">
        <v>965</v>
      </c>
      <c r="F197" s="102" t="s">
        <v>1042</v>
      </c>
      <c r="G197" s="32">
        <v>6.472</v>
      </c>
      <c r="H197" s="104" t="s">
        <v>425</v>
      </c>
      <c r="I197" s="136" t="s">
        <v>430</v>
      </c>
      <c r="J197" s="27">
        <v>4.854</v>
      </c>
      <c r="K197" s="63"/>
      <c r="L197" s="63"/>
      <c r="M197" s="27"/>
      <c r="N197" s="27"/>
      <c r="O197" s="27"/>
      <c r="P197" s="104" t="s">
        <v>422</v>
      </c>
      <c r="Q197" s="102" t="s">
        <v>1043</v>
      </c>
      <c r="R197" s="69">
        <v>171</v>
      </c>
      <c r="S197" s="145" t="s">
        <v>99</v>
      </c>
      <c r="T197" s="145" t="s">
        <v>1040</v>
      </c>
      <c r="U197" s="145" t="s">
        <v>1044</v>
      </c>
      <c r="V197" s="145" t="s">
        <v>636</v>
      </c>
      <c r="W197" s="87"/>
      <c r="X197" s="84"/>
      <c r="Y197" s="98"/>
      <c r="Z197" s="99"/>
    </row>
    <row r="198" ht="88.9" hidden="1" customHeight="1" spans="1:26">
      <c r="A198" s="27"/>
      <c r="B198" s="69" t="s">
        <v>422</v>
      </c>
      <c r="C198" s="205" t="s">
        <v>1045</v>
      </c>
      <c r="D198" s="183" t="s">
        <v>33</v>
      </c>
      <c r="E198" s="28" t="s">
        <v>965</v>
      </c>
      <c r="F198" s="102" t="s">
        <v>1046</v>
      </c>
      <c r="G198" s="32">
        <v>15.2</v>
      </c>
      <c r="H198" s="104" t="s">
        <v>425</v>
      </c>
      <c r="I198" s="136" t="s">
        <v>352</v>
      </c>
      <c r="J198" s="27">
        <v>11.4</v>
      </c>
      <c r="K198" s="63"/>
      <c r="L198" s="63"/>
      <c r="M198" s="27"/>
      <c r="N198" s="27"/>
      <c r="O198" s="27"/>
      <c r="P198" s="104" t="s">
        <v>422</v>
      </c>
      <c r="Q198" s="102" t="s">
        <v>1047</v>
      </c>
      <c r="R198" s="69">
        <v>50</v>
      </c>
      <c r="S198" s="145" t="s">
        <v>234</v>
      </c>
      <c r="T198" s="145" t="s">
        <v>43</v>
      </c>
      <c r="U198" s="145" t="s">
        <v>292</v>
      </c>
      <c r="V198" s="145" t="s">
        <v>292</v>
      </c>
      <c r="W198" s="87"/>
      <c r="X198" s="84"/>
      <c r="Y198" s="98"/>
      <c r="Z198" s="99"/>
    </row>
    <row r="199" ht="126.6" hidden="1" customHeight="1" spans="1:25">
      <c r="A199" s="4">
        <v>194</v>
      </c>
      <c r="B199" s="7" t="s">
        <v>422</v>
      </c>
      <c r="C199" s="101" t="s">
        <v>1048</v>
      </c>
      <c r="D199" s="101" t="s">
        <v>33</v>
      </c>
      <c r="E199" s="7" t="s">
        <v>965</v>
      </c>
      <c r="F199" s="8" t="s">
        <v>1049</v>
      </c>
      <c r="G199" s="6">
        <v>12.18</v>
      </c>
      <c r="H199" s="6" t="s">
        <v>425</v>
      </c>
      <c r="I199" s="6" t="s">
        <v>434</v>
      </c>
      <c r="J199" s="7">
        <v>-0.37</v>
      </c>
      <c r="K199" s="51"/>
      <c r="L199" s="51"/>
      <c r="M199" s="6"/>
      <c r="N199" s="6"/>
      <c r="O199" s="6"/>
      <c r="P199" s="6" t="s">
        <v>422</v>
      </c>
      <c r="Q199" s="8" t="s">
        <v>1050</v>
      </c>
      <c r="R199" s="6">
        <v>146</v>
      </c>
      <c r="S199" s="76">
        <v>43023</v>
      </c>
      <c r="T199" s="76">
        <v>43033</v>
      </c>
      <c r="U199" s="76">
        <v>43064</v>
      </c>
      <c r="V199" s="76">
        <v>43120</v>
      </c>
      <c r="W199" s="75"/>
      <c r="X199" s="77">
        <v>12.18</v>
      </c>
      <c r="Y199" s="95" t="e">
        <f>X199-#REF!</f>
        <v>#REF!</v>
      </c>
    </row>
    <row r="200" ht="70.15" hidden="1" customHeight="1" spans="1:25">
      <c r="A200" s="4">
        <v>196</v>
      </c>
      <c r="B200" s="17" t="s">
        <v>466</v>
      </c>
      <c r="C200" s="4" t="s">
        <v>1051</v>
      </c>
      <c r="D200" s="6" t="s">
        <v>33</v>
      </c>
      <c r="E200" s="6" t="s">
        <v>965</v>
      </c>
      <c r="F200" s="14" t="s">
        <v>1052</v>
      </c>
      <c r="G200" s="13">
        <v>24.33976</v>
      </c>
      <c r="H200" s="13" t="s">
        <v>469</v>
      </c>
      <c r="I200" s="13" t="s">
        <v>1053</v>
      </c>
      <c r="J200" s="4">
        <v>-9.73596</v>
      </c>
      <c r="K200" s="58" t="s">
        <v>2521</v>
      </c>
      <c r="L200" s="58"/>
      <c r="M200" s="13"/>
      <c r="N200" s="13"/>
      <c r="O200" s="13"/>
      <c r="P200" s="13" t="s">
        <v>471</v>
      </c>
      <c r="Q200" s="14" t="s">
        <v>1054</v>
      </c>
      <c r="R200" s="13">
        <v>456</v>
      </c>
      <c r="S200" s="79" t="s">
        <v>344</v>
      </c>
      <c r="T200" s="79" t="s">
        <v>1055</v>
      </c>
      <c r="U200" s="79" t="s">
        <v>120</v>
      </c>
      <c r="V200" s="79" t="s">
        <v>544</v>
      </c>
      <c r="W200" s="75"/>
      <c r="X200" s="77">
        <v>24.33976</v>
      </c>
      <c r="Y200" s="95" t="e">
        <f>X200-#REF!</f>
        <v>#REF!</v>
      </c>
    </row>
    <row r="201" ht="70.15" hidden="1" customHeight="1" spans="1:25">
      <c r="A201" s="4">
        <v>198</v>
      </c>
      <c r="B201" s="6" t="s">
        <v>487</v>
      </c>
      <c r="C201" s="206" t="s">
        <v>1056</v>
      </c>
      <c r="D201" s="6" t="s">
        <v>33</v>
      </c>
      <c r="E201" s="13" t="s">
        <v>965</v>
      </c>
      <c r="F201" s="8" t="s">
        <v>1057</v>
      </c>
      <c r="G201" s="6">
        <v>123.276559</v>
      </c>
      <c r="H201" s="6" t="s">
        <v>490</v>
      </c>
      <c r="I201" s="6" t="s">
        <v>1058</v>
      </c>
      <c r="J201" s="16">
        <v>-24.776559</v>
      </c>
      <c r="K201" s="52" t="s">
        <v>2462</v>
      </c>
      <c r="L201" s="59"/>
      <c r="M201" s="6"/>
      <c r="N201" s="6"/>
      <c r="O201" s="6"/>
      <c r="P201" s="6" t="s">
        <v>487</v>
      </c>
      <c r="Q201" s="8" t="s">
        <v>1059</v>
      </c>
      <c r="R201" s="6">
        <v>105</v>
      </c>
      <c r="S201" s="76" t="s">
        <v>1127</v>
      </c>
      <c r="T201" s="76" t="s">
        <v>1061</v>
      </c>
      <c r="U201" s="76" t="s">
        <v>934</v>
      </c>
      <c r="V201" s="76"/>
      <c r="W201" s="75"/>
      <c r="X201" s="77">
        <v>123.276559</v>
      </c>
      <c r="Y201" s="95" t="e">
        <f>X201-#REF!</f>
        <v>#REF!</v>
      </c>
    </row>
    <row r="202" ht="70.15" hidden="1" customHeight="1" spans="1:25">
      <c r="A202" s="4"/>
      <c r="B202" s="4" t="s">
        <v>487</v>
      </c>
      <c r="C202" s="207" t="s">
        <v>1062</v>
      </c>
      <c r="D202" s="6" t="s">
        <v>33</v>
      </c>
      <c r="E202" s="13" t="s">
        <v>965</v>
      </c>
      <c r="F202" s="8" t="s">
        <v>1063</v>
      </c>
      <c r="G202" s="6">
        <v>75</v>
      </c>
      <c r="H202" s="6" t="s">
        <v>490</v>
      </c>
      <c r="I202" s="6" t="s">
        <v>501</v>
      </c>
      <c r="J202" s="16">
        <v>30</v>
      </c>
      <c r="K202" s="59" t="s">
        <v>2471</v>
      </c>
      <c r="L202" s="59"/>
      <c r="M202" s="6"/>
      <c r="N202" s="6"/>
      <c r="O202" s="6"/>
      <c r="P202" s="6" t="s">
        <v>487</v>
      </c>
      <c r="Q202" s="8" t="s">
        <v>1064</v>
      </c>
      <c r="R202" s="6">
        <v>41</v>
      </c>
      <c r="S202" s="76" t="s">
        <v>979</v>
      </c>
      <c r="T202" s="76" t="s">
        <v>240</v>
      </c>
      <c r="U202" s="76" t="s">
        <v>1065</v>
      </c>
      <c r="V202" s="76" t="s">
        <v>621</v>
      </c>
      <c r="W202" s="75"/>
      <c r="X202" s="77"/>
      <c r="Y202" s="95"/>
    </row>
    <row r="203" ht="84.75" hidden="1" customHeight="1" spans="1:25">
      <c r="A203" s="4"/>
      <c r="B203" s="4" t="s">
        <v>371</v>
      </c>
      <c r="C203" s="207" t="s">
        <v>1066</v>
      </c>
      <c r="D203" s="6" t="s">
        <v>33</v>
      </c>
      <c r="E203" s="13" t="s">
        <v>965</v>
      </c>
      <c r="F203" s="208" t="s">
        <v>1067</v>
      </c>
      <c r="G203" s="6">
        <v>115</v>
      </c>
      <c r="H203" s="6" t="s">
        <v>374</v>
      </c>
      <c r="I203" s="6" t="s">
        <v>904</v>
      </c>
      <c r="J203" s="16">
        <v>60</v>
      </c>
      <c r="K203" s="59" t="s">
        <v>2522</v>
      </c>
      <c r="L203" s="59"/>
      <c r="M203" s="6"/>
      <c r="N203" s="6"/>
      <c r="O203" s="6"/>
      <c r="P203" s="6" t="s">
        <v>1068</v>
      </c>
      <c r="Q203" s="124" t="s">
        <v>1069</v>
      </c>
      <c r="R203" s="6">
        <v>1437</v>
      </c>
      <c r="S203" s="76" t="s">
        <v>1070</v>
      </c>
      <c r="T203" s="76" t="s">
        <v>1070</v>
      </c>
      <c r="U203" s="76">
        <v>2018.12</v>
      </c>
      <c r="V203" s="76">
        <v>2019.1</v>
      </c>
      <c r="W203" s="75"/>
      <c r="X203" s="77"/>
      <c r="Y203" s="95"/>
    </row>
    <row r="204" ht="42.75" hidden="1" customHeight="1" spans="1:25">
      <c r="A204" s="4"/>
      <c r="B204" s="4" t="s">
        <v>476</v>
      </c>
      <c r="C204" s="134" t="s">
        <v>1071</v>
      </c>
      <c r="D204" s="6" t="s">
        <v>33</v>
      </c>
      <c r="E204" s="13" t="s">
        <v>965</v>
      </c>
      <c r="F204" s="134" t="s">
        <v>1072</v>
      </c>
      <c r="G204" s="6">
        <v>220.45</v>
      </c>
      <c r="H204" s="6" t="s">
        <v>479</v>
      </c>
      <c r="I204" s="6" t="s">
        <v>1073</v>
      </c>
      <c r="J204" s="16">
        <v>66.135</v>
      </c>
      <c r="K204" s="59" t="s">
        <v>2497</v>
      </c>
      <c r="L204" s="59"/>
      <c r="M204" s="6"/>
      <c r="N204" s="6"/>
      <c r="O204" s="6"/>
      <c r="P204" s="6" t="s">
        <v>479</v>
      </c>
      <c r="Q204" s="134" t="s">
        <v>1074</v>
      </c>
      <c r="R204" s="6">
        <v>1041</v>
      </c>
      <c r="S204" s="76" t="s">
        <v>731</v>
      </c>
      <c r="T204" s="76" t="s">
        <v>731</v>
      </c>
      <c r="U204" s="76" t="s">
        <v>1075</v>
      </c>
      <c r="V204" s="76" t="s">
        <v>303</v>
      </c>
      <c r="W204" s="75"/>
      <c r="X204" s="77"/>
      <c r="Y204" s="95"/>
    </row>
    <row r="205" ht="94.5" hidden="1" customHeight="1" spans="1:25">
      <c r="A205" s="4"/>
      <c r="B205" s="4" t="s">
        <v>92</v>
      </c>
      <c r="C205" s="134" t="s">
        <v>1076</v>
      </c>
      <c r="D205" s="6" t="s">
        <v>33</v>
      </c>
      <c r="E205" s="13" t="s">
        <v>965</v>
      </c>
      <c r="F205" s="134" t="s">
        <v>1077</v>
      </c>
      <c r="G205" s="6">
        <v>38.15</v>
      </c>
      <c r="H205" s="6" t="s">
        <v>564</v>
      </c>
      <c r="I205" s="6" t="s">
        <v>1078</v>
      </c>
      <c r="J205" s="16">
        <v>22.89</v>
      </c>
      <c r="K205" s="59" t="s">
        <v>2467</v>
      </c>
      <c r="L205" s="59"/>
      <c r="M205" s="6"/>
      <c r="N205" s="6"/>
      <c r="O205" s="6"/>
      <c r="P205" s="6" t="s">
        <v>97</v>
      </c>
      <c r="Q205" s="134" t="s">
        <v>1079</v>
      </c>
      <c r="R205" s="6">
        <v>502</v>
      </c>
      <c r="S205" s="76" t="s">
        <v>81</v>
      </c>
      <c r="T205" s="76" t="s">
        <v>614</v>
      </c>
      <c r="U205" s="76" t="s">
        <v>630</v>
      </c>
      <c r="V205" s="76" t="s">
        <v>150</v>
      </c>
      <c r="W205" s="75"/>
      <c r="X205" s="77"/>
      <c r="Y205" s="95"/>
    </row>
    <row r="206" ht="94.5" hidden="1" customHeight="1" spans="1:25">
      <c r="A206" s="4"/>
      <c r="B206" s="4" t="s">
        <v>92</v>
      </c>
      <c r="C206" s="123" t="s">
        <v>1472</v>
      </c>
      <c r="D206" s="6" t="s">
        <v>33</v>
      </c>
      <c r="E206" s="13" t="s">
        <v>1473</v>
      </c>
      <c r="F206" s="115" t="s">
        <v>1474</v>
      </c>
      <c r="G206" s="6">
        <v>141.7</v>
      </c>
      <c r="H206" s="6" t="s">
        <v>564</v>
      </c>
      <c r="I206" s="6" t="s">
        <v>95</v>
      </c>
      <c r="J206" s="16">
        <v>113.6</v>
      </c>
      <c r="K206" s="59" t="s">
        <v>2468</v>
      </c>
      <c r="L206" s="59"/>
      <c r="M206" s="6"/>
      <c r="N206" s="6"/>
      <c r="O206" s="6"/>
      <c r="P206" s="6" t="s">
        <v>97</v>
      </c>
      <c r="Q206" s="115" t="s">
        <v>1475</v>
      </c>
      <c r="R206" s="6">
        <v>805</v>
      </c>
      <c r="S206" s="76" t="s">
        <v>731</v>
      </c>
      <c r="T206" s="76" t="s">
        <v>631</v>
      </c>
      <c r="U206" s="76" t="s">
        <v>1476</v>
      </c>
      <c r="V206" s="76" t="s">
        <v>303</v>
      </c>
      <c r="W206" s="75"/>
      <c r="X206" s="77"/>
      <c r="Y206" s="95"/>
    </row>
    <row r="207" ht="94.5" hidden="1" customHeight="1" spans="1:26">
      <c r="A207" s="27"/>
      <c r="B207" s="209" t="s">
        <v>82</v>
      </c>
      <c r="C207" s="210" t="s">
        <v>1080</v>
      </c>
      <c r="D207" s="27" t="s">
        <v>33</v>
      </c>
      <c r="E207" s="27" t="s">
        <v>965</v>
      </c>
      <c r="F207" s="184" t="s">
        <v>1081</v>
      </c>
      <c r="G207" s="211">
        <v>253.951195</v>
      </c>
      <c r="H207" s="186" t="s">
        <v>85</v>
      </c>
      <c r="I207" s="186" t="s">
        <v>1082</v>
      </c>
      <c r="J207" s="70">
        <v>152.3707</v>
      </c>
      <c r="K207" s="63"/>
      <c r="L207" s="227"/>
      <c r="M207" s="69"/>
      <c r="N207" s="69"/>
      <c r="O207" s="69"/>
      <c r="P207" s="60" t="s">
        <v>82</v>
      </c>
      <c r="Q207" s="203" t="s">
        <v>1083</v>
      </c>
      <c r="R207" s="186">
        <v>146</v>
      </c>
      <c r="S207" s="232">
        <v>43381</v>
      </c>
      <c r="T207" s="232">
        <v>43379</v>
      </c>
      <c r="U207" s="145"/>
      <c r="V207" s="145"/>
      <c r="W207" s="87"/>
      <c r="X207" s="84"/>
      <c r="Y207" s="98"/>
      <c r="Z207" s="99"/>
    </row>
    <row r="208" ht="94.5" hidden="1" customHeight="1" spans="1:26">
      <c r="A208" s="27"/>
      <c r="B208" s="209" t="s">
        <v>82</v>
      </c>
      <c r="C208" s="212" t="s">
        <v>1085</v>
      </c>
      <c r="D208" s="27" t="s">
        <v>33</v>
      </c>
      <c r="E208" s="27" t="s">
        <v>965</v>
      </c>
      <c r="F208" s="188" t="s">
        <v>1086</v>
      </c>
      <c r="G208" s="213">
        <v>20</v>
      </c>
      <c r="H208" s="69" t="s">
        <v>85</v>
      </c>
      <c r="I208" s="186" t="s">
        <v>835</v>
      </c>
      <c r="J208" s="70">
        <v>19.9472</v>
      </c>
      <c r="K208" s="63"/>
      <c r="L208" s="227"/>
      <c r="M208" s="69"/>
      <c r="N208" s="69"/>
      <c r="O208" s="69"/>
      <c r="P208" s="60" t="s">
        <v>82</v>
      </c>
      <c r="Q208" s="203" t="s">
        <v>1087</v>
      </c>
      <c r="R208" s="186">
        <v>284</v>
      </c>
      <c r="S208" s="204">
        <v>43381</v>
      </c>
      <c r="T208" s="204">
        <v>43391</v>
      </c>
      <c r="U208" s="204">
        <v>43412</v>
      </c>
      <c r="V208" s="145"/>
      <c r="W208" s="87"/>
      <c r="X208" s="84"/>
      <c r="Y208" s="98"/>
      <c r="Z208" s="99"/>
    </row>
    <row r="209" ht="94.5" hidden="1" customHeight="1" spans="1:26">
      <c r="A209" s="27"/>
      <c r="B209" s="209" t="s">
        <v>82</v>
      </c>
      <c r="C209" s="212" t="s">
        <v>1090</v>
      </c>
      <c r="D209" s="27" t="s">
        <v>33</v>
      </c>
      <c r="E209" s="27" t="s">
        <v>965</v>
      </c>
      <c r="F209" s="203" t="s">
        <v>1091</v>
      </c>
      <c r="G209" s="214">
        <v>9.85</v>
      </c>
      <c r="H209" s="186" t="s">
        <v>85</v>
      </c>
      <c r="I209" s="194" t="s">
        <v>1092</v>
      </c>
      <c r="J209" s="70">
        <v>9.5836</v>
      </c>
      <c r="K209" s="63"/>
      <c r="L209" s="227"/>
      <c r="M209" s="69"/>
      <c r="N209" s="69"/>
      <c r="O209" s="69"/>
      <c r="P209" s="60" t="s">
        <v>82</v>
      </c>
      <c r="Q209" s="203" t="s">
        <v>1093</v>
      </c>
      <c r="R209" s="186">
        <v>128</v>
      </c>
      <c r="S209" s="204">
        <v>43394</v>
      </c>
      <c r="T209" s="204">
        <v>43395</v>
      </c>
      <c r="U209" s="204">
        <v>43405</v>
      </c>
      <c r="V209" s="145"/>
      <c r="W209" s="87"/>
      <c r="X209" s="84"/>
      <c r="Y209" s="98"/>
      <c r="Z209" s="99"/>
    </row>
    <row r="210" ht="94.5" hidden="1" customHeight="1" spans="1:26">
      <c r="A210" s="27"/>
      <c r="B210" s="209" t="s">
        <v>82</v>
      </c>
      <c r="C210" s="212" t="s">
        <v>1094</v>
      </c>
      <c r="D210" s="27" t="s">
        <v>33</v>
      </c>
      <c r="E210" s="27" t="s">
        <v>965</v>
      </c>
      <c r="F210" s="203" t="s">
        <v>1095</v>
      </c>
      <c r="G210" s="214">
        <v>35.8</v>
      </c>
      <c r="H210" s="186" t="s">
        <v>85</v>
      </c>
      <c r="I210" s="194" t="s">
        <v>1096</v>
      </c>
      <c r="J210" s="70">
        <v>21.48</v>
      </c>
      <c r="K210" s="63"/>
      <c r="L210" s="227"/>
      <c r="M210" s="69"/>
      <c r="N210" s="69"/>
      <c r="O210" s="69"/>
      <c r="P210" s="60" t="s">
        <v>82</v>
      </c>
      <c r="Q210" s="203" t="s">
        <v>1097</v>
      </c>
      <c r="R210" s="186">
        <v>990</v>
      </c>
      <c r="S210" s="204" t="s">
        <v>731</v>
      </c>
      <c r="T210" s="204" t="s">
        <v>122</v>
      </c>
      <c r="U210" s="204" t="s">
        <v>292</v>
      </c>
      <c r="V210" s="145"/>
      <c r="W210" s="87"/>
      <c r="X210" s="84"/>
      <c r="Y210" s="98"/>
      <c r="Z210" s="99"/>
    </row>
    <row r="211" ht="94.5" hidden="1" customHeight="1" spans="1:26">
      <c r="A211" s="27"/>
      <c r="B211" s="209" t="s">
        <v>82</v>
      </c>
      <c r="C211" s="212" t="s">
        <v>1098</v>
      </c>
      <c r="D211" s="27" t="s">
        <v>33</v>
      </c>
      <c r="E211" s="27" t="s">
        <v>965</v>
      </c>
      <c r="F211" s="203" t="s">
        <v>1099</v>
      </c>
      <c r="G211" s="215">
        <v>9.9</v>
      </c>
      <c r="H211" s="186" t="s">
        <v>85</v>
      </c>
      <c r="I211" s="194" t="s">
        <v>1100</v>
      </c>
      <c r="J211" s="70">
        <v>9.50953</v>
      </c>
      <c r="K211" s="63"/>
      <c r="L211" s="227"/>
      <c r="M211" s="69"/>
      <c r="N211" s="69"/>
      <c r="O211" s="69"/>
      <c r="P211" s="60" t="s">
        <v>82</v>
      </c>
      <c r="Q211" s="203" t="s">
        <v>1101</v>
      </c>
      <c r="R211" s="186">
        <v>414</v>
      </c>
      <c r="S211" s="204">
        <v>43406</v>
      </c>
      <c r="T211" s="204">
        <v>43385</v>
      </c>
      <c r="U211" s="204">
        <v>43416</v>
      </c>
      <c r="V211" s="145"/>
      <c r="W211" s="87"/>
      <c r="X211" s="84"/>
      <c r="Y211" s="98"/>
      <c r="Z211" s="99"/>
    </row>
    <row r="212" ht="91.9" hidden="1" customHeight="1" spans="1:25">
      <c r="A212" s="4"/>
      <c r="B212" s="6" t="s">
        <v>331</v>
      </c>
      <c r="C212" s="159" t="s">
        <v>2242</v>
      </c>
      <c r="D212" s="159" t="s">
        <v>1827</v>
      </c>
      <c r="E212" s="115" t="s">
        <v>2243</v>
      </c>
      <c r="F212" s="124" t="s">
        <v>2244</v>
      </c>
      <c r="G212" s="167">
        <v>29.605281</v>
      </c>
      <c r="H212" s="115" t="s">
        <v>334</v>
      </c>
      <c r="I212" s="115" t="s">
        <v>357</v>
      </c>
      <c r="J212" s="228">
        <v>29.605281</v>
      </c>
      <c r="K212" s="51" t="s">
        <v>2501</v>
      </c>
      <c r="L212" s="229"/>
      <c r="M212" s="13"/>
      <c r="N212" s="13"/>
      <c r="O212" s="13"/>
      <c r="P212" s="115" t="s">
        <v>336</v>
      </c>
      <c r="Q212" s="124" t="s">
        <v>1975</v>
      </c>
      <c r="R212" s="196">
        <v>289</v>
      </c>
      <c r="S212" s="151" t="s">
        <v>2245</v>
      </c>
      <c r="T212" s="151" t="s">
        <v>2245</v>
      </c>
      <c r="U212" s="151" t="s">
        <v>2246</v>
      </c>
      <c r="V212" s="115"/>
      <c r="W212" s="146"/>
      <c r="X212" s="77"/>
      <c r="Y212" s="95"/>
    </row>
    <row r="213" ht="90" hidden="1" customHeight="1" spans="1:25">
      <c r="A213" s="4"/>
      <c r="B213" s="4" t="s">
        <v>31</v>
      </c>
      <c r="C213" s="4" t="s">
        <v>1108</v>
      </c>
      <c r="D213" s="13" t="s">
        <v>1109</v>
      </c>
      <c r="E213" s="6" t="s">
        <v>1110</v>
      </c>
      <c r="F213" s="14" t="s">
        <v>1111</v>
      </c>
      <c r="G213" s="13">
        <v>10.15</v>
      </c>
      <c r="H213" s="6" t="s">
        <v>36</v>
      </c>
      <c r="I213" s="13" t="s">
        <v>1104</v>
      </c>
      <c r="J213" s="4">
        <v>10.15</v>
      </c>
      <c r="K213" s="58" t="s">
        <v>2523</v>
      </c>
      <c r="L213" s="57"/>
      <c r="M213" s="58"/>
      <c r="N213" s="13"/>
      <c r="O213" s="13"/>
      <c r="P213" s="6" t="s">
        <v>36</v>
      </c>
      <c r="Q213" s="14" t="s">
        <v>1112</v>
      </c>
      <c r="R213" s="13">
        <v>46</v>
      </c>
      <c r="S213" s="79" t="s">
        <v>559</v>
      </c>
      <c r="T213" s="79" t="s">
        <v>618</v>
      </c>
      <c r="U213" s="79" t="s">
        <v>1113</v>
      </c>
      <c r="V213" s="79" t="s">
        <v>142</v>
      </c>
      <c r="W213" s="75"/>
      <c r="X213" s="77"/>
      <c r="Y213" s="95"/>
    </row>
    <row r="214" ht="100.15" hidden="1" customHeight="1" spans="1:25">
      <c r="A214" s="4"/>
      <c r="B214" s="6" t="s">
        <v>52</v>
      </c>
      <c r="C214" s="216" t="s">
        <v>1114</v>
      </c>
      <c r="D214" s="6" t="s">
        <v>1109</v>
      </c>
      <c r="E214" s="6" t="s">
        <v>1110</v>
      </c>
      <c r="F214" s="11" t="s">
        <v>1115</v>
      </c>
      <c r="G214" s="10">
        <v>40</v>
      </c>
      <c r="H214" s="10" t="s">
        <v>55</v>
      </c>
      <c r="I214" s="10" t="s">
        <v>1116</v>
      </c>
      <c r="J214" s="9">
        <v>24</v>
      </c>
      <c r="K214" s="53"/>
      <c r="L214" s="53"/>
      <c r="M214" s="10"/>
      <c r="N214" s="10"/>
      <c r="O214" s="10"/>
      <c r="P214" s="10" t="s">
        <v>57</v>
      </c>
      <c r="Q214" s="233" t="s">
        <v>1117</v>
      </c>
      <c r="R214" s="10">
        <v>296</v>
      </c>
      <c r="S214" s="76" t="s">
        <v>1118</v>
      </c>
      <c r="T214" s="76" t="s">
        <v>1119</v>
      </c>
      <c r="U214" s="78" t="s">
        <v>1120</v>
      </c>
      <c r="V214" s="78" t="s">
        <v>1121</v>
      </c>
      <c r="W214" s="75"/>
      <c r="X214" s="77"/>
      <c r="Y214" s="95"/>
    </row>
    <row r="215" ht="100.15" hidden="1" customHeight="1" spans="1:26">
      <c r="A215" s="27"/>
      <c r="B215" s="217" t="s">
        <v>82</v>
      </c>
      <c r="C215" s="212" t="s">
        <v>1826</v>
      </c>
      <c r="D215" s="218" t="s">
        <v>1827</v>
      </c>
      <c r="E215" s="186" t="s">
        <v>1828</v>
      </c>
      <c r="F215" s="184" t="s">
        <v>1829</v>
      </c>
      <c r="G215" s="219">
        <v>265.72</v>
      </c>
      <c r="H215" s="186" t="s">
        <v>85</v>
      </c>
      <c r="I215" s="194" t="s">
        <v>1333</v>
      </c>
      <c r="J215" s="69">
        <v>132.86</v>
      </c>
      <c r="K215" s="63"/>
      <c r="L215" s="230"/>
      <c r="M215" s="69"/>
      <c r="N215" s="69"/>
      <c r="O215" s="69"/>
      <c r="P215" s="69" t="s">
        <v>82</v>
      </c>
      <c r="Q215" s="203" t="s">
        <v>1830</v>
      </c>
      <c r="R215" s="234">
        <v>5631</v>
      </c>
      <c r="S215" s="204">
        <v>43364</v>
      </c>
      <c r="T215" s="204">
        <v>43383</v>
      </c>
      <c r="U215" s="204">
        <v>43429</v>
      </c>
      <c r="V215" s="145"/>
      <c r="W215" s="87"/>
      <c r="X215" s="84"/>
      <c r="Y215" s="98"/>
      <c r="Z215" s="99"/>
    </row>
    <row r="216" ht="77.45" hidden="1" customHeight="1" spans="1:25">
      <c r="A216" s="4">
        <v>5</v>
      </c>
      <c r="B216" s="6" t="s">
        <v>82</v>
      </c>
      <c r="C216" s="4" t="s">
        <v>1122</v>
      </c>
      <c r="D216" s="13" t="s">
        <v>1109</v>
      </c>
      <c r="E216" s="6" t="s">
        <v>1110</v>
      </c>
      <c r="F216" s="14" t="s">
        <v>1123</v>
      </c>
      <c r="G216" s="13">
        <v>47.5</v>
      </c>
      <c r="H216" s="13" t="s">
        <v>85</v>
      </c>
      <c r="I216" s="13" t="s">
        <v>1124</v>
      </c>
      <c r="J216" s="4">
        <v>-9.5</v>
      </c>
      <c r="K216" s="58"/>
      <c r="L216" s="58"/>
      <c r="M216" s="13"/>
      <c r="N216" s="13"/>
      <c r="O216" s="13"/>
      <c r="P216" s="13" t="s">
        <v>82</v>
      </c>
      <c r="Q216" s="14" t="s">
        <v>1125</v>
      </c>
      <c r="R216" s="13">
        <v>49</v>
      </c>
      <c r="S216" s="79" t="s">
        <v>1126</v>
      </c>
      <c r="T216" s="79" t="s">
        <v>1127</v>
      </c>
      <c r="U216" s="79"/>
      <c r="V216" s="79"/>
      <c r="W216" s="75"/>
      <c r="X216" s="77">
        <v>47.5</v>
      </c>
      <c r="Y216" s="95" t="e">
        <f>X216-#REF!</f>
        <v>#REF!</v>
      </c>
    </row>
    <row r="217" ht="66.6" hidden="1" customHeight="1" spans="1:25">
      <c r="A217" s="4">
        <v>7</v>
      </c>
      <c r="B217" s="43" t="s">
        <v>161</v>
      </c>
      <c r="C217" s="7" t="s">
        <v>1128</v>
      </c>
      <c r="D217" s="6" t="s">
        <v>1109</v>
      </c>
      <c r="E217" s="6" t="s">
        <v>1110</v>
      </c>
      <c r="F217" s="8" t="s">
        <v>1129</v>
      </c>
      <c r="G217" s="6">
        <v>35.5537</v>
      </c>
      <c r="H217" s="6" t="s">
        <v>164</v>
      </c>
      <c r="I217" s="6" t="s">
        <v>1130</v>
      </c>
      <c r="J217" s="6">
        <v>-22.0131</v>
      </c>
      <c r="K217" s="52" t="s">
        <v>2524</v>
      </c>
      <c r="L217" s="52"/>
      <c r="M217" s="6"/>
      <c r="N217" s="6"/>
      <c r="O217" s="6"/>
      <c r="P217" s="6" t="s">
        <v>161</v>
      </c>
      <c r="Q217" s="8" t="s">
        <v>1131</v>
      </c>
      <c r="R217" s="6">
        <v>2347</v>
      </c>
      <c r="S217" s="76" t="s">
        <v>603</v>
      </c>
      <c r="T217" s="76">
        <v>43009</v>
      </c>
      <c r="U217" s="76">
        <v>43160</v>
      </c>
      <c r="V217" s="76"/>
      <c r="W217" s="75"/>
      <c r="X217" s="77">
        <v>35.5537</v>
      </c>
      <c r="Y217" s="95" t="e">
        <f>X217-#REF!</f>
        <v>#REF!</v>
      </c>
    </row>
    <row r="218" ht="67.15" hidden="1" customHeight="1" spans="1:25">
      <c r="A218" s="4">
        <v>9</v>
      </c>
      <c r="B218" s="4" t="s">
        <v>172</v>
      </c>
      <c r="C218" s="4" t="s">
        <v>1132</v>
      </c>
      <c r="D218" s="6" t="s">
        <v>1109</v>
      </c>
      <c r="E218" s="6" t="s">
        <v>1110</v>
      </c>
      <c r="F218" s="19" t="s">
        <v>1133</v>
      </c>
      <c r="G218" s="4">
        <v>48.6</v>
      </c>
      <c r="H218" s="4" t="s">
        <v>175</v>
      </c>
      <c r="I218" s="4" t="s">
        <v>175</v>
      </c>
      <c r="J218" s="27">
        <v>-31.59</v>
      </c>
      <c r="K218" s="58"/>
      <c r="L218" s="58"/>
      <c r="M218" s="4"/>
      <c r="N218" s="4"/>
      <c r="O218" s="4"/>
      <c r="P218" s="4" t="s">
        <v>177</v>
      </c>
      <c r="Q218" s="19" t="s">
        <v>1134</v>
      </c>
      <c r="R218" s="4">
        <v>206</v>
      </c>
      <c r="S218" s="75" t="s">
        <v>921</v>
      </c>
      <c r="T218" s="75" t="s">
        <v>1135</v>
      </c>
      <c r="U218" s="75" t="s">
        <v>292</v>
      </c>
      <c r="V218" s="75"/>
      <c r="W218" s="75"/>
      <c r="X218" s="77">
        <v>46.17</v>
      </c>
      <c r="Y218" s="95" t="e">
        <f>X218-#REF!</f>
        <v>#REF!</v>
      </c>
    </row>
    <row r="219" ht="62.45" hidden="1" customHeight="1" spans="1:25">
      <c r="A219" s="4">
        <v>10</v>
      </c>
      <c r="B219" s="43" t="s">
        <v>210</v>
      </c>
      <c r="C219" s="7" t="s">
        <v>1136</v>
      </c>
      <c r="D219" s="6" t="s">
        <v>1109</v>
      </c>
      <c r="E219" s="6" t="s">
        <v>1110</v>
      </c>
      <c r="F219" s="107" t="s">
        <v>1137</v>
      </c>
      <c r="G219" s="6">
        <v>18.246</v>
      </c>
      <c r="H219" s="108" t="s">
        <v>213</v>
      </c>
      <c r="I219" s="6"/>
      <c r="J219" s="27">
        <v>-0.0504</v>
      </c>
      <c r="K219" s="52"/>
      <c r="L219" s="52"/>
      <c r="M219" s="6"/>
      <c r="N219" s="6"/>
      <c r="O219" s="6"/>
      <c r="P219" s="108" t="s">
        <v>213</v>
      </c>
      <c r="Q219" s="107" t="s">
        <v>1139</v>
      </c>
      <c r="R219" s="6"/>
      <c r="S219" s="235">
        <v>2017</v>
      </c>
      <c r="T219" s="235">
        <v>2017</v>
      </c>
      <c r="U219" s="235">
        <v>2017</v>
      </c>
      <c r="V219" s="235">
        <v>2018.8</v>
      </c>
      <c r="W219" s="75"/>
      <c r="X219" s="77">
        <v>18.246</v>
      </c>
      <c r="Y219" s="95" t="e">
        <f>X219-#REF!</f>
        <v>#REF!</v>
      </c>
    </row>
    <row r="220" ht="161.45" hidden="1" customHeight="1" spans="1:25">
      <c r="A220" s="4" t="s">
        <v>1</v>
      </c>
      <c r="B220" s="43" t="s">
        <v>304</v>
      </c>
      <c r="C220" s="7" t="s">
        <v>1140</v>
      </c>
      <c r="D220" s="6" t="s">
        <v>1109</v>
      </c>
      <c r="E220" s="6" t="s">
        <v>1110</v>
      </c>
      <c r="F220" s="8" t="s">
        <v>1137</v>
      </c>
      <c r="G220" s="6">
        <v>26.2692</v>
      </c>
      <c r="H220" s="6" t="s">
        <v>307</v>
      </c>
      <c r="I220" s="6" t="s">
        <v>1141</v>
      </c>
      <c r="J220" s="6">
        <v>-18.54</v>
      </c>
      <c r="K220" s="52" t="s">
        <v>2525</v>
      </c>
      <c r="L220" s="52"/>
      <c r="M220" s="6"/>
      <c r="N220" s="6"/>
      <c r="O220" s="6"/>
      <c r="P220" s="6" t="s">
        <v>304</v>
      </c>
      <c r="Q220" s="8" t="s">
        <v>1142</v>
      </c>
      <c r="R220" s="6">
        <v>1301</v>
      </c>
      <c r="S220" s="76">
        <v>42794</v>
      </c>
      <c r="T220" s="76">
        <v>42802</v>
      </c>
      <c r="U220" s="76">
        <v>42833</v>
      </c>
      <c r="V220" s="76"/>
      <c r="W220" s="75"/>
      <c r="X220" s="77">
        <v>26.2692</v>
      </c>
      <c r="Y220" s="95" t="e">
        <f>X220-#REF!</f>
        <v>#REF!</v>
      </c>
    </row>
    <row r="221" ht="93" hidden="1" customHeight="1" spans="1:26">
      <c r="A221" s="4"/>
      <c r="B221" s="43" t="s">
        <v>363</v>
      </c>
      <c r="C221" s="220" t="s">
        <v>1144</v>
      </c>
      <c r="D221" s="159" t="s">
        <v>1109</v>
      </c>
      <c r="E221" s="115" t="s">
        <v>1110</v>
      </c>
      <c r="F221" s="221" t="s">
        <v>1145</v>
      </c>
      <c r="G221" s="148">
        <v>159.35</v>
      </c>
      <c r="H221" s="115" t="s">
        <v>1146</v>
      </c>
      <c r="I221" s="115" t="s">
        <v>367</v>
      </c>
      <c r="J221" s="6">
        <v>159.355791</v>
      </c>
      <c r="K221" s="52" t="s">
        <v>2526</v>
      </c>
      <c r="L221" s="52"/>
      <c r="M221" s="6"/>
      <c r="N221" s="6"/>
      <c r="O221" s="6"/>
      <c r="P221" s="6" t="s">
        <v>368</v>
      </c>
      <c r="Q221" s="124" t="s">
        <v>1147</v>
      </c>
      <c r="R221" s="150">
        <v>30</v>
      </c>
      <c r="S221" s="151" t="s">
        <v>706</v>
      </c>
      <c r="T221" s="151" t="s">
        <v>43</v>
      </c>
      <c r="U221" s="151" t="s">
        <v>277</v>
      </c>
      <c r="V221" s="151" t="s">
        <v>1148</v>
      </c>
      <c r="W221" s="75"/>
      <c r="X221" s="77"/>
      <c r="Y221" s="95"/>
      <c r="Z221" s="89"/>
    </row>
    <row r="222" ht="93" hidden="1" customHeight="1" spans="1:26">
      <c r="A222" s="4"/>
      <c r="B222" s="43" t="s">
        <v>363</v>
      </c>
      <c r="C222" s="220" t="s">
        <v>1149</v>
      </c>
      <c r="D222" s="159" t="s">
        <v>1109</v>
      </c>
      <c r="E222" s="115" t="s">
        <v>1110</v>
      </c>
      <c r="F222" s="221" t="s">
        <v>1145</v>
      </c>
      <c r="G222" s="161">
        <v>88.53</v>
      </c>
      <c r="H222" s="115" t="s">
        <v>1146</v>
      </c>
      <c r="I222" s="115" t="s">
        <v>1150</v>
      </c>
      <c r="J222" s="6">
        <v>88.530995</v>
      </c>
      <c r="K222" s="52" t="s">
        <v>2526</v>
      </c>
      <c r="L222" s="52"/>
      <c r="M222" s="6"/>
      <c r="N222" s="6"/>
      <c r="O222" s="6"/>
      <c r="P222" s="6" t="s">
        <v>368</v>
      </c>
      <c r="Q222" s="124" t="s">
        <v>1151</v>
      </c>
      <c r="R222" s="150">
        <v>26</v>
      </c>
      <c r="S222" s="151" t="s">
        <v>706</v>
      </c>
      <c r="T222" s="151" t="s">
        <v>43</v>
      </c>
      <c r="U222" s="151" t="s">
        <v>277</v>
      </c>
      <c r="V222" s="151" t="s">
        <v>1148</v>
      </c>
      <c r="W222" s="75"/>
      <c r="X222" s="77"/>
      <c r="Y222" s="95"/>
      <c r="Z222" s="89"/>
    </row>
    <row r="223" ht="93" hidden="1" customHeight="1" spans="1:26">
      <c r="A223" s="4"/>
      <c r="B223" s="43" t="s">
        <v>363</v>
      </c>
      <c r="C223" s="220" t="s">
        <v>1152</v>
      </c>
      <c r="D223" s="159" t="s">
        <v>1109</v>
      </c>
      <c r="E223" s="115" t="s">
        <v>1110</v>
      </c>
      <c r="F223" s="221" t="s">
        <v>1145</v>
      </c>
      <c r="G223" s="161">
        <v>70.82</v>
      </c>
      <c r="H223" s="115" t="s">
        <v>1146</v>
      </c>
      <c r="I223" s="115" t="s">
        <v>1153</v>
      </c>
      <c r="J223" s="6">
        <v>70.824796</v>
      </c>
      <c r="K223" s="52" t="s">
        <v>2526</v>
      </c>
      <c r="L223" s="52"/>
      <c r="M223" s="6"/>
      <c r="N223" s="6"/>
      <c r="O223" s="6"/>
      <c r="P223" s="6" t="s">
        <v>368</v>
      </c>
      <c r="Q223" s="124" t="s">
        <v>1154</v>
      </c>
      <c r="R223" s="150">
        <v>23</v>
      </c>
      <c r="S223" s="151" t="s">
        <v>706</v>
      </c>
      <c r="T223" s="151" t="s">
        <v>43</v>
      </c>
      <c r="U223" s="151" t="s">
        <v>277</v>
      </c>
      <c r="V223" s="151" t="s">
        <v>1148</v>
      </c>
      <c r="W223" s="75"/>
      <c r="X223" s="77"/>
      <c r="Y223" s="95"/>
      <c r="Z223" s="89"/>
    </row>
    <row r="224" ht="105" hidden="1" customHeight="1" spans="1:25">
      <c r="A224" s="4">
        <v>15</v>
      </c>
      <c r="B224" s="43" t="s">
        <v>371</v>
      </c>
      <c r="C224" s="7" t="s">
        <v>1155</v>
      </c>
      <c r="D224" s="6" t="s">
        <v>1109</v>
      </c>
      <c r="E224" s="6" t="s">
        <v>1110</v>
      </c>
      <c r="F224" s="8" t="s">
        <v>1156</v>
      </c>
      <c r="G224" s="6">
        <v>52.554</v>
      </c>
      <c r="H224" s="6" t="s">
        <v>374</v>
      </c>
      <c r="I224" s="6" t="s">
        <v>374</v>
      </c>
      <c r="J224" s="6">
        <v>-29.9543</v>
      </c>
      <c r="K224" s="52" t="s">
        <v>2527</v>
      </c>
      <c r="L224" s="52"/>
      <c r="M224" s="6"/>
      <c r="N224" s="6"/>
      <c r="O224" s="6"/>
      <c r="P224" s="6" t="s">
        <v>1157</v>
      </c>
      <c r="Q224" s="8" t="s">
        <v>1158</v>
      </c>
      <c r="R224" s="6">
        <v>3165</v>
      </c>
      <c r="S224" s="76" t="s">
        <v>603</v>
      </c>
      <c r="T224" s="76" t="s">
        <v>1159</v>
      </c>
      <c r="U224" s="76" t="s">
        <v>1160</v>
      </c>
      <c r="V224" s="76" t="s">
        <v>1161</v>
      </c>
      <c r="W224" s="75"/>
      <c r="X224" s="77">
        <v>52.554</v>
      </c>
      <c r="Y224" s="95" t="e">
        <f>X224-#REF!</f>
        <v>#REF!</v>
      </c>
    </row>
    <row r="225" ht="63.6" hidden="1" customHeight="1" spans="1:25">
      <c r="A225" s="4">
        <v>18</v>
      </c>
      <c r="B225" s="43" t="s">
        <v>466</v>
      </c>
      <c r="C225" s="7" t="s">
        <v>1162</v>
      </c>
      <c r="D225" s="6" t="s">
        <v>1109</v>
      </c>
      <c r="E225" s="6" t="s">
        <v>1110</v>
      </c>
      <c r="F225" s="44" t="s">
        <v>1137</v>
      </c>
      <c r="G225" s="17">
        <v>10.2323</v>
      </c>
      <c r="H225" s="17" t="s">
        <v>469</v>
      </c>
      <c r="I225" s="17" t="s">
        <v>1163</v>
      </c>
      <c r="J225" s="6">
        <v>-0.0623</v>
      </c>
      <c r="K225" s="52" t="s">
        <v>2527</v>
      </c>
      <c r="L225" s="52"/>
      <c r="M225" s="17"/>
      <c r="N225" s="17"/>
      <c r="O225" s="17"/>
      <c r="P225" s="17" t="s">
        <v>471</v>
      </c>
      <c r="Q225" s="44" t="s">
        <v>1164</v>
      </c>
      <c r="R225" s="17">
        <v>1109</v>
      </c>
      <c r="S225" s="93" t="s">
        <v>1165</v>
      </c>
      <c r="T225" s="93" t="s">
        <v>1166</v>
      </c>
      <c r="U225" s="93" t="s">
        <v>1167</v>
      </c>
      <c r="V225" s="93" t="s">
        <v>1168</v>
      </c>
      <c r="W225" s="75"/>
      <c r="X225" s="77">
        <v>10.2323</v>
      </c>
      <c r="Y225" s="95" t="e">
        <f>X225-#REF!</f>
        <v>#REF!</v>
      </c>
    </row>
    <row r="226" ht="70.15" hidden="1" customHeight="1" spans="1:26">
      <c r="A226" s="4"/>
      <c r="B226" s="43" t="s">
        <v>476</v>
      </c>
      <c r="C226" s="134" t="s">
        <v>1169</v>
      </c>
      <c r="D226" s="6" t="s">
        <v>1109</v>
      </c>
      <c r="E226" s="6" t="s">
        <v>1110</v>
      </c>
      <c r="F226" s="134" t="s">
        <v>1170</v>
      </c>
      <c r="G226" s="6">
        <v>73.515</v>
      </c>
      <c r="H226" s="6" t="s">
        <v>479</v>
      </c>
      <c r="I226" s="6" t="s">
        <v>1171</v>
      </c>
      <c r="J226" s="6">
        <v>58.812</v>
      </c>
      <c r="K226" s="52" t="s">
        <v>2497</v>
      </c>
      <c r="L226" s="52"/>
      <c r="M226" s="6"/>
      <c r="N226" s="6"/>
      <c r="O226" s="6"/>
      <c r="P226" s="6" t="s">
        <v>476</v>
      </c>
      <c r="Q226" s="124" t="s">
        <v>1172</v>
      </c>
      <c r="R226" s="6">
        <v>36</v>
      </c>
      <c r="S226" s="76" t="s">
        <v>99</v>
      </c>
      <c r="T226" s="76" t="s">
        <v>99</v>
      </c>
      <c r="U226" s="76" t="s">
        <v>43</v>
      </c>
      <c r="V226" s="76" t="s">
        <v>631</v>
      </c>
      <c r="W226" s="75"/>
      <c r="X226" s="77"/>
      <c r="Y226" s="95"/>
      <c r="Z226" s="89"/>
    </row>
    <row r="227" ht="70.15" hidden="1" customHeight="1" spans="1:26">
      <c r="A227" s="4"/>
      <c r="B227" s="43" t="s">
        <v>476</v>
      </c>
      <c r="C227" s="134" t="s">
        <v>1173</v>
      </c>
      <c r="D227" s="6" t="s">
        <v>1109</v>
      </c>
      <c r="E227" s="6" t="s">
        <v>1110</v>
      </c>
      <c r="F227" s="134" t="s">
        <v>1174</v>
      </c>
      <c r="G227" s="6">
        <v>11.84</v>
      </c>
      <c r="H227" s="6" t="s">
        <v>479</v>
      </c>
      <c r="I227" s="6"/>
      <c r="J227" s="6">
        <v>11.84</v>
      </c>
      <c r="K227" s="52" t="s">
        <v>2497</v>
      </c>
      <c r="L227" s="52"/>
      <c r="M227" s="6"/>
      <c r="N227" s="6"/>
      <c r="O227" s="6"/>
      <c r="P227" s="6" t="s">
        <v>476</v>
      </c>
      <c r="Q227" s="134" t="s">
        <v>1176</v>
      </c>
      <c r="R227" s="6">
        <v>423</v>
      </c>
      <c r="S227" s="76" t="s">
        <v>544</v>
      </c>
      <c r="T227" s="76" t="s">
        <v>544</v>
      </c>
      <c r="U227" s="76" t="s">
        <v>81</v>
      </c>
      <c r="V227" s="76" t="s">
        <v>631</v>
      </c>
      <c r="W227" s="75"/>
      <c r="X227" s="77"/>
      <c r="Y227" s="95"/>
      <c r="Z227" s="89"/>
    </row>
    <row r="228" ht="70.15" hidden="1" customHeight="1" spans="1:25">
      <c r="A228" s="4">
        <v>20</v>
      </c>
      <c r="B228" s="6" t="s">
        <v>487</v>
      </c>
      <c r="C228" s="6" t="s">
        <v>1177</v>
      </c>
      <c r="D228" s="6" t="s">
        <v>1109</v>
      </c>
      <c r="E228" s="6" t="s">
        <v>1110</v>
      </c>
      <c r="F228" s="8" t="s">
        <v>1137</v>
      </c>
      <c r="G228" s="6">
        <v>37.7949</v>
      </c>
      <c r="H228" s="6" t="s">
        <v>490</v>
      </c>
      <c r="I228" s="6" t="s">
        <v>490</v>
      </c>
      <c r="J228" s="4">
        <v>-0.0891</v>
      </c>
      <c r="K228" s="52" t="s">
        <v>2525</v>
      </c>
      <c r="L228" s="58"/>
      <c r="M228" s="6"/>
      <c r="N228" s="6"/>
      <c r="O228" s="6"/>
      <c r="P228" s="6" t="s">
        <v>487</v>
      </c>
      <c r="Q228" s="8" t="s">
        <v>1178</v>
      </c>
      <c r="R228" s="6">
        <v>450</v>
      </c>
      <c r="S228" s="76" t="s">
        <v>603</v>
      </c>
      <c r="T228" s="76"/>
      <c r="U228" s="76"/>
      <c r="V228" s="76"/>
      <c r="W228" s="75"/>
      <c r="X228" s="77">
        <v>37.7949</v>
      </c>
      <c r="Y228" s="95" t="e">
        <f>X228-#REF!</f>
        <v>#REF!</v>
      </c>
    </row>
    <row r="229" ht="85.15" hidden="1" customHeight="1" spans="1:25">
      <c r="A229" s="4">
        <v>22</v>
      </c>
      <c r="B229" s="6" t="s">
        <v>513</v>
      </c>
      <c r="C229" s="6" t="s">
        <v>1182</v>
      </c>
      <c r="D229" s="6" t="s">
        <v>1109</v>
      </c>
      <c r="E229" s="6" t="s">
        <v>1110</v>
      </c>
      <c r="F229" s="14" t="s">
        <v>1183</v>
      </c>
      <c r="G229" s="13">
        <v>120</v>
      </c>
      <c r="H229" s="13" t="s">
        <v>516</v>
      </c>
      <c r="I229" s="13" t="s">
        <v>1184</v>
      </c>
      <c r="J229" s="6">
        <v>-6.14156</v>
      </c>
      <c r="K229" s="52" t="s">
        <v>2525</v>
      </c>
      <c r="L229" s="52"/>
      <c r="M229" s="13"/>
      <c r="N229" s="13"/>
      <c r="O229" s="13"/>
      <c r="P229" s="13" t="s">
        <v>513</v>
      </c>
      <c r="Q229" s="14" t="s">
        <v>1185</v>
      </c>
      <c r="R229" s="13">
        <v>759</v>
      </c>
      <c r="S229" s="79" t="s">
        <v>603</v>
      </c>
      <c r="T229" s="79" t="s">
        <v>1186</v>
      </c>
      <c r="U229" s="79" t="s">
        <v>1187</v>
      </c>
      <c r="V229" s="79"/>
      <c r="W229" s="146"/>
      <c r="X229" s="77">
        <v>120</v>
      </c>
      <c r="Y229" s="95" t="e">
        <f>X229-#REF!</f>
        <v>#REF!</v>
      </c>
    </row>
    <row r="230" ht="45" hidden="1" customHeight="1" spans="1:25">
      <c r="A230" s="4">
        <v>24</v>
      </c>
      <c r="B230" s="4" t="s">
        <v>31</v>
      </c>
      <c r="C230" s="4" t="s">
        <v>1188</v>
      </c>
      <c r="D230" s="6" t="s">
        <v>1109</v>
      </c>
      <c r="E230" s="6" t="s">
        <v>1110</v>
      </c>
      <c r="F230" s="222" t="s">
        <v>1189</v>
      </c>
      <c r="G230" s="223">
        <v>200.744</v>
      </c>
      <c r="H230" s="224" t="s">
        <v>36</v>
      </c>
      <c r="I230" s="224" t="s">
        <v>1190</v>
      </c>
      <c r="J230" s="223">
        <v>-21.5225</v>
      </c>
      <c r="K230" s="231" t="s">
        <v>2528</v>
      </c>
      <c r="L230" s="231"/>
      <c r="M230" s="224"/>
      <c r="N230" s="224"/>
      <c r="O230" s="224"/>
      <c r="P230" s="6" t="s">
        <v>38</v>
      </c>
      <c r="Q230" s="224" t="s">
        <v>1191</v>
      </c>
      <c r="R230" s="224" t="s">
        <v>1192</v>
      </c>
      <c r="S230" s="235" t="s">
        <v>603</v>
      </c>
      <c r="T230" s="236" t="s">
        <v>61</v>
      </c>
      <c r="U230" s="236" t="s">
        <v>486</v>
      </c>
      <c r="V230" s="236" t="s">
        <v>2432</v>
      </c>
      <c r="W230" s="237"/>
      <c r="X230" s="77">
        <v>200.744</v>
      </c>
      <c r="Y230" s="95" t="e">
        <f>X230-#REF!</f>
        <v>#REF!</v>
      </c>
    </row>
    <row r="231" ht="42" hidden="1" customHeight="1" spans="1:25">
      <c r="A231" s="4">
        <v>26</v>
      </c>
      <c r="B231" s="4" t="s">
        <v>52</v>
      </c>
      <c r="C231" s="4" t="s">
        <v>1195</v>
      </c>
      <c r="D231" s="6" t="s">
        <v>1109</v>
      </c>
      <c r="E231" s="6" t="s">
        <v>1110</v>
      </c>
      <c r="F231" s="45" t="s">
        <v>1196</v>
      </c>
      <c r="G231" s="13">
        <v>258.6266</v>
      </c>
      <c r="H231" s="13" t="s">
        <v>55</v>
      </c>
      <c r="I231" s="13"/>
      <c r="J231" s="139">
        <v>-23.51</v>
      </c>
      <c r="K231" s="53" t="s">
        <v>2529</v>
      </c>
      <c r="L231" s="140"/>
      <c r="M231" s="13"/>
      <c r="N231" s="13"/>
      <c r="O231" s="13"/>
      <c r="P231" s="13" t="s">
        <v>57</v>
      </c>
      <c r="Q231" s="14" t="s">
        <v>1198</v>
      </c>
      <c r="R231" s="10">
        <v>3840</v>
      </c>
      <c r="S231" s="79" t="s">
        <v>1280</v>
      </c>
      <c r="T231" s="79" t="s">
        <v>1199</v>
      </c>
      <c r="U231" s="79" t="s">
        <v>1200</v>
      </c>
      <c r="V231" s="78" t="s">
        <v>62</v>
      </c>
      <c r="W231" s="75"/>
      <c r="X231" s="77">
        <v>258.626625</v>
      </c>
      <c r="Y231" s="95" t="e">
        <f>X231-#REF!</f>
        <v>#REF!</v>
      </c>
    </row>
    <row r="232" ht="70.15" hidden="1" customHeight="1" spans="1:25">
      <c r="A232" s="4">
        <v>27</v>
      </c>
      <c r="B232" s="6" t="s">
        <v>82</v>
      </c>
      <c r="C232" s="4" t="s">
        <v>1201</v>
      </c>
      <c r="D232" s="13" t="s">
        <v>1109</v>
      </c>
      <c r="E232" s="6" t="s">
        <v>1110</v>
      </c>
      <c r="F232" s="14" t="s">
        <v>1202</v>
      </c>
      <c r="G232" s="13">
        <v>45.5</v>
      </c>
      <c r="H232" s="13" t="s">
        <v>85</v>
      </c>
      <c r="I232" s="13" t="s">
        <v>1124</v>
      </c>
      <c r="J232" s="4">
        <v>-9.1</v>
      </c>
      <c r="K232" s="58"/>
      <c r="L232" s="58"/>
      <c r="M232" s="13"/>
      <c r="N232" s="13"/>
      <c r="O232" s="13"/>
      <c r="P232" s="13" t="s">
        <v>82</v>
      </c>
      <c r="Q232" s="14" t="s">
        <v>1203</v>
      </c>
      <c r="R232" s="13">
        <v>952</v>
      </c>
      <c r="S232" s="79" t="s">
        <v>276</v>
      </c>
      <c r="T232" s="79" t="s">
        <v>872</v>
      </c>
      <c r="U232" s="79"/>
      <c r="V232" s="79"/>
      <c r="W232" s="75"/>
      <c r="X232" s="77">
        <v>45.5</v>
      </c>
      <c r="Y232" s="95" t="e">
        <f>X232-#REF!</f>
        <v>#REF!</v>
      </c>
    </row>
    <row r="233" ht="51" hidden="1" customHeight="1" spans="1:25">
      <c r="A233" s="4">
        <v>29</v>
      </c>
      <c r="B233" s="6" t="s">
        <v>82</v>
      </c>
      <c r="C233" s="4" t="s">
        <v>1205</v>
      </c>
      <c r="D233" s="13" t="s">
        <v>1109</v>
      </c>
      <c r="E233" s="6" t="s">
        <v>1110</v>
      </c>
      <c r="F233" s="14" t="s">
        <v>1206</v>
      </c>
      <c r="G233" s="13">
        <v>227.568125</v>
      </c>
      <c r="H233" s="13" t="s">
        <v>85</v>
      </c>
      <c r="I233" s="13"/>
      <c r="J233" s="4">
        <v>-3.9444</v>
      </c>
      <c r="K233" s="58"/>
      <c r="L233" s="58"/>
      <c r="M233" s="13"/>
      <c r="N233" s="13"/>
      <c r="O233" s="13"/>
      <c r="P233" s="13" t="s">
        <v>82</v>
      </c>
      <c r="Q233" s="14" t="s">
        <v>1207</v>
      </c>
      <c r="R233" s="13">
        <v>5631</v>
      </c>
      <c r="S233" s="79" t="s">
        <v>1208</v>
      </c>
      <c r="T233" s="79" t="s">
        <v>1209</v>
      </c>
      <c r="U233" s="79" t="s">
        <v>1210</v>
      </c>
      <c r="V233" s="79" t="s">
        <v>133</v>
      </c>
      <c r="W233" s="75"/>
      <c r="X233" s="77">
        <v>227.568125</v>
      </c>
      <c r="Y233" s="95" t="e">
        <f>X233-#REF!</f>
        <v>#REF!</v>
      </c>
    </row>
    <row r="234" ht="49.9" hidden="1" customHeight="1" spans="1:25">
      <c r="A234" s="4">
        <v>30</v>
      </c>
      <c r="B234" s="4" t="s">
        <v>92</v>
      </c>
      <c r="C234" s="4" t="s">
        <v>1211</v>
      </c>
      <c r="D234" s="13" t="s">
        <v>1109</v>
      </c>
      <c r="E234" s="6" t="s">
        <v>1110</v>
      </c>
      <c r="F234" s="45" t="s">
        <v>1196</v>
      </c>
      <c r="G234" s="13"/>
      <c r="H234" s="13"/>
      <c r="I234" s="13"/>
      <c r="J234" s="4">
        <v>-36.62863</v>
      </c>
      <c r="K234" s="59" t="s">
        <v>2529</v>
      </c>
      <c r="L234" s="58"/>
      <c r="M234" s="13"/>
      <c r="N234" s="13"/>
      <c r="O234" s="13"/>
      <c r="P234" s="13" t="s">
        <v>97</v>
      </c>
      <c r="Q234" s="14" t="s">
        <v>1212</v>
      </c>
      <c r="R234" s="13">
        <v>1500</v>
      </c>
      <c r="S234" s="79"/>
      <c r="T234" s="79"/>
      <c r="U234" s="79"/>
      <c r="V234" s="79"/>
      <c r="W234" s="75"/>
      <c r="X234" s="77">
        <v>381.72825</v>
      </c>
      <c r="Y234" s="95" t="e">
        <f>X234-#REF!</f>
        <v>#REF!</v>
      </c>
    </row>
    <row r="235" ht="70.15" hidden="1" customHeight="1" spans="1:25">
      <c r="A235" s="4">
        <v>32</v>
      </c>
      <c r="B235" s="4" t="s">
        <v>172</v>
      </c>
      <c r="C235" s="4" t="s">
        <v>1213</v>
      </c>
      <c r="D235" s="6" t="s">
        <v>1109</v>
      </c>
      <c r="E235" s="6" t="s">
        <v>1110</v>
      </c>
      <c r="F235" s="225" t="s">
        <v>1214</v>
      </c>
      <c r="G235" s="7">
        <v>239.641</v>
      </c>
      <c r="H235" s="4" t="s">
        <v>175</v>
      </c>
      <c r="I235" s="4" t="s">
        <v>1215</v>
      </c>
      <c r="J235" s="4">
        <v>-55.76765</v>
      </c>
      <c r="K235" s="58"/>
      <c r="L235" s="58"/>
      <c r="M235" s="7"/>
      <c r="N235" s="4"/>
      <c r="O235" s="4"/>
      <c r="P235" s="4" t="s">
        <v>177</v>
      </c>
      <c r="Q235" s="19" t="s">
        <v>1216</v>
      </c>
      <c r="R235" s="4">
        <v>2791</v>
      </c>
      <c r="S235" s="75"/>
      <c r="T235" s="75" t="s">
        <v>1209</v>
      </c>
      <c r="U235" s="75" t="s">
        <v>1217</v>
      </c>
      <c r="V235" s="75" t="s">
        <v>1218</v>
      </c>
      <c r="W235" s="76"/>
      <c r="X235" s="77">
        <v>239.641</v>
      </c>
      <c r="Y235" s="95" t="e">
        <f>X235-#REF!</f>
        <v>#REF!</v>
      </c>
    </row>
    <row r="236" ht="70.15" hidden="1" customHeight="1" spans="1:25">
      <c r="A236" s="4">
        <v>33</v>
      </c>
      <c r="B236" s="4" t="s">
        <v>210</v>
      </c>
      <c r="C236" s="16" t="s">
        <v>1219</v>
      </c>
      <c r="D236" s="13" t="s">
        <v>1109</v>
      </c>
      <c r="E236" s="6" t="s">
        <v>1110</v>
      </c>
      <c r="F236" s="44" t="s">
        <v>1219</v>
      </c>
      <c r="G236" s="17">
        <v>273.2829</v>
      </c>
      <c r="H236" s="17" t="s">
        <v>213</v>
      </c>
      <c r="I236" s="17"/>
      <c r="J236" s="70">
        <v>-55.683105</v>
      </c>
      <c r="K236" s="59"/>
      <c r="L236" s="59"/>
      <c r="M236" s="17"/>
      <c r="N236" s="17"/>
      <c r="O236" s="17"/>
      <c r="P236" s="17" t="s">
        <v>213</v>
      </c>
      <c r="Q236" s="44" t="s">
        <v>1220</v>
      </c>
      <c r="R236" s="17">
        <v>3601</v>
      </c>
      <c r="S236" s="93">
        <v>2017</v>
      </c>
      <c r="T236" s="93">
        <v>2017.11</v>
      </c>
      <c r="U236" s="93">
        <v>2017.12</v>
      </c>
      <c r="V236" s="93">
        <v>2018.4</v>
      </c>
      <c r="W236" s="75"/>
      <c r="X236" s="77">
        <v>273.2829</v>
      </c>
      <c r="Y236" s="95" t="e">
        <f>X236-#REF!</f>
        <v>#REF!</v>
      </c>
    </row>
    <row r="237" ht="56.25" hidden="1" customHeight="1" spans="1:26">
      <c r="A237" s="4"/>
      <c r="B237" s="43" t="s">
        <v>269</v>
      </c>
      <c r="C237" s="38" t="s">
        <v>1221</v>
      </c>
      <c r="D237" s="39" t="s">
        <v>1109</v>
      </c>
      <c r="E237" s="40" t="s">
        <v>1110</v>
      </c>
      <c r="F237" s="41" t="s">
        <v>1222</v>
      </c>
      <c r="G237" s="42">
        <v>172.0884</v>
      </c>
      <c r="H237" s="40" t="s">
        <v>272</v>
      </c>
      <c r="I237" s="40" t="s">
        <v>1197</v>
      </c>
      <c r="J237" s="16">
        <v>172.0884</v>
      </c>
      <c r="K237" s="52" t="s">
        <v>2449</v>
      </c>
      <c r="L237" s="59"/>
      <c r="M237" s="17"/>
      <c r="N237" s="17"/>
      <c r="O237" s="17"/>
      <c r="P237" s="40" t="s">
        <v>269</v>
      </c>
      <c r="Q237" s="90" t="s">
        <v>1223</v>
      </c>
      <c r="R237" s="238">
        <v>3052</v>
      </c>
      <c r="S237" s="92" t="s">
        <v>115</v>
      </c>
      <c r="T237" s="92" t="s">
        <v>115</v>
      </c>
      <c r="U237" s="92" t="s">
        <v>731</v>
      </c>
      <c r="V237" s="92" t="s">
        <v>648</v>
      </c>
      <c r="W237" s="75"/>
      <c r="X237" s="77"/>
      <c r="Y237" s="95"/>
      <c r="Z237" s="89"/>
    </row>
    <row r="238" ht="49.9" hidden="1" customHeight="1" spans="1:25">
      <c r="A238" s="4">
        <v>34</v>
      </c>
      <c r="B238" s="4" t="s">
        <v>269</v>
      </c>
      <c r="C238" s="16" t="s">
        <v>1224</v>
      </c>
      <c r="D238" s="13" t="s">
        <v>1109</v>
      </c>
      <c r="E238" s="6" t="s">
        <v>1110</v>
      </c>
      <c r="F238" s="44" t="s">
        <v>1225</v>
      </c>
      <c r="G238" s="17">
        <v>123.3325</v>
      </c>
      <c r="H238" s="17" t="s">
        <v>272</v>
      </c>
      <c r="I238" s="17" t="s">
        <v>1197</v>
      </c>
      <c r="J238" s="4">
        <v>-0.013451</v>
      </c>
      <c r="K238" s="52" t="s">
        <v>2447</v>
      </c>
      <c r="L238" s="58"/>
      <c r="M238" s="17"/>
      <c r="N238" s="17"/>
      <c r="O238" s="17"/>
      <c r="P238" s="17" t="s">
        <v>1226</v>
      </c>
      <c r="Q238" s="44" t="s">
        <v>1227</v>
      </c>
      <c r="R238" s="17"/>
      <c r="S238" s="76" t="s">
        <v>603</v>
      </c>
      <c r="T238" s="93" t="s">
        <v>1228</v>
      </c>
      <c r="U238" s="93" t="s">
        <v>1229</v>
      </c>
      <c r="V238" s="93"/>
      <c r="W238" s="75"/>
      <c r="X238" s="77">
        <v>123.3325</v>
      </c>
      <c r="Y238" s="95" t="e">
        <f>X238-#REF!</f>
        <v>#REF!</v>
      </c>
    </row>
    <row r="239" ht="49.9" hidden="1" customHeight="1" spans="1:25">
      <c r="A239" s="4">
        <v>35</v>
      </c>
      <c r="B239" s="4" t="s">
        <v>304</v>
      </c>
      <c r="C239" s="4" t="s">
        <v>1231</v>
      </c>
      <c r="D239" s="6" t="s">
        <v>1109</v>
      </c>
      <c r="E239" s="6" t="s">
        <v>1110</v>
      </c>
      <c r="F239" s="45" t="s">
        <v>1196</v>
      </c>
      <c r="G239" s="7"/>
      <c r="H239" s="4"/>
      <c r="I239" s="4"/>
      <c r="J239" s="4">
        <v>-19.316325</v>
      </c>
      <c r="K239" s="53" t="s">
        <v>2450</v>
      </c>
      <c r="L239" s="58"/>
      <c r="M239" s="7"/>
      <c r="N239" s="4"/>
      <c r="O239" s="4"/>
      <c r="P239" s="4" t="s">
        <v>304</v>
      </c>
      <c r="Q239" s="19" t="s">
        <v>1232</v>
      </c>
      <c r="R239" s="4"/>
      <c r="S239" s="75"/>
      <c r="T239" s="75"/>
      <c r="U239" s="75"/>
      <c r="V239" s="75"/>
      <c r="W239" s="76"/>
      <c r="X239" s="77">
        <v>145.72124</v>
      </c>
      <c r="Y239" s="95" t="e">
        <f>X239-#REF!</f>
        <v>#REF!</v>
      </c>
    </row>
    <row r="240" ht="97.9" hidden="1" customHeight="1" spans="1:25">
      <c r="A240" s="4">
        <v>37</v>
      </c>
      <c r="B240" s="4" t="s">
        <v>363</v>
      </c>
      <c r="C240" s="16" t="s">
        <v>1237</v>
      </c>
      <c r="D240" s="6" t="s">
        <v>1109</v>
      </c>
      <c r="E240" s="6" t="s">
        <v>1110</v>
      </c>
      <c r="F240" s="8" t="s">
        <v>1238</v>
      </c>
      <c r="G240" s="6"/>
      <c r="H240" s="6" t="s">
        <v>366</v>
      </c>
      <c r="I240" s="6" t="s">
        <v>959</v>
      </c>
      <c r="J240" s="16">
        <v>-0.1566</v>
      </c>
      <c r="K240" s="59" t="s">
        <v>2530</v>
      </c>
      <c r="L240" s="59"/>
      <c r="M240" s="6"/>
      <c r="N240" s="6"/>
      <c r="O240" s="6"/>
      <c r="P240" s="6" t="s">
        <v>368</v>
      </c>
      <c r="Q240" s="8" t="s">
        <v>1239</v>
      </c>
      <c r="R240" s="6">
        <v>1740</v>
      </c>
      <c r="S240" s="76"/>
      <c r="T240" s="76">
        <v>42988</v>
      </c>
      <c r="U240" s="76">
        <v>43100</v>
      </c>
      <c r="V240" s="76"/>
      <c r="W240" s="75"/>
      <c r="X240" s="77">
        <v>40.78104</v>
      </c>
      <c r="Y240" s="95" t="e">
        <f>X240-#REF!</f>
        <v>#REF!</v>
      </c>
    </row>
    <row r="241" ht="54.6" hidden="1" customHeight="1" spans="1:25">
      <c r="A241" s="4">
        <v>38</v>
      </c>
      <c r="B241" s="4" t="s">
        <v>371</v>
      </c>
      <c r="C241" s="4" t="s">
        <v>1241</v>
      </c>
      <c r="D241" s="6" t="s">
        <v>1109</v>
      </c>
      <c r="E241" s="6" t="s">
        <v>1110</v>
      </c>
      <c r="F241" s="8" t="s">
        <v>1242</v>
      </c>
      <c r="G241" s="7">
        <v>302.66586</v>
      </c>
      <c r="H241" s="4" t="s">
        <v>374</v>
      </c>
      <c r="I241" s="4" t="s">
        <v>1243</v>
      </c>
      <c r="J241" s="4">
        <v>-11.99805</v>
      </c>
      <c r="K241" s="52" t="s">
        <v>2529</v>
      </c>
      <c r="L241" s="58"/>
      <c r="M241" s="7"/>
      <c r="N241" s="4"/>
      <c r="O241" s="4"/>
      <c r="P241" s="4" t="s">
        <v>1068</v>
      </c>
      <c r="Q241" s="19" t="s">
        <v>1244</v>
      </c>
      <c r="R241" s="4">
        <v>1563</v>
      </c>
      <c r="S241" s="75"/>
      <c r="T241" s="75">
        <v>43009</v>
      </c>
      <c r="U241" s="75">
        <v>43071</v>
      </c>
      <c r="V241" s="75">
        <v>43179</v>
      </c>
      <c r="W241" s="76"/>
      <c r="X241" s="77">
        <v>302.66586</v>
      </c>
      <c r="Y241" s="95" t="e">
        <f>X241-#REF!</f>
        <v>#REF!</v>
      </c>
    </row>
    <row r="242" ht="77.45" hidden="1" customHeight="1" spans="1:25">
      <c r="A242" s="4">
        <v>41</v>
      </c>
      <c r="B242" s="7" t="s">
        <v>422</v>
      </c>
      <c r="C242" s="101" t="s">
        <v>1245</v>
      </c>
      <c r="D242" s="6" t="s">
        <v>1109</v>
      </c>
      <c r="E242" s="6" t="s">
        <v>1110</v>
      </c>
      <c r="F242" s="8" t="s">
        <v>1246</v>
      </c>
      <c r="G242" s="6">
        <v>6.6</v>
      </c>
      <c r="H242" s="6" t="s">
        <v>425</v>
      </c>
      <c r="I242" s="6" t="s">
        <v>434</v>
      </c>
      <c r="J242" s="7">
        <v>-0.955</v>
      </c>
      <c r="K242" s="51"/>
      <c r="L242" s="51"/>
      <c r="M242" s="6"/>
      <c r="N242" s="6"/>
      <c r="O242" s="6"/>
      <c r="P242" s="6" t="s">
        <v>422</v>
      </c>
      <c r="Q242" s="8" t="s">
        <v>1247</v>
      </c>
      <c r="R242" s="6">
        <v>290</v>
      </c>
      <c r="S242" s="76">
        <v>43438</v>
      </c>
      <c r="T242" s="76">
        <v>43082</v>
      </c>
      <c r="U242" s="76">
        <v>43087</v>
      </c>
      <c r="V242" s="76">
        <v>43126</v>
      </c>
      <c r="W242" s="75"/>
      <c r="X242" s="77">
        <v>6.6</v>
      </c>
      <c r="Y242" s="95" t="e">
        <f>X242-#REF!</f>
        <v>#REF!</v>
      </c>
    </row>
    <row r="243" ht="60" hidden="1" customHeight="1" spans="1:25">
      <c r="A243" s="4">
        <v>42</v>
      </c>
      <c r="B243" s="7" t="s">
        <v>422</v>
      </c>
      <c r="C243" s="101" t="s">
        <v>1248</v>
      </c>
      <c r="D243" s="6" t="s">
        <v>1109</v>
      </c>
      <c r="E243" s="6" t="s">
        <v>1110</v>
      </c>
      <c r="F243" s="8" t="s">
        <v>1249</v>
      </c>
      <c r="G243" s="6">
        <v>6.95</v>
      </c>
      <c r="H243" s="6" t="s">
        <v>425</v>
      </c>
      <c r="I243" s="6" t="s">
        <v>446</v>
      </c>
      <c r="J243" s="7">
        <v>-0.955</v>
      </c>
      <c r="K243" s="51"/>
      <c r="L243" s="51"/>
      <c r="M243" s="6"/>
      <c r="N243" s="6"/>
      <c r="O243" s="6"/>
      <c r="P243" s="6" t="s">
        <v>422</v>
      </c>
      <c r="Q243" s="8" t="s">
        <v>1250</v>
      </c>
      <c r="R243" s="6">
        <v>290</v>
      </c>
      <c r="S243" s="76">
        <v>43438</v>
      </c>
      <c r="T243" s="76">
        <v>43082</v>
      </c>
      <c r="U243" s="76">
        <v>43087</v>
      </c>
      <c r="V243" s="76">
        <v>43126</v>
      </c>
      <c r="W243" s="75"/>
      <c r="X243" s="77">
        <v>6.95</v>
      </c>
      <c r="Y243" s="95" t="e">
        <f>X243-#REF!</f>
        <v>#REF!</v>
      </c>
    </row>
    <row r="244" ht="72" hidden="1" customHeight="1" spans="1:25">
      <c r="A244" s="4">
        <v>43</v>
      </c>
      <c r="B244" s="4" t="s">
        <v>422</v>
      </c>
      <c r="C244" s="226" t="s">
        <v>1251</v>
      </c>
      <c r="D244" s="6" t="s">
        <v>1109</v>
      </c>
      <c r="E244" s="6" t="s">
        <v>1110</v>
      </c>
      <c r="F244" s="45" t="s">
        <v>1196</v>
      </c>
      <c r="G244" s="6">
        <v>10</v>
      </c>
      <c r="H244" s="6" t="s">
        <v>425</v>
      </c>
      <c r="I244" s="6" t="s">
        <v>446</v>
      </c>
      <c r="J244" s="4">
        <v>-0.05</v>
      </c>
      <c r="K244" s="58"/>
      <c r="L244" s="58"/>
      <c r="M244" s="6"/>
      <c r="N244" s="6"/>
      <c r="O244" s="6"/>
      <c r="P244" s="6" t="s">
        <v>422</v>
      </c>
      <c r="Q244" s="8" t="s">
        <v>1252</v>
      </c>
      <c r="R244" s="17">
        <v>3170</v>
      </c>
      <c r="S244" s="93"/>
      <c r="T244" s="93">
        <v>42795</v>
      </c>
      <c r="U244" s="93">
        <v>42855</v>
      </c>
      <c r="V244" s="93">
        <v>43065</v>
      </c>
      <c r="W244" s="75"/>
      <c r="X244" s="77">
        <v>10</v>
      </c>
      <c r="Y244" s="95" t="e">
        <f>X244-#REF!</f>
        <v>#REF!</v>
      </c>
    </row>
    <row r="245" ht="49.9" hidden="1" customHeight="1" spans="1:25">
      <c r="A245" s="4">
        <v>46</v>
      </c>
      <c r="B245" s="4" t="s">
        <v>476</v>
      </c>
      <c r="C245" s="4" t="s">
        <v>1253</v>
      </c>
      <c r="D245" s="6" t="s">
        <v>1109</v>
      </c>
      <c r="E245" s="6" t="s">
        <v>1110</v>
      </c>
      <c r="F245" s="14" t="s">
        <v>1254</v>
      </c>
      <c r="G245" s="13"/>
      <c r="H245" s="13" t="s">
        <v>479</v>
      </c>
      <c r="I245" s="13" t="s">
        <v>1255</v>
      </c>
      <c r="J245" s="4">
        <v>-73.3056</v>
      </c>
      <c r="K245" s="53" t="s">
        <v>2531</v>
      </c>
      <c r="L245" s="58"/>
      <c r="M245" s="13"/>
      <c r="N245" s="13"/>
      <c r="O245" s="13"/>
      <c r="P245" s="13" t="s">
        <v>476</v>
      </c>
      <c r="Q245" s="14" t="s">
        <v>1256</v>
      </c>
      <c r="R245" s="13">
        <v>615</v>
      </c>
      <c r="S245" s="79"/>
      <c r="T245" s="79" t="s">
        <v>1257</v>
      </c>
      <c r="U245" s="79" t="s">
        <v>1258</v>
      </c>
      <c r="V245" s="79" t="s">
        <v>1259</v>
      </c>
      <c r="W245" s="75"/>
      <c r="X245" s="77">
        <v>190.31448</v>
      </c>
      <c r="Y245" s="95" t="e">
        <f>X245-#REF!</f>
        <v>#REF!</v>
      </c>
    </row>
    <row r="246" ht="49.9" hidden="1" customHeight="1" spans="1:25">
      <c r="A246" s="4">
        <v>47</v>
      </c>
      <c r="B246" s="4" t="s">
        <v>487</v>
      </c>
      <c r="C246" s="4" t="s">
        <v>1260</v>
      </c>
      <c r="D246" s="6" t="s">
        <v>1109</v>
      </c>
      <c r="E246" s="6" t="s">
        <v>1110</v>
      </c>
      <c r="F246" s="8" t="s">
        <v>1261</v>
      </c>
      <c r="G246" s="6">
        <v>95</v>
      </c>
      <c r="H246" s="6" t="s">
        <v>490</v>
      </c>
      <c r="I246" s="6" t="s">
        <v>490</v>
      </c>
      <c r="J246" s="4">
        <v>-95</v>
      </c>
      <c r="K246" s="58" t="s">
        <v>2532</v>
      </c>
      <c r="L246" s="58"/>
      <c r="M246" s="6"/>
      <c r="N246" s="6"/>
      <c r="O246" s="6"/>
      <c r="P246" s="6" t="s">
        <v>487</v>
      </c>
      <c r="Q246" s="8" t="s">
        <v>1262</v>
      </c>
      <c r="R246" s="6">
        <v>453</v>
      </c>
      <c r="S246" s="76"/>
      <c r="T246" s="76"/>
      <c r="U246" s="76"/>
      <c r="V246" s="76"/>
      <c r="W246" s="75"/>
      <c r="X246" s="77">
        <v>95</v>
      </c>
      <c r="Y246" s="95" t="e">
        <f>X246-#REF!</f>
        <v>#REF!</v>
      </c>
    </row>
    <row r="247" ht="61.15" hidden="1" customHeight="1" spans="1:25">
      <c r="A247" s="4">
        <v>48</v>
      </c>
      <c r="B247" s="4" t="s">
        <v>513</v>
      </c>
      <c r="C247" s="16" t="s">
        <v>1263</v>
      </c>
      <c r="D247" s="13" t="s">
        <v>1109</v>
      </c>
      <c r="E247" s="6" t="s">
        <v>1110</v>
      </c>
      <c r="F247" s="8" t="s">
        <v>1264</v>
      </c>
      <c r="G247" s="4">
        <v>438.355304</v>
      </c>
      <c r="H247" s="17" t="s">
        <v>516</v>
      </c>
      <c r="I247" s="4"/>
      <c r="J247" s="4">
        <v>-7.942054</v>
      </c>
      <c r="K247" s="52" t="s">
        <v>2529</v>
      </c>
      <c r="L247" s="58"/>
      <c r="M247" s="7"/>
      <c r="N247" s="4"/>
      <c r="O247" s="4"/>
      <c r="P247" s="6" t="s">
        <v>513</v>
      </c>
      <c r="Q247" s="8" t="s">
        <v>1266</v>
      </c>
      <c r="R247" s="17">
        <v>3512</v>
      </c>
      <c r="S247" s="76"/>
      <c r="T247" s="76" t="s">
        <v>414</v>
      </c>
      <c r="U247" s="76" t="s">
        <v>706</v>
      </c>
      <c r="V247" s="76"/>
      <c r="W247" s="76"/>
      <c r="X247" s="77">
        <v>438.355304</v>
      </c>
      <c r="Y247" s="95" t="e">
        <f>X247-#REF!</f>
        <v>#REF!</v>
      </c>
    </row>
    <row r="248" ht="62.45" hidden="1" customHeight="1" spans="1:25">
      <c r="A248" s="4">
        <v>50</v>
      </c>
      <c r="B248" s="4" t="s">
        <v>31</v>
      </c>
      <c r="C248" s="16" t="s">
        <v>1267</v>
      </c>
      <c r="D248" s="13" t="s">
        <v>1109</v>
      </c>
      <c r="E248" s="6" t="s">
        <v>1110</v>
      </c>
      <c r="F248" s="14" t="s">
        <v>1268</v>
      </c>
      <c r="G248" s="13">
        <v>107.002</v>
      </c>
      <c r="H248" s="6" t="s">
        <v>36</v>
      </c>
      <c r="I248" s="13" t="s">
        <v>1269</v>
      </c>
      <c r="J248" s="16">
        <v>-7.113403</v>
      </c>
      <c r="K248" s="59" t="s">
        <v>2533</v>
      </c>
      <c r="L248" s="59"/>
      <c r="M248" s="13"/>
      <c r="N248" s="13"/>
      <c r="O248" s="13"/>
      <c r="P248" s="6" t="s">
        <v>38</v>
      </c>
      <c r="Q248" s="14" t="s">
        <v>1270</v>
      </c>
      <c r="R248" s="13">
        <v>164</v>
      </c>
      <c r="S248" s="79" t="s">
        <v>106</v>
      </c>
      <c r="T248" s="79" t="s">
        <v>1271</v>
      </c>
      <c r="U248" s="79" t="s">
        <v>656</v>
      </c>
      <c r="V248" s="79" t="s">
        <v>1272</v>
      </c>
      <c r="W248" s="75"/>
      <c r="X248" s="77">
        <v>107.002308</v>
      </c>
      <c r="Y248" s="95" t="e">
        <f>X248-#REF!</f>
        <v>#REF!</v>
      </c>
    </row>
    <row r="249" ht="72" hidden="1" customHeight="1" spans="1:25">
      <c r="A249" s="4">
        <v>51</v>
      </c>
      <c r="B249" s="4" t="s">
        <v>31</v>
      </c>
      <c r="C249" s="16" t="s">
        <v>1273</v>
      </c>
      <c r="D249" s="13" t="s">
        <v>1109</v>
      </c>
      <c r="E249" s="6" t="s">
        <v>1110</v>
      </c>
      <c r="F249" s="14" t="s">
        <v>1274</v>
      </c>
      <c r="G249" s="13">
        <v>25</v>
      </c>
      <c r="H249" s="6" t="s">
        <v>36</v>
      </c>
      <c r="I249" s="13" t="s">
        <v>1269</v>
      </c>
      <c r="J249" s="16">
        <v>-8.15493</v>
      </c>
      <c r="K249" s="59" t="s">
        <v>2534</v>
      </c>
      <c r="L249" s="59"/>
      <c r="M249" s="13"/>
      <c r="N249" s="13"/>
      <c r="O249" s="13"/>
      <c r="P249" s="6" t="s">
        <v>38</v>
      </c>
      <c r="Q249" s="14" t="s">
        <v>1275</v>
      </c>
      <c r="R249" s="13">
        <v>132</v>
      </c>
      <c r="S249" s="79" t="s">
        <v>603</v>
      </c>
      <c r="T249" s="79" t="s">
        <v>473</v>
      </c>
      <c r="U249" s="79" t="s">
        <v>978</v>
      </c>
      <c r="V249" s="79" t="s">
        <v>91</v>
      </c>
      <c r="W249" s="75"/>
      <c r="X249" s="77">
        <v>25</v>
      </c>
      <c r="Y249" s="95" t="e">
        <f>X249-#REF!</f>
        <v>#REF!</v>
      </c>
    </row>
    <row r="250" ht="171" hidden="1" customHeight="1" spans="1:25">
      <c r="A250" s="4">
        <v>53</v>
      </c>
      <c r="B250" s="6" t="s">
        <v>52</v>
      </c>
      <c r="C250" s="9" t="s">
        <v>1276</v>
      </c>
      <c r="D250" s="6" t="s">
        <v>1109</v>
      </c>
      <c r="E250" s="6" t="s">
        <v>1110</v>
      </c>
      <c r="F250" s="11" t="s">
        <v>1277</v>
      </c>
      <c r="G250" s="10">
        <v>202</v>
      </c>
      <c r="H250" s="10" t="s">
        <v>55</v>
      </c>
      <c r="I250" s="10" t="s">
        <v>1278</v>
      </c>
      <c r="J250" s="9">
        <v>-32.114881</v>
      </c>
      <c r="K250" s="53" t="s">
        <v>2420</v>
      </c>
      <c r="L250" s="53"/>
      <c r="M250" s="10"/>
      <c r="N250" s="10"/>
      <c r="O250" s="10"/>
      <c r="P250" s="10" t="s">
        <v>57</v>
      </c>
      <c r="Q250" s="11" t="s">
        <v>1279</v>
      </c>
      <c r="R250" s="10">
        <v>2740</v>
      </c>
      <c r="S250" s="79" t="s">
        <v>1280</v>
      </c>
      <c r="T250" s="78" t="s">
        <v>1281</v>
      </c>
      <c r="U250" s="78" t="s">
        <v>141</v>
      </c>
      <c r="V250" s="78" t="s">
        <v>62</v>
      </c>
      <c r="W250" s="75"/>
      <c r="X250" s="77">
        <v>202</v>
      </c>
      <c r="Y250" s="95" t="e">
        <f>X250-#REF!</f>
        <v>#REF!</v>
      </c>
    </row>
    <row r="251" ht="70.15" hidden="1" customHeight="1" spans="1:25">
      <c r="A251" s="4">
        <v>54</v>
      </c>
      <c r="B251" s="6" t="s">
        <v>92</v>
      </c>
      <c r="C251" s="6" t="s">
        <v>1282</v>
      </c>
      <c r="D251" s="6" t="s">
        <v>1109</v>
      </c>
      <c r="E251" s="6" t="s">
        <v>1110</v>
      </c>
      <c r="F251" s="8" t="s">
        <v>1283</v>
      </c>
      <c r="G251" s="6">
        <v>600</v>
      </c>
      <c r="H251" s="6" t="s">
        <v>95</v>
      </c>
      <c r="I251" s="6" t="s">
        <v>1284</v>
      </c>
      <c r="J251" s="6">
        <v>-65.44368</v>
      </c>
      <c r="K251" s="59" t="s">
        <v>2535</v>
      </c>
      <c r="L251" s="52"/>
      <c r="M251" s="6"/>
      <c r="N251" s="6"/>
      <c r="O251" s="6"/>
      <c r="P251" s="6" t="s">
        <v>97</v>
      </c>
      <c r="Q251" s="8" t="s">
        <v>1285</v>
      </c>
      <c r="R251" s="6">
        <v>200</v>
      </c>
      <c r="S251" s="76" t="s">
        <v>603</v>
      </c>
      <c r="T251" s="76"/>
      <c r="U251" s="76"/>
      <c r="V251" s="76"/>
      <c r="W251" s="75"/>
      <c r="X251" s="77">
        <v>600</v>
      </c>
      <c r="Y251" s="95" t="e">
        <f>X251-#REF!</f>
        <v>#REF!</v>
      </c>
    </row>
    <row r="252" ht="88.15" hidden="1" customHeight="1" spans="1:25">
      <c r="A252" s="4">
        <v>55</v>
      </c>
      <c r="B252" s="6" t="s">
        <v>92</v>
      </c>
      <c r="C252" s="6" t="s">
        <v>1287</v>
      </c>
      <c r="D252" s="6" t="s">
        <v>1109</v>
      </c>
      <c r="E252" s="6" t="s">
        <v>1110</v>
      </c>
      <c r="F252" s="8" t="s">
        <v>1288</v>
      </c>
      <c r="G252" s="6">
        <v>13.5</v>
      </c>
      <c r="H252" s="6" t="s">
        <v>95</v>
      </c>
      <c r="I252" s="6" t="s">
        <v>1289</v>
      </c>
      <c r="J252" s="7">
        <v>-0.088394</v>
      </c>
      <c r="K252" s="59" t="s">
        <v>2423</v>
      </c>
      <c r="L252" s="51"/>
      <c r="M252" s="6"/>
      <c r="N252" s="6"/>
      <c r="O252" s="6"/>
      <c r="P252" s="6" t="s">
        <v>97</v>
      </c>
      <c r="Q252" s="8" t="s">
        <v>1290</v>
      </c>
      <c r="R252" s="6">
        <v>324</v>
      </c>
      <c r="S252" s="76" t="s">
        <v>1291</v>
      </c>
      <c r="T252" s="76" t="s">
        <v>1292</v>
      </c>
      <c r="U252" s="76" t="s">
        <v>1293</v>
      </c>
      <c r="V252" s="76" t="s">
        <v>1294</v>
      </c>
      <c r="W252" s="75"/>
      <c r="X252" s="77">
        <v>3.5</v>
      </c>
      <c r="Y252" s="95" t="e">
        <f>X252-#REF!</f>
        <v>#REF!</v>
      </c>
    </row>
    <row r="253" ht="70.15" hidden="1" customHeight="1" spans="1:25">
      <c r="A253" s="4">
        <v>56</v>
      </c>
      <c r="B253" s="6" t="s">
        <v>92</v>
      </c>
      <c r="C253" s="6" t="s">
        <v>1295</v>
      </c>
      <c r="D253" s="6" t="s">
        <v>1109</v>
      </c>
      <c r="E253" s="6" t="s">
        <v>1110</v>
      </c>
      <c r="F253" s="8" t="s">
        <v>1296</v>
      </c>
      <c r="G253" s="6">
        <v>41.18</v>
      </c>
      <c r="H253" s="6" t="s">
        <v>95</v>
      </c>
      <c r="I253" s="6" t="s">
        <v>1297</v>
      </c>
      <c r="J253" s="7">
        <v>-2.24584</v>
      </c>
      <c r="K253" s="59" t="s">
        <v>2423</v>
      </c>
      <c r="L253" s="51"/>
      <c r="M253" s="6"/>
      <c r="N253" s="6"/>
      <c r="O253" s="6"/>
      <c r="P253" s="6" t="s">
        <v>97</v>
      </c>
      <c r="Q253" s="8" t="s">
        <v>1290</v>
      </c>
      <c r="R253" s="6">
        <v>324</v>
      </c>
      <c r="S253" s="76" t="s">
        <v>603</v>
      </c>
      <c r="T253" s="76"/>
      <c r="U253" s="76"/>
      <c r="V253" s="76"/>
      <c r="W253" s="75"/>
      <c r="X253" s="77">
        <v>3.37284</v>
      </c>
      <c r="Y253" s="95" t="e">
        <f>X253-#REF!</f>
        <v>#REF!</v>
      </c>
    </row>
    <row r="254" ht="53.45" hidden="1" customHeight="1" spans="1:25">
      <c r="A254" s="4">
        <v>57</v>
      </c>
      <c r="B254" s="4" t="s">
        <v>92</v>
      </c>
      <c r="C254" s="4" t="s">
        <v>1299</v>
      </c>
      <c r="D254" s="13" t="s">
        <v>1109</v>
      </c>
      <c r="E254" s="6" t="s">
        <v>1110</v>
      </c>
      <c r="F254" s="14" t="s">
        <v>1300</v>
      </c>
      <c r="G254" s="13">
        <v>200</v>
      </c>
      <c r="H254" s="13" t="s">
        <v>95</v>
      </c>
      <c r="I254" s="13" t="s">
        <v>1301</v>
      </c>
      <c r="J254" s="4">
        <v>-100</v>
      </c>
      <c r="K254" s="59" t="s">
        <v>2536</v>
      </c>
      <c r="L254" s="58"/>
      <c r="M254" s="13"/>
      <c r="N254" s="13"/>
      <c r="O254" s="13"/>
      <c r="P254" s="6" t="s">
        <v>97</v>
      </c>
      <c r="Q254" s="14" t="s">
        <v>1302</v>
      </c>
      <c r="R254" s="13">
        <v>600</v>
      </c>
      <c r="S254" s="79" t="s">
        <v>603</v>
      </c>
      <c r="T254" s="79"/>
      <c r="U254" s="79" t="s">
        <v>101</v>
      </c>
      <c r="V254" s="79"/>
      <c r="W254" s="75"/>
      <c r="X254" s="77">
        <v>200</v>
      </c>
      <c r="Y254" s="95" t="e">
        <f>X254-#REF!</f>
        <v>#REF!</v>
      </c>
    </row>
    <row r="255" ht="82.15" hidden="1" customHeight="1" spans="1:25">
      <c r="A255" s="4">
        <v>58</v>
      </c>
      <c r="B255" s="17" t="s">
        <v>172</v>
      </c>
      <c r="C255" s="9" t="s">
        <v>1304</v>
      </c>
      <c r="D255" s="6" t="s">
        <v>1109</v>
      </c>
      <c r="E255" s="6" t="s">
        <v>1110</v>
      </c>
      <c r="F255" s="18" t="s">
        <v>1305</v>
      </c>
      <c r="G255" s="9">
        <v>70.774165</v>
      </c>
      <c r="H255" s="9" t="s">
        <v>175</v>
      </c>
      <c r="I255" s="9" t="s">
        <v>1306</v>
      </c>
      <c r="J255" s="9">
        <v>-16.091758</v>
      </c>
      <c r="K255" s="53"/>
      <c r="L255" s="53"/>
      <c r="M255" s="9"/>
      <c r="N255" s="9"/>
      <c r="O255" s="9"/>
      <c r="P255" s="9" t="s">
        <v>177</v>
      </c>
      <c r="Q255" s="18" t="s">
        <v>1307</v>
      </c>
      <c r="R255" s="9">
        <v>180</v>
      </c>
      <c r="S255" s="80" t="s">
        <v>1308</v>
      </c>
      <c r="T255" s="80" t="s">
        <v>582</v>
      </c>
      <c r="U255" s="80" t="s">
        <v>1309</v>
      </c>
      <c r="V255" s="80" t="s">
        <v>1310</v>
      </c>
      <c r="W255" s="75"/>
      <c r="X255" s="77">
        <v>70.774165</v>
      </c>
      <c r="Y255" s="95" t="e">
        <f>X255-#REF!</f>
        <v>#REF!</v>
      </c>
    </row>
    <row r="256" ht="113.45" hidden="1" customHeight="1" spans="1:25">
      <c r="A256" s="4">
        <v>60</v>
      </c>
      <c r="B256" s="4" t="s">
        <v>304</v>
      </c>
      <c r="C256" s="6" t="s">
        <v>1311</v>
      </c>
      <c r="D256" s="6" t="s">
        <v>1109</v>
      </c>
      <c r="E256" s="6" t="s">
        <v>1110</v>
      </c>
      <c r="F256" s="8" t="s">
        <v>1312</v>
      </c>
      <c r="G256" s="6">
        <v>598.021613</v>
      </c>
      <c r="H256" s="6" t="s">
        <v>307</v>
      </c>
      <c r="I256" s="6" t="s">
        <v>1313</v>
      </c>
      <c r="J256" s="4">
        <v>-119.608645</v>
      </c>
      <c r="K256" s="53" t="s">
        <v>2537</v>
      </c>
      <c r="L256" s="58"/>
      <c r="M256" s="6"/>
      <c r="N256" s="6"/>
      <c r="O256" s="6"/>
      <c r="P256" s="6" t="s">
        <v>304</v>
      </c>
      <c r="Q256" s="8" t="s">
        <v>1314</v>
      </c>
      <c r="R256" s="6">
        <v>100</v>
      </c>
      <c r="S256" s="80">
        <v>43264</v>
      </c>
      <c r="T256" s="80">
        <v>43277</v>
      </c>
      <c r="U256" s="80">
        <v>43368</v>
      </c>
      <c r="V256" s="80">
        <v>43353</v>
      </c>
      <c r="W256" s="75"/>
      <c r="X256" s="77">
        <v>598.021613</v>
      </c>
      <c r="Y256" s="95" t="e">
        <f>X256-#REF!</f>
        <v>#REF!</v>
      </c>
    </row>
    <row r="257" ht="87" hidden="1" customHeight="1" spans="1:25">
      <c r="A257" s="4">
        <v>61</v>
      </c>
      <c r="B257" s="4" t="s">
        <v>304</v>
      </c>
      <c r="C257" s="4" t="s">
        <v>1315</v>
      </c>
      <c r="D257" s="6" t="s">
        <v>1109</v>
      </c>
      <c r="E257" s="6" t="s">
        <v>1110</v>
      </c>
      <c r="F257" s="8" t="s">
        <v>1316</v>
      </c>
      <c r="G257" s="6">
        <v>98.863151</v>
      </c>
      <c r="H257" s="6" t="s">
        <v>307</v>
      </c>
      <c r="I257" s="6" t="s">
        <v>1317</v>
      </c>
      <c r="J257" s="4">
        <v>-19.863151</v>
      </c>
      <c r="K257" s="53" t="s">
        <v>2450</v>
      </c>
      <c r="L257" s="58"/>
      <c r="M257" s="6"/>
      <c r="N257" s="6"/>
      <c r="O257" s="6"/>
      <c r="P257" s="6" t="s">
        <v>304</v>
      </c>
      <c r="Q257" s="8" t="s">
        <v>1318</v>
      </c>
      <c r="R257" s="6">
        <v>24</v>
      </c>
      <c r="S257" s="80">
        <v>43328</v>
      </c>
      <c r="T257" s="80">
        <v>43339</v>
      </c>
      <c r="U257" s="80">
        <v>43385</v>
      </c>
      <c r="V257" s="80" t="s">
        <v>62</v>
      </c>
      <c r="W257" s="75"/>
      <c r="X257" s="77">
        <v>98.863151</v>
      </c>
      <c r="Y257" s="95" t="e">
        <f>X257-#REF!</f>
        <v>#REF!</v>
      </c>
    </row>
    <row r="258" ht="70.15" hidden="1" customHeight="1" spans="1:25">
      <c r="A258" s="4">
        <v>64</v>
      </c>
      <c r="B258" s="6" t="s">
        <v>466</v>
      </c>
      <c r="C258" s="55" t="s">
        <v>1319</v>
      </c>
      <c r="D258" s="6" t="s">
        <v>1109</v>
      </c>
      <c r="E258" s="6" t="s">
        <v>1110</v>
      </c>
      <c r="F258" s="8" t="s">
        <v>1320</v>
      </c>
      <c r="G258" s="6">
        <v>93.6</v>
      </c>
      <c r="H258" s="6" t="s">
        <v>469</v>
      </c>
      <c r="I258" s="6" t="s">
        <v>1321</v>
      </c>
      <c r="J258" s="55">
        <v>-23.4</v>
      </c>
      <c r="K258" s="56" t="s">
        <v>2461</v>
      </c>
      <c r="L258" s="56"/>
      <c r="M258" s="6"/>
      <c r="N258" s="6"/>
      <c r="O258" s="6"/>
      <c r="P258" s="6" t="s">
        <v>471</v>
      </c>
      <c r="Q258" s="8" t="s">
        <v>1322</v>
      </c>
      <c r="R258" s="6">
        <v>191</v>
      </c>
      <c r="S258" s="76" t="s">
        <v>188</v>
      </c>
      <c r="T258" s="76" t="s">
        <v>79</v>
      </c>
      <c r="U258" s="76" t="s">
        <v>654</v>
      </c>
      <c r="V258" s="76" t="s">
        <v>978</v>
      </c>
      <c r="W258" s="75"/>
      <c r="X258" s="77">
        <v>93.6</v>
      </c>
      <c r="Y258" s="95" t="e">
        <f>X258-#REF!</f>
        <v>#REF!</v>
      </c>
    </row>
    <row r="259" ht="70.15" hidden="1" customHeight="1" spans="1:25">
      <c r="A259" s="4">
        <v>65</v>
      </c>
      <c r="B259" s="6" t="s">
        <v>466</v>
      </c>
      <c r="C259" s="55" t="s">
        <v>1323</v>
      </c>
      <c r="D259" s="6" t="s">
        <v>1109</v>
      </c>
      <c r="E259" s="6" t="s">
        <v>1110</v>
      </c>
      <c r="F259" s="14" t="s">
        <v>1324</v>
      </c>
      <c r="G259" s="13">
        <v>93.65</v>
      </c>
      <c r="H259" s="13" t="s">
        <v>469</v>
      </c>
      <c r="I259" s="13" t="s">
        <v>1325</v>
      </c>
      <c r="J259" s="55">
        <v>-23.4125</v>
      </c>
      <c r="K259" s="56" t="s">
        <v>2461</v>
      </c>
      <c r="L259" s="56"/>
      <c r="M259" s="13"/>
      <c r="N259" s="13"/>
      <c r="O259" s="13"/>
      <c r="P259" s="13" t="s">
        <v>471</v>
      </c>
      <c r="Q259" s="14" t="s">
        <v>1326</v>
      </c>
      <c r="R259" s="13">
        <v>283</v>
      </c>
      <c r="S259" s="76" t="s">
        <v>188</v>
      </c>
      <c r="T259" s="76" t="s">
        <v>79</v>
      </c>
      <c r="U259" s="76" t="s">
        <v>654</v>
      </c>
      <c r="V259" s="76" t="s">
        <v>978</v>
      </c>
      <c r="W259" s="146"/>
      <c r="X259" s="77">
        <v>93.65</v>
      </c>
      <c r="Y259" s="95" t="e">
        <f>X259-#REF!</f>
        <v>#REF!</v>
      </c>
    </row>
    <row r="260" ht="55.9" hidden="1" customHeight="1" spans="1:25">
      <c r="A260" s="4">
        <v>72</v>
      </c>
      <c r="B260" s="168" t="s">
        <v>82</v>
      </c>
      <c r="C260" s="10" t="s">
        <v>1327</v>
      </c>
      <c r="D260" s="9" t="s">
        <v>1109</v>
      </c>
      <c r="E260" s="6" t="s">
        <v>1110</v>
      </c>
      <c r="F260" s="18" t="s">
        <v>1328</v>
      </c>
      <c r="G260" s="9">
        <v>5</v>
      </c>
      <c r="H260" s="9" t="s">
        <v>85</v>
      </c>
      <c r="I260" s="9" t="s">
        <v>1329</v>
      </c>
      <c r="J260" s="10">
        <v>-0.002</v>
      </c>
      <c r="K260" s="54"/>
      <c r="L260" s="54"/>
      <c r="M260" s="9"/>
      <c r="N260" s="9"/>
      <c r="O260" s="9"/>
      <c r="P260" s="9" t="s">
        <v>82</v>
      </c>
      <c r="Q260" s="18" t="s">
        <v>1330</v>
      </c>
      <c r="R260" s="9">
        <v>77</v>
      </c>
      <c r="S260" s="80" t="s">
        <v>1217</v>
      </c>
      <c r="T260" s="80" t="s">
        <v>892</v>
      </c>
      <c r="U260" s="80" t="s">
        <v>1061</v>
      </c>
      <c r="V260" s="80" t="s">
        <v>1228</v>
      </c>
      <c r="W260" s="75"/>
      <c r="X260" s="77">
        <v>5</v>
      </c>
      <c r="Y260" s="95" t="e">
        <f>X260-#REF!</f>
        <v>#REF!</v>
      </c>
    </row>
    <row r="261" ht="109.9" hidden="1" customHeight="1" spans="1:25">
      <c r="A261" s="4">
        <v>74</v>
      </c>
      <c r="B261" s="6" t="s">
        <v>82</v>
      </c>
      <c r="C261" s="4" t="s">
        <v>1331</v>
      </c>
      <c r="D261" s="13" t="s">
        <v>1109</v>
      </c>
      <c r="E261" s="6" t="s">
        <v>1110</v>
      </c>
      <c r="F261" s="109" t="s">
        <v>1332</v>
      </c>
      <c r="G261" s="13">
        <v>39.715</v>
      </c>
      <c r="H261" s="110" t="s">
        <v>85</v>
      </c>
      <c r="I261" s="13" t="s">
        <v>1333</v>
      </c>
      <c r="J261" s="139">
        <v>-11.9145</v>
      </c>
      <c r="K261" s="140"/>
      <c r="L261" s="140"/>
      <c r="M261" s="13"/>
      <c r="N261" s="13"/>
      <c r="O261" s="13"/>
      <c r="P261" s="110" t="s">
        <v>82</v>
      </c>
      <c r="Q261" s="109" t="s">
        <v>1334</v>
      </c>
      <c r="R261" s="13">
        <v>20</v>
      </c>
      <c r="S261" s="79" t="s">
        <v>1310</v>
      </c>
      <c r="T261" s="79" t="s">
        <v>1089</v>
      </c>
      <c r="U261" s="79" t="s">
        <v>208</v>
      </c>
      <c r="V261" s="79" t="s">
        <v>126</v>
      </c>
      <c r="W261" s="255"/>
      <c r="X261" s="77">
        <v>39.715</v>
      </c>
      <c r="Y261" s="95" t="e">
        <f>X261-#REF!</f>
        <v>#REF!</v>
      </c>
    </row>
    <row r="262" ht="70.15" hidden="1" customHeight="1" spans="1:25">
      <c r="A262" s="4">
        <v>75</v>
      </c>
      <c r="B262" s="6" t="s">
        <v>82</v>
      </c>
      <c r="C262" s="4" t="s">
        <v>1335</v>
      </c>
      <c r="D262" s="13" t="s">
        <v>1109</v>
      </c>
      <c r="E262" s="6" t="s">
        <v>1110</v>
      </c>
      <c r="F262" s="14" t="s">
        <v>1336</v>
      </c>
      <c r="G262" s="13">
        <v>29.7044</v>
      </c>
      <c r="H262" s="13" t="s">
        <v>85</v>
      </c>
      <c r="I262" s="13" t="s">
        <v>1337</v>
      </c>
      <c r="J262" s="4">
        <v>-29.7044</v>
      </c>
      <c r="K262" s="58"/>
      <c r="L262" s="58"/>
      <c r="M262" s="13"/>
      <c r="N262" s="13"/>
      <c r="O262" s="13"/>
      <c r="P262" s="13" t="s">
        <v>82</v>
      </c>
      <c r="Q262" s="14" t="s">
        <v>1338</v>
      </c>
      <c r="R262" s="13">
        <v>15</v>
      </c>
      <c r="S262" s="79" t="s">
        <v>2538</v>
      </c>
      <c r="T262" s="79" t="s">
        <v>88</v>
      </c>
      <c r="U262" s="79"/>
      <c r="V262" s="79"/>
      <c r="W262" s="75"/>
      <c r="X262" s="77">
        <v>29.7044</v>
      </c>
      <c r="Y262" s="95" t="e">
        <f>X262-#REF!</f>
        <v>#REF!</v>
      </c>
    </row>
    <row r="263" ht="70.15" hidden="1" customHeight="1" spans="1:25">
      <c r="A263" s="4">
        <v>77</v>
      </c>
      <c r="B263" s="6" t="s">
        <v>82</v>
      </c>
      <c r="C263" s="4" t="s">
        <v>1339</v>
      </c>
      <c r="D263" s="13" t="s">
        <v>1109</v>
      </c>
      <c r="E263" s="6" t="s">
        <v>1110</v>
      </c>
      <c r="F263" s="14" t="s">
        <v>1340</v>
      </c>
      <c r="G263" s="13">
        <v>29.6988</v>
      </c>
      <c r="H263" s="13" t="s">
        <v>85</v>
      </c>
      <c r="I263" s="13" t="s">
        <v>1341</v>
      </c>
      <c r="J263" s="4">
        <v>-29.6988</v>
      </c>
      <c r="K263" s="58"/>
      <c r="L263" s="58"/>
      <c r="M263" s="13"/>
      <c r="N263" s="13"/>
      <c r="O263" s="13"/>
      <c r="P263" s="13" t="s">
        <v>82</v>
      </c>
      <c r="Q263" s="14" t="s">
        <v>1342</v>
      </c>
      <c r="R263" s="13">
        <v>39</v>
      </c>
      <c r="S263" s="79" t="s">
        <v>2538</v>
      </c>
      <c r="T263" s="79" t="s">
        <v>88</v>
      </c>
      <c r="U263" s="79"/>
      <c r="V263" s="79"/>
      <c r="W263" s="75"/>
      <c r="X263" s="77">
        <v>29.6988</v>
      </c>
      <c r="Y263" s="95" t="e">
        <f>X263-#REF!</f>
        <v>#REF!</v>
      </c>
    </row>
    <row r="264" ht="70.15" hidden="1" customHeight="1" spans="1:25">
      <c r="A264" s="4">
        <v>80</v>
      </c>
      <c r="B264" s="6" t="s">
        <v>92</v>
      </c>
      <c r="C264" s="6" t="s">
        <v>1343</v>
      </c>
      <c r="D264" s="6" t="s">
        <v>1109</v>
      </c>
      <c r="E264" s="6" t="s">
        <v>1110</v>
      </c>
      <c r="F264" s="8" t="s">
        <v>1344</v>
      </c>
      <c r="G264" s="6">
        <v>23.6</v>
      </c>
      <c r="H264" s="6" t="s">
        <v>95</v>
      </c>
      <c r="I264" s="6" t="s">
        <v>1345</v>
      </c>
      <c r="J264" s="7">
        <v>-4.72</v>
      </c>
      <c r="K264" s="53" t="s">
        <v>2423</v>
      </c>
      <c r="L264" s="51"/>
      <c r="M264" s="6"/>
      <c r="N264" s="6"/>
      <c r="O264" s="6"/>
      <c r="P264" s="6" t="s">
        <v>97</v>
      </c>
      <c r="Q264" s="8" t="s">
        <v>1346</v>
      </c>
      <c r="R264" s="6">
        <v>230</v>
      </c>
      <c r="S264" s="76" t="s">
        <v>1347</v>
      </c>
      <c r="T264" s="76" t="s">
        <v>1200</v>
      </c>
      <c r="U264" s="76" t="s">
        <v>2539</v>
      </c>
      <c r="V264" s="76" t="s">
        <v>249</v>
      </c>
      <c r="W264" s="75"/>
      <c r="X264" s="77">
        <v>4.72</v>
      </c>
      <c r="Y264" s="95" t="e">
        <f>X264-#REF!</f>
        <v>#REF!</v>
      </c>
    </row>
    <row r="265" ht="66.6" hidden="1" customHeight="1" spans="1:25">
      <c r="A265" s="4">
        <v>83</v>
      </c>
      <c r="B265" s="17" t="s">
        <v>172</v>
      </c>
      <c r="C265" s="9" t="s">
        <v>1349</v>
      </c>
      <c r="D265" s="6" t="s">
        <v>1109</v>
      </c>
      <c r="E265" s="9" t="s">
        <v>1110</v>
      </c>
      <c r="F265" s="18" t="s">
        <v>1350</v>
      </c>
      <c r="G265" s="9">
        <v>26</v>
      </c>
      <c r="H265" s="9" t="s">
        <v>175</v>
      </c>
      <c r="I265" s="9" t="s">
        <v>1351</v>
      </c>
      <c r="J265" s="9">
        <v>-6.66042</v>
      </c>
      <c r="K265" s="53"/>
      <c r="L265" s="53"/>
      <c r="M265" s="9"/>
      <c r="N265" s="9"/>
      <c r="O265" s="9"/>
      <c r="P265" s="9" t="s">
        <v>177</v>
      </c>
      <c r="Q265" s="18" t="s">
        <v>1352</v>
      </c>
      <c r="R265" s="9">
        <v>46</v>
      </c>
      <c r="S265" s="80" t="s">
        <v>1353</v>
      </c>
      <c r="T265" s="256" t="s">
        <v>1354</v>
      </c>
      <c r="U265" s="256" t="s">
        <v>1355</v>
      </c>
      <c r="V265" s="256" t="s">
        <v>209</v>
      </c>
      <c r="W265" s="75"/>
      <c r="X265" s="77">
        <v>26</v>
      </c>
      <c r="Y265" s="95" t="e">
        <f>X265-#REF!</f>
        <v>#REF!</v>
      </c>
    </row>
    <row r="266" ht="66.6" hidden="1" customHeight="1" spans="1:26">
      <c r="A266" s="27"/>
      <c r="B266" s="104" t="s">
        <v>172</v>
      </c>
      <c r="C266" s="29" t="s">
        <v>1356</v>
      </c>
      <c r="D266" s="69" t="s">
        <v>1109</v>
      </c>
      <c r="E266" s="60" t="s">
        <v>1110</v>
      </c>
      <c r="F266" s="239" t="s">
        <v>1357</v>
      </c>
      <c r="G266" s="240">
        <v>273.50044</v>
      </c>
      <c r="H266" s="60" t="s">
        <v>175</v>
      </c>
      <c r="I266" s="60" t="s">
        <v>1358</v>
      </c>
      <c r="J266" s="60">
        <v>172.7371</v>
      </c>
      <c r="K266" s="63"/>
      <c r="L266" s="252"/>
      <c r="M266" s="60"/>
      <c r="N266" s="60"/>
      <c r="O266" s="60"/>
      <c r="P266" s="60" t="s">
        <v>177</v>
      </c>
      <c r="Q266" s="102" t="s">
        <v>1359</v>
      </c>
      <c r="R266" s="60">
        <v>138</v>
      </c>
      <c r="S266" s="257" t="s">
        <v>740</v>
      </c>
      <c r="T266" s="258" t="s">
        <v>43</v>
      </c>
      <c r="U266" s="258" t="s">
        <v>108</v>
      </c>
      <c r="V266" s="258" t="s">
        <v>108</v>
      </c>
      <c r="W266" s="87"/>
      <c r="X266" s="84"/>
      <c r="Y266" s="98"/>
      <c r="Z266" s="99"/>
    </row>
    <row r="267" ht="66.6" hidden="1" customHeight="1" spans="1:26">
      <c r="A267" s="27"/>
      <c r="B267" s="104" t="s">
        <v>172</v>
      </c>
      <c r="C267" s="29" t="s">
        <v>1360</v>
      </c>
      <c r="D267" s="69" t="s">
        <v>1109</v>
      </c>
      <c r="E267" s="60" t="s">
        <v>1110</v>
      </c>
      <c r="F267" s="239" t="s">
        <v>1361</v>
      </c>
      <c r="G267" s="240">
        <v>37.8</v>
      </c>
      <c r="H267" s="60" t="s">
        <v>175</v>
      </c>
      <c r="I267" s="60" t="s">
        <v>1362</v>
      </c>
      <c r="J267" s="60">
        <v>37.8</v>
      </c>
      <c r="K267" s="63"/>
      <c r="L267" s="252"/>
      <c r="M267" s="60"/>
      <c r="N267" s="60"/>
      <c r="O267" s="60"/>
      <c r="P267" s="60" t="s">
        <v>177</v>
      </c>
      <c r="Q267" s="102" t="s">
        <v>1363</v>
      </c>
      <c r="R267" s="60">
        <v>91</v>
      </c>
      <c r="S267" s="257" t="s">
        <v>1364</v>
      </c>
      <c r="T267" s="258" t="s">
        <v>475</v>
      </c>
      <c r="U267" s="258" t="s">
        <v>750</v>
      </c>
      <c r="V267" s="258" t="s">
        <v>108</v>
      </c>
      <c r="W267" s="87"/>
      <c r="X267" s="84"/>
      <c r="Y267" s="98"/>
      <c r="Z267" s="99"/>
    </row>
    <row r="268" ht="66.6" hidden="1" customHeight="1" spans="1:26">
      <c r="A268" s="27"/>
      <c r="B268" s="104" t="s">
        <v>172</v>
      </c>
      <c r="C268" s="239" t="s">
        <v>1365</v>
      </c>
      <c r="D268" s="69" t="s">
        <v>1109</v>
      </c>
      <c r="E268" s="60" t="s">
        <v>1110</v>
      </c>
      <c r="F268" s="239" t="s">
        <v>1366</v>
      </c>
      <c r="G268" s="60">
        <v>88.065</v>
      </c>
      <c r="H268" s="60" t="s">
        <v>175</v>
      </c>
      <c r="I268" s="60" t="s">
        <v>1367</v>
      </c>
      <c r="J268" s="60">
        <v>27.81</v>
      </c>
      <c r="K268" s="63"/>
      <c r="L268" s="252"/>
      <c r="M268" s="60"/>
      <c r="N268" s="60"/>
      <c r="O268" s="60"/>
      <c r="P268" s="60" t="s">
        <v>177</v>
      </c>
      <c r="Q268" s="102" t="s">
        <v>1368</v>
      </c>
      <c r="R268" s="60">
        <v>2974</v>
      </c>
      <c r="S268" s="257" t="s">
        <v>740</v>
      </c>
      <c r="T268" s="258" t="s">
        <v>1369</v>
      </c>
      <c r="U268" s="258" t="s">
        <v>292</v>
      </c>
      <c r="V268" s="258" t="s">
        <v>108</v>
      </c>
      <c r="W268" s="87"/>
      <c r="X268" s="84"/>
      <c r="Y268" s="98"/>
      <c r="Z268" s="99"/>
    </row>
    <row r="269" ht="66.6" hidden="1" customHeight="1" spans="1:26">
      <c r="A269" s="27"/>
      <c r="B269" s="104" t="s">
        <v>172</v>
      </c>
      <c r="C269" s="29" t="s">
        <v>1535</v>
      </c>
      <c r="D269" s="69" t="s">
        <v>1109</v>
      </c>
      <c r="E269" s="60" t="s">
        <v>1536</v>
      </c>
      <c r="F269" s="239" t="s">
        <v>1537</v>
      </c>
      <c r="G269" s="240">
        <v>26.88975</v>
      </c>
      <c r="H269" s="60" t="s">
        <v>175</v>
      </c>
      <c r="I269" s="60" t="s">
        <v>1306</v>
      </c>
      <c r="J269" s="240">
        <v>26.88975</v>
      </c>
      <c r="K269" s="63"/>
      <c r="L269" s="252"/>
      <c r="M269" s="60"/>
      <c r="N269" s="60"/>
      <c r="O269" s="60"/>
      <c r="P269" s="60" t="s">
        <v>177</v>
      </c>
      <c r="Q269" s="102" t="s">
        <v>1538</v>
      </c>
      <c r="R269" s="60">
        <v>146</v>
      </c>
      <c r="S269" s="257" t="s">
        <v>298</v>
      </c>
      <c r="T269" s="258" t="s">
        <v>706</v>
      </c>
      <c r="U269" s="258" t="s">
        <v>387</v>
      </c>
      <c r="V269" s="258" t="s">
        <v>108</v>
      </c>
      <c r="W269" s="87"/>
      <c r="X269" s="84"/>
      <c r="Y269" s="98"/>
      <c r="Z269" s="99"/>
    </row>
    <row r="270" ht="66.6" hidden="1" customHeight="1" spans="1:26">
      <c r="A270" s="27"/>
      <c r="B270" s="104" t="s">
        <v>172</v>
      </c>
      <c r="C270" s="180" t="s">
        <v>1539</v>
      </c>
      <c r="D270" s="69" t="s">
        <v>1109</v>
      </c>
      <c r="E270" s="60" t="s">
        <v>1536</v>
      </c>
      <c r="F270" s="239" t="s">
        <v>1540</v>
      </c>
      <c r="G270" s="177">
        <v>53.8724</v>
      </c>
      <c r="H270" s="179" t="s">
        <v>175</v>
      </c>
      <c r="I270" s="179" t="s">
        <v>1541</v>
      </c>
      <c r="J270" s="60">
        <v>43.0979</v>
      </c>
      <c r="K270" s="63"/>
      <c r="L270" s="252"/>
      <c r="M270" s="60"/>
      <c r="N270" s="60"/>
      <c r="O270" s="60"/>
      <c r="P270" s="179" t="s">
        <v>172</v>
      </c>
      <c r="Q270" s="200" t="s">
        <v>1542</v>
      </c>
      <c r="R270" s="201">
        <v>80</v>
      </c>
      <c r="S270" s="202" t="s">
        <v>567</v>
      </c>
      <c r="T270" s="202" t="s">
        <v>115</v>
      </c>
      <c r="U270" s="202" t="s">
        <v>829</v>
      </c>
      <c r="V270" s="202" t="s">
        <v>150</v>
      </c>
      <c r="W270" s="87"/>
      <c r="X270" s="84"/>
      <c r="Y270" s="98"/>
      <c r="Z270" s="99"/>
    </row>
    <row r="271" ht="100.15" hidden="1" customHeight="1" spans="1:26">
      <c r="A271" s="27"/>
      <c r="B271" s="104" t="s">
        <v>172</v>
      </c>
      <c r="C271" s="29" t="s">
        <v>1360</v>
      </c>
      <c r="D271" s="69" t="s">
        <v>1109</v>
      </c>
      <c r="E271" s="60" t="s">
        <v>1536</v>
      </c>
      <c r="F271" s="180" t="s">
        <v>1361</v>
      </c>
      <c r="G271" s="177">
        <v>117.5</v>
      </c>
      <c r="H271" s="179" t="s">
        <v>175</v>
      </c>
      <c r="I271" s="179" t="s">
        <v>1543</v>
      </c>
      <c r="J271" s="60">
        <v>86.44</v>
      </c>
      <c r="K271" s="63"/>
      <c r="L271" s="252"/>
      <c r="M271" s="60"/>
      <c r="N271" s="60"/>
      <c r="O271" s="60"/>
      <c r="P271" s="179" t="s">
        <v>172</v>
      </c>
      <c r="Q271" s="200" t="s">
        <v>1544</v>
      </c>
      <c r="R271" s="201">
        <v>91</v>
      </c>
      <c r="S271" s="202" t="s">
        <v>750</v>
      </c>
      <c r="T271" s="202" t="s">
        <v>731</v>
      </c>
      <c r="U271" s="202" t="s">
        <v>292</v>
      </c>
      <c r="V271" s="202" t="s">
        <v>292</v>
      </c>
      <c r="W271" s="87"/>
      <c r="X271" s="84"/>
      <c r="Y271" s="98"/>
      <c r="Z271" s="99"/>
    </row>
    <row r="272" ht="58.15" hidden="1" customHeight="1" spans="1:25">
      <c r="A272" s="4">
        <v>84</v>
      </c>
      <c r="B272" s="4" t="s">
        <v>172</v>
      </c>
      <c r="C272" s="4" t="s">
        <v>1370</v>
      </c>
      <c r="D272" s="6" t="s">
        <v>1109</v>
      </c>
      <c r="E272" s="9" t="s">
        <v>1110</v>
      </c>
      <c r="F272" s="19" t="s">
        <v>1371</v>
      </c>
      <c r="G272" s="4">
        <v>293.15</v>
      </c>
      <c r="H272" s="4" t="s">
        <v>175</v>
      </c>
      <c r="I272" s="4" t="s">
        <v>1372</v>
      </c>
      <c r="J272" s="27">
        <v>-43.9725</v>
      </c>
      <c r="K272" s="58"/>
      <c r="L272" s="58"/>
      <c r="M272" s="4"/>
      <c r="N272" s="4"/>
      <c r="O272" s="4"/>
      <c r="P272" s="4" t="s">
        <v>177</v>
      </c>
      <c r="Q272" s="19" t="s">
        <v>1373</v>
      </c>
      <c r="R272" s="4">
        <v>54</v>
      </c>
      <c r="S272" s="75" t="s">
        <v>1374</v>
      </c>
      <c r="T272" s="75" t="s">
        <v>1375</v>
      </c>
      <c r="U272" s="75" t="s">
        <v>43</v>
      </c>
      <c r="V272" s="75"/>
      <c r="W272" s="75"/>
      <c r="X272" s="77">
        <v>278.4925</v>
      </c>
      <c r="Y272" s="95" t="e">
        <f>X272-#REF!</f>
        <v>#REF!</v>
      </c>
    </row>
    <row r="273" ht="70.15" hidden="1" customHeight="1" spans="1:25">
      <c r="A273" s="4">
        <v>85</v>
      </c>
      <c r="B273" s="4" t="s">
        <v>363</v>
      </c>
      <c r="C273" s="4" t="s">
        <v>1376</v>
      </c>
      <c r="D273" s="6" t="s">
        <v>1109</v>
      </c>
      <c r="E273" s="6" t="s">
        <v>1110</v>
      </c>
      <c r="F273" s="8" t="s">
        <v>1377</v>
      </c>
      <c r="G273" s="4">
        <v>13.58</v>
      </c>
      <c r="H273" s="6" t="s">
        <v>366</v>
      </c>
      <c r="I273" s="6" t="s">
        <v>367</v>
      </c>
      <c r="J273" s="60">
        <v>0.238</v>
      </c>
      <c r="K273" s="51" t="s">
        <v>2453</v>
      </c>
      <c r="L273" s="58"/>
      <c r="M273" s="6"/>
      <c r="N273" s="6"/>
      <c r="O273" s="6"/>
      <c r="P273" s="6" t="s">
        <v>368</v>
      </c>
      <c r="Q273" s="8" t="s">
        <v>1378</v>
      </c>
      <c r="R273" s="6">
        <v>442</v>
      </c>
      <c r="S273" s="76">
        <v>43172</v>
      </c>
      <c r="T273" s="76">
        <v>43179</v>
      </c>
      <c r="U273" s="76">
        <v>43271</v>
      </c>
      <c r="V273" s="76"/>
      <c r="W273" s="75"/>
      <c r="X273" s="77">
        <v>13.58</v>
      </c>
      <c r="Y273" s="95" t="e">
        <f>X273-#REF!</f>
        <v>#REF!</v>
      </c>
    </row>
    <row r="274" ht="48.6" hidden="1" customHeight="1" spans="1:25">
      <c r="A274" s="4">
        <v>87</v>
      </c>
      <c r="B274" s="7" t="s">
        <v>422</v>
      </c>
      <c r="C274" s="101" t="s">
        <v>1379</v>
      </c>
      <c r="D274" s="6" t="s">
        <v>1109</v>
      </c>
      <c r="E274" s="6" t="s">
        <v>1110</v>
      </c>
      <c r="F274" s="8" t="s">
        <v>1380</v>
      </c>
      <c r="G274" s="6">
        <v>30</v>
      </c>
      <c r="H274" s="6" t="s">
        <v>425</v>
      </c>
      <c r="I274" s="6" t="s">
        <v>430</v>
      </c>
      <c r="J274" s="7">
        <v>-0.74</v>
      </c>
      <c r="K274" s="51"/>
      <c r="L274" s="51"/>
      <c r="M274" s="6"/>
      <c r="N274" s="6"/>
      <c r="O274" s="6"/>
      <c r="P274" s="6" t="s">
        <v>422</v>
      </c>
      <c r="Q274" s="8" t="s">
        <v>1381</v>
      </c>
      <c r="R274" s="6">
        <v>118</v>
      </c>
      <c r="S274" s="76">
        <v>43308</v>
      </c>
      <c r="T274" s="76">
        <v>43313</v>
      </c>
      <c r="U274" s="76">
        <v>43327</v>
      </c>
      <c r="V274" s="76">
        <v>43393</v>
      </c>
      <c r="W274" s="75"/>
      <c r="X274" s="77">
        <v>30</v>
      </c>
      <c r="Y274" s="95" t="e">
        <f>X274-#REF!</f>
        <v>#REF!</v>
      </c>
    </row>
    <row r="275" ht="46.9" hidden="1" customHeight="1" spans="1:25">
      <c r="A275" s="4">
        <v>88</v>
      </c>
      <c r="B275" s="7" t="s">
        <v>422</v>
      </c>
      <c r="C275" s="101" t="s">
        <v>1382</v>
      </c>
      <c r="D275" s="6" t="s">
        <v>1109</v>
      </c>
      <c r="E275" s="6" t="s">
        <v>1110</v>
      </c>
      <c r="F275" s="8" t="s">
        <v>1383</v>
      </c>
      <c r="G275" s="6">
        <v>30</v>
      </c>
      <c r="H275" s="6" t="s">
        <v>425</v>
      </c>
      <c r="I275" s="6" t="s">
        <v>450</v>
      </c>
      <c r="J275" s="7">
        <v>-6.59808</v>
      </c>
      <c r="K275" s="51"/>
      <c r="L275" s="51"/>
      <c r="M275" s="6"/>
      <c r="N275" s="6"/>
      <c r="O275" s="6"/>
      <c r="P275" s="6" t="s">
        <v>422</v>
      </c>
      <c r="Q275" s="8" t="s">
        <v>1384</v>
      </c>
      <c r="R275" s="6">
        <v>29</v>
      </c>
      <c r="S275" s="76">
        <v>43308</v>
      </c>
      <c r="T275" s="76">
        <v>42819</v>
      </c>
      <c r="U275" s="76">
        <v>42885</v>
      </c>
      <c r="V275" s="76">
        <v>42906</v>
      </c>
      <c r="W275" s="75"/>
      <c r="X275" s="77">
        <v>30</v>
      </c>
      <c r="Y275" s="95" t="e">
        <f>X275-#REF!</f>
        <v>#REF!</v>
      </c>
    </row>
    <row r="276" ht="46.9" hidden="1" customHeight="1" spans="1:26">
      <c r="A276" s="27"/>
      <c r="B276" s="28" t="s">
        <v>422</v>
      </c>
      <c r="C276" s="205" t="s">
        <v>1385</v>
      </c>
      <c r="D276" s="69" t="s">
        <v>1109</v>
      </c>
      <c r="E276" s="69" t="s">
        <v>1110</v>
      </c>
      <c r="F276" s="241" t="s">
        <v>1386</v>
      </c>
      <c r="G276" s="242">
        <v>19.2724</v>
      </c>
      <c r="H276" s="186" t="s">
        <v>425</v>
      </c>
      <c r="I276" s="186" t="s">
        <v>1387</v>
      </c>
      <c r="J276" s="28">
        <v>19.2724</v>
      </c>
      <c r="K276" s="63"/>
      <c r="L276" s="253"/>
      <c r="M276" s="69"/>
      <c r="N276" s="69"/>
      <c r="O276" s="69"/>
      <c r="P276" s="69" t="s">
        <v>422</v>
      </c>
      <c r="Q276" s="259" t="s">
        <v>1388</v>
      </c>
      <c r="R276" s="186">
        <v>127</v>
      </c>
      <c r="S276" s="204">
        <v>43223</v>
      </c>
      <c r="T276" s="204">
        <v>43228</v>
      </c>
      <c r="U276" s="204">
        <v>43248</v>
      </c>
      <c r="V276" s="204">
        <v>43401</v>
      </c>
      <c r="W276" s="87"/>
      <c r="X276" s="84"/>
      <c r="Y276" s="98"/>
      <c r="Z276" s="99"/>
    </row>
    <row r="277" ht="46.9" hidden="1" customHeight="1" spans="1:26">
      <c r="A277" s="27"/>
      <c r="B277" s="28" t="s">
        <v>422</v>
      </c>
      <c r="C277" s="102" t="s">
        <v>1389</v>
      </c>
      <c r="D277" s="69" t="s">
        <v>1109</v>
      </c>
      <c r="E277" s="69" t="s">
        <v>1110</v>
      </c>
      <c r="F277" s="102" t="s">
        <v>1390</v>
      </c>
      <c r="G277" s="32">
        <v>60.384</v>
      </c>
      <c r="H277" s="186" t="s">
        <v>425</v>
      </c>
      <c r="I277" s="136" t="s">
        <v>1391</v>
      </c>
      <c r="J277" s="28">
        <v>60.384</v>
      </c>
      <c r="K277" s="63"/>
      <c r="L277" s="253"/>
      <c r="M277" s="69"/>
      <c r="N277" s="69"/>
      <c r="O277" s="69"/>
      <c r="P277" s="69" t="s">
        <v>422</v>
      </c>
      <c r="Q277" s="102" t="s">
        <v>1392</v>
      </c>
      <c r="R277" s="186">
        <v>523</v>
      </c>
      <c r="S277" s="204" t="s">
        <v>115</v>
      </c>
      <c r="T277" s="204" t="s">
        <v>740</v>
      </c>
      <c r="U277" s="204" t="s">
        <v>805</v>
      </c>
      <c r="V277" s="204" t="s">
        <v>292</v>
      </c>
      <c r="W277" s="87"/>
      <c r="X277" s="84"/>
      <c r="Y277" s="98"/>
      <c r="Z277" s="99"/>
    </row>
    <row r="278" ht="70.15" hidden="1" customHeight="1" spans="1:25">
      <c r="A278" s="4">
        <v>90</v>
      </c>
      <c r="B278" s="4" t="s">
        <v>422</v>
      </c>
      <c r="C278" s="4" t="s">
        <v>1393</v>
      </c>
      <c r="D278" s="6" t="s">
        <v>1109</v>
      </c>
      <c r="E278" s="6" t="s">
        <v>1110</v>
      </c>
      <c r="F278" s="44" t="s">
        <v>1394</v>
      </c>
      <c r="G278" s="17">
        <v>2.92</v>
      </c>
      <c r="H278" s="17" t="s">
        <v>425</v>
      </c>
      <c r="I278" s="17" t="s">
        <v>1395</v>
      </c>
      <c r="J278" s="4">
        <v>-0.175</v>
      </c>
      <c r="K278" s="58"/>
      <c r="L278" s="58"/>
      <c r="M278" s="17"/>
      <c r="N278" s="17"/>
      <c r="O278" s="17"/>
      <c r="P278" s="17" t="s">
        <v>422</v>
      </c>
      <c r="Q278" s="44" t="s">
        <v>1396</v>
      </c>
      <c r="R278" s="17">
        <v>57</v>
      </c>
      <c r="S278" s="93">
        <v>43217</v>
      </c>
      <c r="T278" s="93">
        <v>43158</v>
      </c>
      <c r="U278" s="93">
        <v>43174</v>
      </c>
      <c r="V278" s="76">
        <v>43210</v>
      </c>
      <c r="W278" s="75"/>
      <c r="X278" s="77">
        <v>2.92</v>
      </c>
      <c r="Y278" s="95" t="e">
        <f>X278-#REF!</f>
        <v>#REF!</v>
      </c>
    </row>
    <row r="279" ht="70.15" hidden="1" customHeight="1" spans="1:25">
      <c r="A279" s="4">
        <v>104</v>
      </c>
      <c r="B279" s="7" t="s">
        <v>513</v>
      </c>
      <c r="C279" s="7" t="s">
        <v>1397</v>
      </c>
      <c r="D279" s="6" t="s">
        <v>1109</v>
      </c>
      <c r="E279" s="6" t="s">
        <v>1110</v>
      </c>
      <c r="F279" s="14" t="s">
        <v>1398</v>
      </c>
      <c r="G279" s="13">
        <v>41.11276</v>
      </c>
      <c r="H279" s="13" t="s">
        <v>516</v>
      </c>
      <c r="I279" s="13" t="s">
        <v>1399</v>
      </c>
      <c r="J279" s="7">
        <v>-0.490617</v>
      </c>
      <c r="K279" s="52" t="s">
        <v>2423</v>
      </c>
      <c r="L279" s="51"/>
      <c r="M279" s="13"/>
      <c r="N279" s="13"/>
      <c r="O279" s="13"/>
      <c r="P279" s="13" t="s">
        <v>513</v>
      </c>
      <c r="Q279" s="14" t="s">
        <v>1400</v>
      </c>
      <c r="R279" s="13">
        <v>560</v>
      </c>
      <c r="S279" s="79" t="s">
        <v>1401</v>
      </c>
      <c r="T279" s="79" t="s">
        <v>1353</v>
      </c>
      <c r="U279" s="79" t="s">
        <v>1402</v>
      </c>
      <c r="V279" s="79" t="s">
        <v>188</v>
      </c>
      <c r="W279" s="146"/>
      <c r="X279" s="77">
        <v>41.11276</v>
      </c>
      <c r="Y279" s="95" t="e">
        <f>X279-#REF!</f>
        <v>#REF!</v>
      </c>
    </row>
    <row r="280" ht="60" hidden="1" customHeight="1" spans="1:25">
      <c r="A280" s="4"/>
      <c r="B280" s="4" t="s">
        <v>161</v>
      </c>
      <c r="C280" s="116" t="s">
        <v>1403</v>
      </c>
      <c r="D280" s="6" t="s">
        <v>1109</v>
      </c>
      <c r="E280" s="6" t="s">
        <v>1110</v>
      </c>
      <c r="F280" s="243" t="s">
        <v>1404</v>
      </c>
      <c r="G280" s="13">
        <v>143</v>
      </c>
      <c r="H280" s="6" t="s">
        <v>164</v>
      </c>
      <c r="I280" s="13" t="s">
        <v>1405</v>
      </c>
      <c r="J280" s="55">
        <v>34.232</v>
      </c>
      <c r="K280" s="52" t="s">
        <v>2495</v>
      </c>
      <c r="L280" s="57"/>
      <c r="M280" s="56"/>
      <c r="N280" s="13"/>
      <c r="O280" s="13"/>
      <c r="P280" s="6" t="s">
        <v>161</v>
      </c>
      <c r="Q280" s="260" t="s">
        <v>1406</v>
      </c>
      <c r="R280" s="13">
        <v>357</v>
      </c>
      <c r="S280" s="79" t="s">
        <v>1407</v>
      </c>
      <c r="T280" s="79"/>
      <c r="U280" s="79"/>
      <c r="V280" s="79" t="s">
        <v>666</v>
      </c>
      <c r="W280" s="75"/>
      <c r="X280" s="77"/>
      <c r="Y280" s="95"/>
    </row>
    <row r="281" ht="38.25" hidden="1" customHeight="1" spans="1:25">
      <c r="A281" s="4"/>
      <c r="B281" s="4" t="s">
        <v>331</v>
      </c>
      <c r="C281" s="159" t="s">
        <v>1409</v>
      </c>
      <c r="D281" s="6" t="s">
        <v>1109</v>
      </c>
      <c r="E281" s="6" t="s">
        <v>1110</v>
      </c>
      <c r="F281" s="160" t="s">
        <v>1410</v>
      </c>
      <c r="G281" s="244">
        <v>223.52605</v>
      </c>
      <c r="H281" s="115" t="s">
        <v>334</v>
      </c>
      <c r="I281" s="115" t="s">
        <v>1411</v>
      </c>
      <c r="J281" s="55">
        <v>223.52605</v>
      </c>
      <c r="K281" s="52" t="s">
        <v>2540</v>
      </c>
      <c r="L281" s="57"/>
      <c r="M281" s="56"/>
      <c r="N281" s="13"/>
      <c r="O281" s="13"/>
      <c r="P281" s="164" t="s">
        <v>336</v>
      </c>
      <c r="Q281" s="124" t="s">
        <v>1412</v>
      </c>
      <c r="R281" s="150">
        <v>92</v>
      </c>
      <c r="S281" s="151" t="s">
        <v>1413</v>
      </c>
      <c r="T281" s="151" t="s">
        <v>1414</v>
      </c>
      <c r="U281" s="151" t="s">
        <v>1415</v>
      </c>
      <c r="V281" s="115"/>
      <c r="W281" s="75"/>
      <c r="X281" s="77"/>
      <c r="Y281" s="95"/>
    </row>
    <row r="282" ht="45" hidden="1" customHeight="1" spans="1:25">
      <c r="A282" s="4">
        <v>109</v>
      </c>
      <c r="B282" s="6" t="s">
        <v>52</v>
      </c>
      <c r="C282" s="9" t="s">
        <v>1421</v>
      </c>
      <c r="D282" s="6" t="s">
        <v>1109</v>
      </c>
      <c r="E282" s="10" t="s">
        <v>1422</v>
      </c>
      <c r="F282" s="11" t="s">
        <v>1423</v>
      </c>
      <c r="G282" s="10">
        <v>8.05</v>
      </c>
      <c r="H282" s="10" t="s">
        <v>55</v>
      </c>
      <c r="I282" s="10" t="s">
        <v>56</v>
      </c>
      <c r="J282" s="9">
        <v>-0.00737</v>
      </c>
      <c r="K282" s="53" t="s">
        <v>2420</v>
      </c>
      <c r="L282" s="53"/>
      <c r="M282" s="10"/>
      <c r="N282" s="10"/>
      <c r="O282" s="10"/>
      <c r="P282" s="10" t="s">
        <v>57</v>
      </c>
      <c r="Q282" s="11" t="s">
        <v>1424</v>
      </c>
      <c r="R282" s="10">
        <v>17</v>
      </c>
      <c r="S282" s="79" t="s">
        <v>1425</v>
      </c>
      <c r="T282" s="78" t="s">
        <v>1426</v>
      </c>
      <c r="U282" s="78" t="s">
        <v>792</v>
      </c>
      <c r="V282" s="78" t="s">
        <v>1427</v>
      </c>
      <c r="W282" s="75"/>
      <c r="X282" s="77">
        <v>8.05</v>
      </c>
      <c r="Y282" s="95" t="e">
        <f>X282-#REF!</f>
        <v>#REF!</v>
      </c>
    </row>
    <row r="283" ht="70.15" hidden="1" customHeight="1" spans="1:25">
      <c r="A283" s="4">
        <v>111</v>
      </c>
      <c r="B283" s="4" t="s">
        <v>269</v>
      </c>
      <c r="C283" s="16" t="s">
        <v>1428</v>
      </c>
      <c r="D283" s="13" t="s">
        <v>1109</v>
      </c>
      <c r="E283" s="6" t="s">
        <v>1422</v>
      </c>
      <c r="F283" s="44" t="s">
        <v>1429</v>
      </c>
      <c r="G283" s="17">
        <v>214.037842</v>
      </c>
      <c r="H283" s="17" t="s">
        <v>272</v>
      </c>
      <c r="I283" s="17" t="s">
        <v>1430</v>
      </c>
      <c r="J283" s="4">
        <v>-85.637842</v>
      </c>
      <c r="K283" s="52" t="s">
        <v>2447</v>
      </c>
      <c r="L283" s="58"/>
      <c r="M283" s="17"/>
      <c r="N283" s="17"/>
      <c r="O283" s="17"/>
      <c r="P283" s="17" t="s">
        <v>1226</v>
      </c>
      <c r="Q283" s="44" t="s">
        <v>1431</v>
      </c>
      <c r="R283" s="17"/>
      <c r="S283" s="93" t="s">
        <v>249</v>
      </c>
      <c r="T283" s="93" t="s">
        <v>598</v>
      </c>
      <c r="U283" s="93" t="s">
        <v>115</v>
      </c>
      <c r="V283" s="93"/>
      <c r="W283" s="75"/>
      <c r="X283" s="77">
        <v>214.037842</v>
      </c>
      <c r="Y283" s="95" t="e">
        <f>X283-#REF!</f>
        <v>#REF!</v>
      </c>
    </row>
    <row r="284" ht="64.9" hidden="1" customHeight="1" spans="1:25">
      <c r="A284" s="4">
        <v>112</v>
      </c>
      <c r="B284" s="17" t="s">
        <v>331</v>
      </c>
      <c r="C284" s="9" t="s">
        <v>1433</v>
      </c>
      <c r="D284" s="6" t="s">
        <v>1109</v>
      </c>
      <c r="E284" s="6" t="s">
        <v>1422</v>
      </c>
      <c r="F284" s="18" t="s">
        <v>1434</v>
      </c>
      <c r="G284" s="9"/>
      <c r="H284" s="9"/>
      <c r="I284" s="9"/>
      <c r="J284" s="9">
        <v>-31.6</v>
      </c>
      <c r="K284" s="53" t="s">
        <v>2541</v>
      </c>
      <c r="L284" s="53"/>
      <c r="M284" s="9"/>
      <c r="N284" s="9"/>
      <c r="O284" s="9"/>
      <c r="P284" s="4" t="s">
        <v>331</v>
      </c>
      <c r="Q284" s="18" t="s">
        <v>1436</v>
      </c>
      <c r="R284" s="9"/>
      <c r="S284" s="80"/>
      <c r="T284" s="80"/>
      <c r="U284" s="80"/>
      <c r="V284" s="80"/>
      <c r="W284" s="75"/>
      <c r="X284" s="77">
        <v>31.6</v>
      </c>
      <c r="Y284" s="95" t="e">
        <f>X284-#REF!</f>
        <v>#REF!</v>
      </c>
    </row>
    <row r="285" ht="72" hidden="1" customHeight="1" spans="1:25">
      <c r="A285" s="4">
        <v>114</v>
      </c>
      <c r="B285" s="4" t="s">
        <v>363</v>
      </c>
      <c r="C285" s="4" t="s">
        <v>1437</v>
      </c>
      <c r="D285" s="6" t="s">
        <v>1109</v>
      </c>
      <c r="E285" s="6" t="s">
        <v>1422</v>
      </c>
      <c r="F285" s="8" t="s">
        <v>1438</v>
      </c>
      <c r="G285" s="6"/>
      <c r="H285" s="6" t="s">
        <v>366</v>
      </c>
      <c r="I285" s="6" t="s">
        <v>601</v>
      </c>
      <c r="J285" s="4">
        <v>0.31</v>
      </c>
      <c r="K285" s="51" t="s">
        <v>2542</v>
      </c>
      <c r="L285" s="58"/>
      <c r="M285" s="6"/>
      <c r="N285" s="6"/>
      <c r="O285" s="6"/>
      <c r="P285" s="6" t="s">
        <v>368</v>
      </c>
      <c r="Q285" s="8" t="s">
        <v>1439</v>
      </c>
      <c r="R285" s="6">
        <v>92</v>
      </c>
      <c r="S285" s="76">
        <v>43172</v>
      </c>
      <c r="T285" s="76">
        <v>43179</v>
      </c>
      <c r="U285" s="76">
        <v>43271</v>
      </c>
      <c r="V285" s="76"/>
      <c r="W285" s="75"/>
      <c r="X285" s="77">
        <v>14.55</v>
      </c>
      <c r="Y285" s="95" t="e">
        <f>X285-#REF!</f>
        <v>#REF!</v>
      </c>
    </row>
    <row r="286" ht="35.25" hidden="1" customHeight="1" spans="1:25">
      <c r="A286" s="4"/>
      <c r="B286" s="4" t="s">
        <v>378</v>
      </c>
      <c r="C286" s="126" t="s">
        <v>1440</v>
      </c>
      <c r="D286" s="6" t="s">
        <v>1109</v>
      </c>
      <c r="E286" s="6" t="s">
        <v>1422</v>
      </c>
      <c r="F286" s="8" t="s">
        <v>1441</v>
      </c>
      <c r="G286" s="6">
        <v>23.94</v>
      </c>
      <c r="H286" s="6" t="s">
        <v>381</v>
      </c>
      <c r="I286" s="6" t="s">
        <v>1442</v>
      </c>
      <c r="J286" s="16">
        <v>23.94</v>
      </c>
      <c r="K286" s="51" t="s">
        <v>2457</v>
      </c>
      <c r="L286" s="16"/>
      <c r="M286" s="6"/>
      <c r="N286" s="6"/>
      <c r="O286" s="6"/>
      <c r="P286" s="6" t="s">
        <v>381</v>
      </c>
      <c r="Q286" s="8" t="s">
        <v>1443</v>
      </c>
      <c r="R286" s="6">
        <v>482</v>
      </c>
      <c r="S286" s="76" t="s">
        <v>1070</v>
      </c>
      <c r="T286" s="76" t="s">
        <v>1070</v>
      </c>
      <c r="U286" s="76" t="s">
        <v>197</v>
      </c>
      <c r="V286" s="76"/>
      <c r="W286" s="75"/>
      <c r="X286" s="77"/>
      <c r="Y286" s="95"/>
    </row>
    <row r="287" ht="48" hidden="1" customHeight="1" spans="1:25">
      <c r="A287" s="4">
        <v>121</v>
      </c>
      <c r="B287" s="6" t="s">
        <v>92</v>
      </c>
      <c r="C287" s="6" t="s">
        <v>1445</v>
      </c>
      <c r="D287" s="6" t="s">
        <v>1109</v>
      </c>
      <c r="E287" s="6" t="s">
        <v>1446</v>
      </c>
      <c r="F287" s="8" t="s">
        <v>1447</v>
      </c>
      <c r="G287" s="6">
        <v>20</v>
      </c>
      <c r="H287" s="6" t="s">
        <v>95</v>
      </c>
      <c r="I287" s="6" t="s">
        <v>1448</v>
      </c>
      <c r="J287" s="7">
        <v>-6</v>
      </c>
      <c r="K287" s="53" t="s">
        <v>2423</v>
      </c>
      <c r="L287" s="7"/>
      <c r="M287" s="6"/>
      <c r="N287" s="6"/>
      <c r="O287" s="6"/>
      <c r="P287" s="6" t="s">
        <v>97</v>
      </c>
      <c r="Q287" s="8" t="s">
        <v>1449</v>
      </c>
      <c r="R287" s="6">
        <v>185</v>
      </c>
      <c r="S287" s="76" t="s">
        <v>1208</v>
      </c>
      <c r="T287" s="76"/>
      <c r="U287" s="76"/>
      <c r="V287" s="76"/>
      <c r="W287" s="75"/>
      <c r="X287" s="77">
        <v>6</v>
      </c>
      <c r="Y287" s="95" t="e">
        <f>X287-#REF!</f>
        <v>#REF!</v>
      </c>
    </row>
    <row r="288" ht="101.45" hidden="1" customHeight="1" spans="1:25">
      <c r="A288" s="4">
        <v>123</v>
      </c>
      <c r="B288" s="4" t="s">
        <v>92</v>
      </c>
      <c r="C288" s="4" t="s">
        <v>1452</v>
      </c>
      <c r="D288" s="13" t="s">
        <v>1109</v>
      </c>
      <c r="E288" s="6" t="s">
        <v>1446</v>
      </c>
      <c r="F288" s="14" t="s">
        <v>1453</v>
      </c>
      <c r="G288" s="13">
        <v>136</v>
      </c>
      <c r="H288" s="13" t="s">
        <v>95</v>
      </c>
      <c r="I288" s="13" t="s">
        <v>95</v>
      </c>
      <c r="J288" s="4">
        <v>-27.2</v>
      </c>
      <c r="K288" s="53" t="s">
        <v>2481</v>
      </c>
      <c r="L288" s="4"/>
      <c r="M288" s="13"/>
      <c r="N288" s="13"/>
      <c r="O288" s="13"/>
      <c r="P288" s="6" t="s">
        <v>97</v>
      </c>
      <c r="Q288" s="14" t="s">
        <v>1454</v>
      </c>
      <c r="R288" s="13">
        <v>586</v>
      </c>
      <c r="S288" s="79" t="s">
        <v>872</v>
      </c>
      <c r="T288" s="79" t="s">
        <v>249</v>
      </c>
      <c r="U288" s="79" t="s">
        <v>140</v>
      </c>
      <c r="V288" s="79" t="s">
        <v>475</v>
      </c>
      <c r="W288" s="75"/>
      <c r="X288" s="77">
        <v>136</v>
      </c>
      <c r="Y288" s="95" t="e">
        <f>X288-#REF!</f>
        <v>#REF!</v>
      </c>
    </row>
    <row r="289" ht="101.45" hidden="1" customHeight="1" spans="1:25">
      <c r="A289" s="4"/>
      <c r="B289" s="4" t="s">
        <v>92</v>
      </c>
      <c r="C289" s="124" t="s">
        <v>1456</v>
      </c>
      <c r="D289" s="13" t="s">
        <v>1109</v>
      </c>
      <c r="E289" s="115" t="s">
        <v>1446</v>
      </c>
      <c r="F289" s="124" t="s">
        <v>1457</v>
      </c>
      <c r="G289" s="115">
        <v>13.2</v>
      </c>
      <c r="H289" s="115" t="s">
        <v>564</v>
      </c>
      <c r="I289" s="115" t="s">
        <v>1458</v>
      </c>
      <c r="J289" s="4">
        <v>10.56</v>
      </c>
      <c r="K289" s="53" t="s">
        <v>2468</v>
      </c>
      <c r="L289" s="4"/>
      <c r="M289" s="13"/>
      <c r="N289" s="13"/>
      <c r="O289" s="13"/>
      <c r="P289" s="6" t="s">
        <v>97</v>
      </c>
      <c r="Q289" s="124" t="s">
        <v>1459</v>
      </c>
      <c r="R289" s="147">
        <v>60</v>
      </c>
      <c r="S289" s="115" t="s">
        <v>726</v>
      </c>
      <c r="T289" s="151" t="s">
        <v>171</v>
      </c>
      <c r="U289" s="148" t="s">
        <v>671</v>
      </c>
      <c r="V289" s="148" t="s">
        <v>672</v>
      </c>
      <c r="W289" s="75"/>
      <c r="X289" s="77"/>
      <c r="Y289" s="95"/>
    </row>
    <row r="290" ht="52.9" hidden="1" customHeight="1" spans="1:25">
      <c r="A290" s="4"/>
      <c r="B290" s="7" t="s">
        <v>304</v>
      </c>
      <c r="C290" s="116" t="s">
        <v>1460</v>
      </c>
      <c r="D290" s="13" t="s">
        <v>1109</v>
      </c>
      <c r="E290" s="115" t="s">
        <v>1446</v>
      </c>
      <c r="F290" s="8" t="s">
        <v>1461</v>
      </c>
      <c r="G290" s="6">
        <v>19.28</v>
      </c>
      <c r="H290" s="6" t="s">
        <v>307</v>
      </c>
      <c r="I290" s="6" t="s">
        <v>321</v>
      </c>
      <c r="J290" s="7">
        <v>14.784</v>
      </c>
      <c r="K290" s="53" t="s">
        <v>2475</v>
      </c>
      <c r="L290" s="7"/>
      <c r="M290" s="6"/>
      <c r="N290" s="6"/>
      <c r="O290" s="6"/>
      <c r="P290" s="6" t="s">
        <v>307</v>
      </c>
      <c r="Q290" s="149" t="s">
        <v>1462</v>
      </c>
      <c r="R290" s="6">
        <v>245</v>
      </c>
      <c r="S290" s="76" t="s">
        <v>1040</v>
      </c>
      <c r="T290" s="76" t="s">
        <v>1463</v>
      </c>
      <c r="U290" s="76" t="s">
        <v>817</v>
      </c>
      <c r="V290" s="76" t="s">
        <v>750</v>
      </c>
      <c r="W290" s="75"/>
      <c r="X290" s="77"/>
      <c r="Y290" s="95"/>
    </row>
    <row r="291" ht="52.9" hidden="1" customHeight="1" spans="1:25">
      <c r="A291" s="4"/>
      <c r="B291" s="7" t="s">
        <v>304</v>
      </c>
      <c r="C291" s="116" t="s">
        <v>1464</v>
      </c>
      <c r="D291" s="13" t="s">
        <v>1109</v>
      </c>
      <c r="E291" s="115" t="s">
        <v>1446</v>
      </c>
      <c r="F291" s="8" t="s">
        <v>1465</v>
      </c>
      <c r="G291" s="6">
        <v>134.542</v>
      </c>
      <c r="H291" s="6" t="s">
        <v>307</v>
      </c>
      <c r="I291" s="6" t="s">
        <v>1313</v>
      </c>
      <c r="J291" s="7">
        <v>134.542</v>
      </c>
      <c r="K291" s="53" t="s">
        <v>2543</v>
      </c>
      <c r="L291" s="7"/>
      <c r="M291" s="6"/>
      <c r="N291" s="6"/>
      <c r="O291" s="6"/>
      <c r="P291" s="6" t="s">
        <v>307</v>
      </c>
      <c r="Q291" s="261" t="s">
        <v>1466</v>
      </c>
      <c r="R291" s="6">
        <v>131</v>
      </c>
      <c r="S291" s="76" t="s">
        <v>100</v>
      </c>
      <c r="T291" s="76" t="s">
        <v>817</v>
      </c>
      <c r="U291" s="76" t="s">
        <v>726</v>
      </c>
      <c r="V291" s="76" t="s">
        <v>657</v>
      </c>
      <c r="W291" s="75"/>
      <c r="X291" s="77"/>
      <c r="Y291" s="95"/>
    </row>
    <row r="292" ht="36.75" hidden="1" customHeight="1" spans="1:25">
      <c r="A292" s="4"/>
      <c r="B292" s="7" t="s">
        <v>269</v>
      </c>
      <c r="C292" s="38" t="s">
        <v>1467</v>
      </c>
      <c r="D292" s="13" t="s">
        <v>1109</v>
      </c>
      <c r="E292" s="115" t="s">
        <v>1446</v>
      </c>
      <c r="F292" s="41" t="s">
        <v>1468</v>
      </c>
      <c r="G292" s="42">
        <v>77.9</v>
      </c>
      <c r="H292" s="40" t="s">
        <v>272</v>
      </c>
      <c r="I292" s="40" t="s">
        <v>1469</v>
      </c>
      <c r="J292" s="7">
        <v>23.37</v>
      </c>
      <c r="K292" s="53" t="s">
        <v>2449</v>
      </c>
      <c r="L292" s="7"/>
      <c r="M292" s="6"/>
      <c r="N292" s="6"/>
      <c r="O292" s="6"/>
      <c r="P292" s="40" t="s">
        <v>269</v>
      </c>
      <c r="Q292" s="90" t="s">
        <v>1470</v>
      </c>
      <c r="R292" s="91">
        <v>646</v>
      </c>
      <c r="S292" s="92" t="s">
        <v>828</v>
      </c>
      <c r="T292" s="92" t="s">
        <v>115</v>
      </c>
      <c r="U292" s="92"/>
      <c r="V292" s="92"/>
      <c r="W292" s="75"/>
      <c r="X292" s="77"/>
      <c r="Y292" s="95"/>
    </row>
    <row r="293" ht="56.45" hidden="1" customHeight="1" spans="1:25">
      <c r="A293" s="4"/>
      <c r="B293" s="7" t="s">
        <v>516</v>
      </c>
      <c r="C293" s="128" t="s">
        <v>1545</v>
      </c>
      <c r="D293" s="129" t="s">
        <v>1109</v>
      </c>
      <c r="E293" s="115" t="s">
        <v>1536</v>
      </c>
      <c r="F293" s="128" t="s">
        <v>1546</v>
      </c>
      <c r="G293" s="130">
        <v>49.5</v>
      </c>
      <c r="H293" s="115" t="s">
        <v>516</v>
      </c>
      <c r="I293" s="115" t="s">
        <v>1547</v>
      </c>
      <c r="J293" s="7">
        <v>49.209168</v>
      </c>
      <c r="K293" s="53" t="s">
        <v>2492</v>
      </c>
      <c r="L293" s="7"/>
      <c r="M293" s="6"/>
      <c r="N293" s="6"/>
      <c r="O293" s="6"/>
      <c r="P293" s="115" t="s">
        <v>513</v>
      </c>
      <c r="Q293" s="124" t="s">
        <v>1548</v>
      </c>
      <c r="R293" s="156">
        <v>60</v>
      </c>
      <c r="S293" s="148" t="s">
        <v>239</v>
      </c>
      <c r="T293" s="148" t="s">
        <v>1549</v>
      </c>
      <c r="U293" s="148">
        <v>10.25</v>
      </c>
      <c r="V293" s="148" t="s">
        <v>1550</v>
      </c>
      <c r="W293" s="75"/>
      <c r="X293" s="77"/>
      <c r="Y293" s="95"/>
    </row>
    <row r="294" ht="45" hidden="1" customHeight="1" spans="1:25">
      <c r="A294" s="4">
        <v>124</v>
      </c>
      <c r="B294" s="6" t="s">
        <v>52</v>
      </c>
      <c r="C294" s="9" t="s">
        <v>1477</v>
      </c>
      <c r="D294" s="6" t="s">
        <v>1109</v>
      </c>
      <c r="E294" s="10" t="s">
        <v>1473</v>
      </c>
      <c r="F294" s="11" t="s">
        <v>1478</v>
      </c>
      <c r="G294" s="10">
        <v>80</v>
      </c>
      <c r="H294" s="10" t="s">
        <v>55</v>
      </c>
      <c r="I294" s="10" t="s">
        <v>1479</v>
      </c>
      <c r="J294" s="9">
        <v>-16</v>
      </c>
      <c r="K294" s="53" t="s">
        <v>2420</v>
      </c>
      <c r="L294" s="9"/>
      <c r="M294" s="10"/>
      <c r="N294" s="10"/>
      <c r="O294" s="10"/>
      <c r="P294" s="10" t="s">
        <v>57</v>
      </c>
      <c r="Q294" s="11" t="s">
        <v>1480</v>
      </c>
      <c r="R294" s="10">
        <v>21</v>
      </c>
      <c r="S294" s="78" t="s">
        <v>386</v>
      </c>
      <c r="T294" s="78" t="s">
        <v>141</v>
      </c>
      <c r="U294" s="78" t="s">
        <v>108</v>
      </c>
      <c r="V294" s="78" t="s">
        <v>62</v>
      </c>
      <c r="W294" s="75"/>
      <c r="X294" s="77">
        <v>80</v>
      </c>
      <c r="Y294" s="95" t="e">
        <f>X294-#REF!</f>
        <v>#REF!</v>
      </c>
    </row>
    <row r="295" ht="70.15" hidden="1" customHeight="1" spans="1:25">
      <c r="A295" s="4">
        <v>126</v>
      </c>
      <c r="B295" s="6" t="s">
        <v>269</v>
      </c>
      <c r="C295" s="4" t="s">
        <v>1481</v>
      </c>
      <c r="D295" s="9" t="s">
        <v>1109</v>
      </c>
      <c r="E295" s="13" t="s">
        <v>1473</v>
      </c>
      <c r="F295" s="14" t="s">
        <v>1482</v>
      </c>
      <c r="G295" s="13">
        <v>66.3</v>
      </c>
      <c r="H295" s="13" t="s">
        <v>272</v>
      </c>
      <c r="I295" s="13" t="s">
        <v>698</v>
      </c>
      <c r="J295" s="4">
        <v>-13.26</v>
      </c>
      <c r="K295" s="52" t="s">
        <v>2447</v>
      </c>
      <c r="L295" s="4"/>
      <c r="M295" s="13"/>
      <c r="N295" s="13"/>
      <c r="O295" s="13"/>
      <c r="P295" s="13" t="s">
        <v>1483</v>
      </c>
      <c r="Q295" s="14" t="s">
        <v>1484</v>
      </c>
      <c r="R295" s="13">
        <v>113</v>
      </c>
      <c r="S295" s="79" t="s">
        <v>1485</v>
      </c>
      <c r="T295" s="79">
        <v>43266</v>
      </c>
      <c r="U295" s="79">
        <v>43401</v>
      </c>
      <c r="V295" s="79"/>
      <c r="W295" s="75"/>
      <c r="X295" s="77">
        <v>66.3</v>
      </c>
      <c r="Y295" s="95" t="e">
        <f>X295-#REF!</f>
        <v>#REF!</v>
      </c>
    </row>
    <row r="296" ht="70.15" hidden="1" customHeight="1" spans="1:25">
      <c r="A296" s="4">
        <v>127</v>
      </c>
      <c r="B296" s="4" t="s">
        <v>269</v>
      </c>
      <c r="C296" s="4" t="s">
        <v>1486</v>
      </c>
      <c r="D296" s="9" t="s">
        <v>1109</v>
      </c>
      <c r="E296" s="13" t="s">
        <v>1473</v>
      </c>
      <c r="F296" s="14" t="s">
        <v>1487</v>
      </c>
      <c r="G296" s="13">
        <v>129</v>
      </c>
      <c r="H296" s="13" t="s">
        <v>272</v>
      </c>
      <c r="I296" s="13" t="s">
        <v>1469</v>
      </c>
      <c r="J296" s="4">
        <v>-25.8</v>
      </c>
      <c r="K296" s="52" t="s">
        <v>2447</v>
      </c>
      <c r="L296" s="13"/>
      <c r="M296" s="4"/>
      <c r="N296" s="13"/>
      <c r="O296" s="13"/>
      <c r="P296" s="13" t="s">
        <v>1483</v>
      </c>
      <c r="Q296" s="14" t="s">
        <v>1488</v>
      </c>
      <c r="R296" s="13">
        <v>259</v>
      </c>
      <c r="S296" s="79">
        <v>43302</v>
      </c>
      <c r="T296" s="79">
        <v>43313</v>
      </c>
      <c r="U296" s="79">
        <v>43388</v>
      </c>
      <c r="V296" s="79"/>
      <c r="W296" s="75"/>
      <c r="X296" s="77">
        <v>129</v>
      </c>
      <c r="Y296" s="95" t="e">
        <f>X296-#REF!</f>
        <v>#REF!</v>
      </c>
    </row>
    <row r="297" ht="97.15" hidden="1" customHeight="1" spans="1:25">
      <c r="A297" s="4">
        <v>128</v>
      </c>
      <c r="B297" s="4" t="s">
        <v>371</v>
      </c>
      <c r="C297" s="4" t="s">
        <v>1489</v>
      </c>
      <c r="D297" s="13" t="s">
        <v>1109</v>
      </c>
      <c r="E297" s="13" t="s">
        <v>1473</v>
      </c>
      <c r="F297" s="45" t="s">
        <v>1490</v>
      </c>
      <c r="G297" s="7">
        <v>15.78</v>
      </c>
      <c r="H297" s="7" t="s">
        <v>374</v>
      </c>
      <c r="I297" s="7" t="s">
        <v>1491</v>
      </c>
      <c r="J297" s="4">
        <v>-3.6</v>
      </c>
      <c r="K297" s="52" t="s">
        <v>2506</v>
      </c>
      <c r="L297" s="4"/>
      <c r="M297" s="7"/>
      <c r="N297" s="7"/>
      <c r="O297" s="7"/>
      <c r="P297" s="7" t="s">
        <v>1483</v>
      </c>
      <c r="Q297" s="45" t="s">
        <v>1492</v>
      </c>
      <c r="R297" s="7">
        <v>1161</v>
      </c>
      <c r="S297" s="94">
        <v>43312</v>
      </c>
      <c r="T297" s="94">
        <v>43322</v>
      </c>
      <c r="U297" s="94">
        <v>43434</v>
      </c>
      <c r="V297" s="94">
        <v>43464</v>
      </c>
      <c r="W297" s="75"/>
      <c r="X297" s="77">
        <v>12.6</v>
      </c>
      <c r="Y297" s="95" t="e">
        <f>X297-#REF!</f>
        <v>#REF!</v>
      </c>
    </row>
    <row r="298" ht="97.15" hidden="1" customHeight="1" spans="1:25">
      <c r="A298" s="4">
        <v>129</v>
      </c>
      <c r="B298" s="4" t="s">
        <v>371</v>
      </c>
      <c r="C298" s="4" t="s">
        <v>1493</v>
      </c>
      <c r="D298" s="13" t="s">
        <v>1109</v>
      </c>
      <c r="E298" s="13" t="s">
        <v>1473</v>
      </c>
      <c r="F298" s="8" t="s">
        <v>1490</v>
      </c>
      <c r="G298" s="6">
        <v>15.78</v>
      </c>
      <c r="H298" s="6" t="s">
        <v>374</v>
      </c>
      <c r="I298" s="6" t="s">
        <v>1494</v>
      </c>
      <c r="J298" s="4">
        <v>-12.6</v>
      </c>
      <c r="K298" s="52" t="s">
        <v>2506</v>
      </c>
      <c r="L298" s="4"/>
      <c r="M298" s="6"/>
      <c r="N298" s="6"/>
      <c r="O298" s="6"/>
      <c r="P298" s="6" t="s">
        <v>1483</v>
      </c>
      <c r="Q298" s="8" t="s">
        <v>1495</v>
      </c>
      <c r="R298" s="6">
        <v>627</v>
      </c>
      <c r="S298" s="76">
        <v>43312</v>
      </c>
      <c r="T298" s="76">
        <v>43322</v>
      </c>
      <c r="U298" s="76">
        <v>43434</v>
      </c>
      <c r="V298" s="76">
        <v>43464</v>
      </c>
      <c r="W298" s="75"/>
      <c r="X298" s="77">
        <v>12.6</v>
      </c>
      <c r="Y298" s="95" t="e">
        <f>X298-#REF!</f>
        <v>#REF!</v>
      </c>
    </row>
    <row r="299" ht="97.9" hidden="1" customHeight="1" spans="1:25">
      <c r="A299" s="4">
        <v>130</v>
      </c>
      <c r="B299" s="4" t="s">
        <v>371</v>
      </c>
      <c r="C299" s="4" t="s">
        <v>1496</v>
      </c>
      <c r="D299" s="13" t="s">
        <v>1109</v>
      </c>
      <c r="E299" s="13" t="s">
        <v>1473</v>
      </c>
      <c r="F299" s="44" t="s">
        <v>1497</v>
      </c>
      <c r="G299" s="17">
        <v>22.38</v>
      </c>
      <c r="H299" s="17" t="s">
        <v>374</v>
      </c>
      <c r="I299" s="17" t="s">
        <v>904</v>
      </c>
      <c r="J299" s="4">
        <v>-5</v>
      </c>
      <c r="K299" s="52" t="s">
        <v>2506</v>
      </c>
      <c r="L299" s="17"/>
      <c r="M299" s="4"/>
      <c r="N299" s="17"/>
      <c r="O299" s="17"/>
      <c r="P299" s="17" t="s">
        <v>1483</v>
      </c>
      <c r="Q299" s="44" t="s">
        <v>1498</v>
      </c>
      <c r="R299" s="17">
        <v>857</v>
      </c>
      <c r="S299" s="93">
        <v>43312</v>
      </c>
      <c r="T299" s="93">
        <v>43322</v>
      </c>
      <c r="U299" s="93">
        <v>43434</v>
      </c>
      <c r="V299" s="93">
        <v>43464</v>
      </c>
      <c r="W299" s="75"/>
      <c r="X299" s="77">
        <v>18</v>
      </c>
      <c r="Y299" s="95" t="e">
        <f>X299-#REF!</f>
        <v>#REF!</v>
      </c>
    </row>
    <row r="300" ht="100.15" hidden="1" customHeight="1" spans="1:25">
      <c r="A300" s="4">
        <v>131</v>
      </c>
      <c r="B300" s="4" t="s">
        <v>371</v>
      </c>
      <c r="C300" s="4" t="s">
        <v>1499</v>
      </c>
      <c r="D300" s="13" t="s">
        <v>1109</v>
      </c>
      <c r="E300" s="13" t="s">
        <v>1473</v>
      </c>
      <c r="F300" s="44" t="s">
        <v>1490</v>
      </c>
      <c r="G300" s="17">
        <v>14.2</v>
      </c>
      <c r="H300" s="17" t="s">
        <v>374</v>
      </c>
      <c r="I300" s="17" t="s">
        <v>1500</v>
      </c>
      <c r="J300" s="4">
        <v>-4.3</v>
      </c>
      <c r="K300" s="52" t="s">
        <v>2506</v>
      </c>
      <c r="L300" s="4"/>
      <c r="M300" s="17"/>
      <c r="N300" s="17"/>
      <c r="O300" s="17"/>
      <c r="P300" s="17" t="s">
        <v>1483</v>
      </c>
      <c r="Q300" s="44" t="s">
        <v>1501</v>
      </c>
      <c r="R300" s="17">
        <v>536</v>
      </c>
      <c r="S300" s="93">
        <v>43312</v>
      </c>
      <c r="T300" s="93">
        <v>43322</v>
      </c>
      <c r="U300" s="93">
        <v>43434</v>
      </c>
      <c r="V300" s="93">
        <v>43464</v>
      </c>
      <c r="W300" s="75"/>
      <c r="X300" s="77">
        <v>11.3</v>
      </c>
      <c r="Y300" s="95" t="e">
        <f>X300-#REF!</f>
        <v>#REF!</v>
      </c>
    </row>
    <row r="301" ht="91.15" hidden="1" customHeight="1" spans="1:25">
      <c r="A301" s="4">
        <v>132</v>
      </c>
      <c r="B301" s="4" t="s">
        <v>371</v>
      </c>
      <c r="C301" s="4" t="s">
        <v>1502</v>
      </c>
      <c r="D301" s="13" t="s">
        <v>1109</v>
      </c>
      <c r="E301" s="13" t="s">
        <v>1473</v>
      </c>
      <c r="F301" s="14" t="s">
        <v>1497</v>
      </c>
      <c r="G301" s="13">
        <v>24.35</v>
      </c>
      <c r="H301" s="13" t="s">
        <v>374</v>
      </c>
      <c r="I301" s="13" t="s">
        <v>1503</v>
      </c>
      <c r="J301" s="4">
        <v>-7.5</v>
      </c>
      <c r="K301" s="4" t="s">
        <v>2544</v>
      </c>
      <c r="L301" s="13"/>
      <c r="M301" s="4"/>
      <c r="N301" s="13"/>
      <c r="O301" s="13"/>
      <c r="P301" s="13" t="s">
        <v>1483</v>
      </c>
      <c r="Q301" s="14" t="s">
        <v>1504</v>
      </c>
      <c r="R301" s="13">
        <v>196</v>
      </c>
      <c r="S301" s="79">
        <v>43312</v>
      </c>
      <c r="T301" s="79">
        <v>43322</v>
      </c>
      <c r="U301" s="79">
        <v>43434</v>
      </c>
      <c r="V301" s="79">
        <v>43464</v>
      </c>
      <c r="W301" s="75"/>
      <c r="X301" s="77">
        <v>19.5</v>
      </c>
      <c r="Y301" s="95" t="e">
        <f>X301-#REF!</f>
        <v>#REF!</v>
      </c>
    </row>
    <row r="302" ht="52.9" hidden="1" customHeight="1" spans="1:25">
      <c r="A302" s="4">
        <v>135</v>
      </c>
      <c r="B302" s="7" t="s">
        <v>513</v>
      </c>
      <c r="C302" s="7" t="s">
        <v>1505</v>
      </c>
      <c r="D302" s="6" t="s">
        <v>1109</v>
      </c>
      <c r="E302" s="6" t="s">
        <v>1473</v>
      </c>
      <c r="F302" s="8" t="s">
        <v>1506</v>
      </c>
      <c r="G302" s="6">
        <v>37.4665</v>
      </c>
      <c r="H302" s="6" t="s">
        <v>516</v>
      </c>
      <c r="I302" s="6" t="s">
        <v>1507</v>
      </c>
      <c r="J302" s="7">
        <v>-2.333113</v>
      </c>
      <c r="K302" s="52" t="s">
        <v>2423</v>
      </c>
      <c r="L302" s="7"/>
      <c r="M302" s="6"/>
      <c r="N302" s="6"/>
      <c r="O302" s="6"/>
      <c r="P302" s="6" t="s">
        <v>513</v>
      </c>
      <c r="Q302" s="8" t="s">
        <v>1508</v>
      </c>
      <c r="R302" s="6">
        <v>45</v>
      </c>
      <c r="S302" s="76" t="s">
        <v>1509</v>
      </c>
      <c r="T302" s="76" t="s">
        <v>180</v>
      </c>
      <c r="U302" s="76" t="s">
        <v>140</v>
      </c>
      <c r="V302" s="76" t="s">
        <v>114</v>
      </c>
      <c r="W302" s="75"/>
      <c r="X302" s="77">
        <v>37.4665</v>
      </c>
      <c r="Y302" s="95" t="e">
        <f>X302-#REF!</f>
        <v>#REF!</v>
      </c>
    </row>
    <row r="303" ht="42.75" hidden="1" customHeight="1" spans="1:25">
      <c r="A303" s="4"/>
      <c r="B303" s="7" t="s">
        <v>331</v>
      </c>
      <c r="C303" s="159" t="s">
        <v>1510</v>
      </c>
      <c r="D303" s="159" t="s">
        <v>1109</v>
      </c>
      <c r="E303" s="115" t="s">
        <v>1473</v>
      </c>
      <c r="F303" s="160" t="s">
        <v>1511</v>
      </c>
      <c r="G303" s="169">
        <v>116.53</v>
      </c>
      <c r="H303" s="115" t="s">
        <v>334</v>
      </c>
      <c r="I303" s="115" t="s">
        <v>361</v>
      </c>
      <c r="J303" s="7">
        <v>84.81</v>
      </c>
      <c r="K303" s="52" t="s">
        <v>2501</v>
      </c>
      <c r="L303" s="7"/>
      <c r="M303" s="6"/>
      <c r="N303" s="6"/>
      <c r="O303" s="6"/>
      <c r="P303" s="164" t="s">
        <v>336</v>
      </c>
      <c r="Q303" s="124" t="s">
        <v>1512</v>
      </c>
      <c r="R303" s="150">
        <v>142</v>
      </c>
      <c r="S303" s="151" t="s">
        <v>1513</v>
      </c>
      <c r="T303" s="151" t="s">
        <v>1229</v>
      </c>
      <c r="U303" s="151" t="s">
        <v>150</v>
      </c>
      <c r="V303" s="151"/>
      <c r="W303" s="75"/>
      <c r="X303" s="77"/>
      <c r="Y303" s="95"/>
    </row>
    <row r="304" ht="42" hidden="1" customHeight="1" spans="1:26">
      <c r="A304" s="27"/>
      <c r="B304" s="4" t="s">
        <v>1516</v>
      </c>
      <c r="C304" s="245" t="s">
        <v>1517</v>
      </c>
      <c r="D304" s="137" t="s">
        <v>1109</v>
      </c>
      <c r="E304" s="60" t="s">
        <v>1518</v>
      </c>
      <c r="F304" s="246" t="s">
        <v>1519</v>
      </c>
      <c r="G304" s="60"/>
      <c r="H304" s="60" t="s">
        <v>931</v>
      </c>
      <c r="I304" s="60"/>
      <c r="J304" s="69">
        <v>50</v>
      </c>
      <c r="K304" s="63"/>
      <c r="L304" s="60"/>
      <c r="M304" s="69"/>
      <c r="N304" s="60"/>
      <c r="O304" s="60"/>
      <c r="P304" s="104" t="s">
        <v>1516</v>
      </c>
      <c r="Q304" s="262" t="s">
        <v>1520</v>
      </c>
      <c r="R304" s="60">
        <v>140</v>
      </c>
      <c r="S304" s="257" t="s">
        <v>603</v>
      </c>
      <c r="T304" s="257" t="s">
        <v>121</v>
      </c>
      <c r="U304" s="257" t="s">
        <v>1521</v>
      </c>
      <c r="V304" s="257" t="s">
        <v>1522</v>
      </c>
      <c r="W304" s="87"/>
      <c r="X304" s="84"/>
      <c r="Y304" s="98"/>
      <c r="Z304" s="99"/>
    </row>
    <row r="305" ht="42" hidden="1" customHeight="1" spans="1:26">
      <c r="A305" s="27"/>
      <c r="B305" s="4" t="s">
        <v>1516</v>
      </c>
      <c r="C305" s="245" t="s">
        <v>1523</v>
      </c>
      <c r="D305" s="137" t="s">
        <v>1109</v>
      </c>
      <c r="E305" s="60" t="s">
        <v>1518</v>
      </c>
      <c r="F305" s="246" t="s">
        <v>1524</v>
      </c>
      <c r="G305" s="60"/>
      <c r="H305" s="60" t="s">
        <v>931</v>
      </c>
      <c r="I305" s="60"/>
      <c r="J305" s="69">
        <v>200</v>
      </c>
      <c r="K305" s="63"/>
      <c r="L305" s="60"/>
      <c r="M305" s="69"/>
      <c r="N305" s="60"/>
      <c r="O305" s="60"/>
      <c r="P305" s="104" t="s">
        <v>1516</v>
      </c>
      <c r="Q305" s="262" t="s">
        <v>1525</v>
      </c>
      <c r="R305" s="60">
        <v>800</v>
      </c>
      <c r="S305" s="257" t="s">
        <v>603</v>
      </c>
      <c r="T305" s="257" t="s">
        <v>121</v>
      </c>
      <c r="U305" s="257" t="s">
        <v>1521</v>
      </c>
      <c r="V305" s="257" t="s">
        <v>1522</v>
      </c>
      <c r="W305" s="87"/>
      <c r="X305" s="84"/>
      <c r="Y305" s="98"/>
      <c r="Z305" s="99"/>
    </row>
    <row r="306" ht="52.9" hidden="1" customHeight="1" spans="1:25">
      <c r="A306" s="4">
        <v>141</v>
      </c>
      <c r="B306" s="6" t="s">
        <v>31</v>
      </c>
      <c r="C306" s="7" t="s">
        <v>1551</v>
      </c>
      <c r="D306" s="6" t="s">
        <v>1109</v>
      </c>
      <c r="E306" s="6" t="s">
        <v>1536</v>
      </c>
      <c r="F306" s="8" t="s">
        <v>1552</v>
      </c>
      <c r="G306" s="6">
        <v>120</v>
      </c>
      <c r="H306" s="6" t="s">
        <v>36</v>
      </c>
      <c r="I306" s="6" t="s">
        <v>1553</v>
      </c>
      <c r="J306" s="7">
        <v>-22.992556</v>
      </c>
      <c r="K306" s="7" t="s">
        <v>2541</v>
      </c>
      <c r="L306" s="6"/>
      <c r="M306" s="7"/>
      <c r="N306" s="6"/>
      <c r="O306" s="6"/>
      <c r="P306" s="6" t="s">
        <v>38</v>
      </c>
      <c r="Q306" s="8" t="s">
        <v>1554</v>
      </c>
      <c r="R306" s="4">
        <v>206</v>
      </c>
      <c r="S306" s="76" t="s">
        <v>1555</v>
      </c>
      <c r="T306" s="76" t="s">
        <v>1556</v>
      </c>
      <c r="U306" s="76" t="s">
        <v>1557</v>
      </c>
      <c r="V306" s="76" t="s">
        <v>414</v>
      </c>
      <c r="W306" s="75"/>
      <c r="X306" s="77">
        <v>120</v>
      </c>
      <c r="Y306" s="95" t="e">
        <f>X306-#REF!</f>
        <v>#REF!</v>
      </c>
    </row>
    <row r="307" ht="123.6" hidden="1" customHeight="1" spans="1:25">
      <c r="A307" s="4">
        <v>142</v>
      </c>
      <c r="B307" s="4" t="s">
        <v>31</v>
      </c>
      <c r="C307" s="16" t="s">
        <v>1558</v>
      </c>
      <c r="D307" s="13" t="s">
        <v>1109</v>
      </c>
      <c r="E307" s="6" t="s">
        <v>1536</v>
      </c>
      <c r="F307" s="14" t="s">
        <v>1559</v>
      </c>
      <c r="G307" s="13">
        <v>106.627</v>
      </c>
      <c r="H307" s="6" t="s">
        <v>36</v>
      </c>
      <c r="I307" s="13" t="s">
        <v>1560</v>
      </c>
      <c r="J307" s="16">
        <v>-0.0661</v>
      </c>
      <c r="K307" s="59" t="s">
        <v>2545</v>
      </c>
      <c r="L307" s="57"/>
      <c r="M307" s="59"/>
      <c r="N307" s="13"/>
      <c r="O307" s="13"/>
      <c r="P307" s="6" t="s">
        <v>38</v>
      </c>
      <c r="Q307" s="14" t="s">
        <v>1561</v>
      </c>
      <c r="R307" s="13">
        <v>65</v>
      </c>
      <c r="S307" s="79" t="s">
        <v>1135</v>
      </c>
      <c r="T307" s="79" t="s">
        <v>1793</v>
      </c>
      <c r="U307" s="79" t="s">
        <v>474</v>
      </c>
      <c r="V307" s="79" t="s">
        <v>91</v>
      </c>
      <c r="W307" s="75"/>
      <c r="X307" s="77">
        <v>106.6272</v>
      </c>
      <c r="Y307" s="95" t="e">
        <f>X307-#REF!</f>
        <v>#REF!</v>
      </c>
    </row>
    <row r="308" ht="70.15" hidden="1" customHeight="1" spans="1:25">
      <c r="A308" s="4">
        <v>145</v>
      </c>
      <c r="B308" s="4" t="s">
        <v>31</v>
      </c>
      <c r="C308" s="4" t="s">
        <v>1565</v>
      </c>
      <c r="D308" s="6" t="s">
        <v>1109</v>
      </c>
      <c r="E308" s="6" t="s">
        <v>1536</v>
      </c>
      <c r="F308" s="14" t="s">
        <v>1566</v>
      </c>
      <c r="G308" s="13">
        <v>119.742</v>
      </c>
      <c r="H308" s="6" t="s">
        <v>36</v>
      </c>
      <c r="I308" s="13" t="s">
        <v>918</v>
      </c>
      <c r="J308" s="4">
        <v>-47.896863</v>
      </c>
      <c r="K308" s="58" t="s">
        <v>2546</v>
      </c>
      <c r="L308" s="57"/>
      <c r="M308" s="58"/>
      <c r="N308" s="13"/>
      <c r="O308" s="13"/>
      <c r="P308" s="6" t="s">
        <v>38</v>
      </c>
      <c r="Q308" s="14" t="s">
        <v>1567</v>
      </c>
      <c r="R308" s="13">
        <v>79</v>
      </c>
      <c r="S308" s="79" t="s">
        <v>978</v>
      </c>
      <c r="T308" s="79" t="s">
        <v>1564</v>
      </c>
      <c r="U308" s="79" t="s">
        <v>554</v>
      </c>
      <c r="V308" s="79"/>
      <c r="W308" s="75"/>
      <c r="X308" s="77">
        <v>119.742163</v>
      </c>
      <c r="Y308" s="95" t="e">
        <f>X308-#REF!</f>
        <v>#REF!</v>
      </c>
    </row>
    <row r="309" ht="45" hidden="1" customHeight="1" spans="1:25">
      <c r="A309" s="4"/>
      <c r="B309" s="4" t="s">
        <v>31</v>
      </c>
      <c r="C309" s="118" t="s">
        <v>1568</v>
      </c>
      <c r="D309" s="13" t="s">
        <v>1109</v>
      </c>
      <c r="E309" s="6" t="s">
        <v>1536</v>
      </c>
      <c r="F309" s="120" t="s">
        <v>1569</v>
      </c>
      <c r="G309" s="121">
        <v>19.9</v>
      </c>
      <c r="H309" s="122" t="s">
        <v>36</v>
      </c>
      <c r="I309" s="122" t="s">
        <v>1553</v>
      </c>
      <c r="J309" s="4">
        <v>11.94</v>
      </c>
      <c r="K309" s="58" t="s">
        <v>2476</v>
      </c>
      <c r="L309" s="57"/>
      <c r="M309" s="58"/>
      <c r="N309" s="13"/>
      <c r="O309" s="13"/>
      <c r="P309" s="122" t="s">
        <v>38</v>
      </c>
      <c r="Q309" s="124" t="s">
        <v>1570</v>
      </c>
      <c r="R309" s="150">
        <v>200</v>
      </c>
      <c r="S309" s="151" t="s">
        <v>614</v>
      </c>
      <c r="T309" s="151" t="s">
        <v>1229</v>
      </c>
      <c r="U309" s="151" t="s">
        <v>726</v>
      </c>
      <c r="V309" s="151" t="s">
        <v>648</v>
      </c>
      <c r="W309" s="75"/>
      <c r="X309" s="77"/>
      <c r="Y309" s="95"/>
    </row>
    <row r="310" ht="45" hidden="1" customHeight="1" spans="1:25">
      <c r="A310" s="4"/>
      <c r="B310" s="4" t="s">
        <v>31</v>
      </c>
      <c r="C310" s="118" t="s">
        <v>1102</v>
      </c>
      <c r="D310" s="119" t="s">
        <v>33</v>
      </c>
      <c r="E310" s="115" t="s">
        <v>965</v>
      </c>
      <c r="F310" s="120" t="s">
        <v>1103</v>
      </c>
      <c r="G310" s="121">
        <v>29.96</v>
      </c>
      <c r="H310" s="122" t="s">
        <v>36</v>
      </c>
      <c r="I310" s="122" t="s">
        <v>1104</v>
      </c>
      <c r="J310" s="4">
        <v>29.930762</v>
      </c>
      <c r="K310" s="58" t="s">
        <v>2476</v>
      </c>
      <c r="L310" s="57"/>
      <c r="M310" s="58"/>
      <c r="N310" s="13"/>
      <c r="O310" s="13"/>
      <c r="P310" s="122" t="s">
        <v>38</v>
      </c>
      <c r="Q310" s="124" t="s">
        <v>1105</v>
      </c>
      <c r="R310" s="150">
        <v>136</v>
      </c>
      <c r="S310" s="151" t="s">
        <v>465</v>
      </c>
      <c r="T310" s="151" t="s">
        <v>465</v>
      </c>
      <c r="U310" s="151" t="s">
        <v>234</v>
      </c>
      <c r="V310" s="151" t="s">
        <v>43</v>
      </c>
      <c r="W310" s="75"/>
      <c r="X310" s="77"/>
      <c r="Y310" s="95"/>
    </row>
    <row r="311" ht="84" hidden="1" customHeight="1" spans="1:25">
      <c r="A311" s="4"/>
      <c r="B311" s="4" t="s">
        <v>31</v>
      </c>
      <c r="C311" s="247" t="s">
        <v>1527</v>
      </c>
      <c r="D311" s="248" t="s">
        <v>1109</v>
      </c>
      <c r="E311" s="249" t="s">
        <v>1528</v>
      </c>
      <c r="F311" s="250" t="s">
        <v>1529</v>
      </c>
      <c r="G311" s="251">
        <v>36</v>
      </c>
      <c r="H311" s="122" t="s">
        <v>36</v>
      </c>
      <c r="I311" s="254" t="s">
        <v>1530</v>
      </c>
      <c r="J311" s="4">
        <v>36</v>
      </c>
      <c r="K311" s="58" t="s">
        <v>2547</v>
      </c>
      <c r="L311" s="57"/>
      <c r="M311" s="58"/>
      <c r="N311" s="13"/>
      <c r="O311" s="13"/>
      <c r="P311" s="122" t="s">
        <v>38</v>
      </c>
      <c r="Q311" s="263" t="s">
        <v>1531</v>
      </c>
      <c r="R311" s="264">
        <v>168</v>
      </c>
      <c r="S311" s="265" t="s">
        <v>1532</v>
      </c>
      <c r="T311" s="265" t="s">
        <v>1533</v>
      </c>
      <c r="U311" s="265" t="s">
        <v>1293</v>
      </c>
      <c r="V311" s="265" t="s">
        <v>1210</v>
      </c>
      <c r="W311" s="75"/>
      <c r="X311" s="77"/>
      <c r="Y311" s="95"/>
    </row>
    <row r="312" ht="70.15" hidden="1" customHeight="1" spans="1:25">
      <c r="A312" s="4">
        <v>148</v>
      </c>
      <c r="B312" s="6" t="s">
        <v>52</v>
      </c>
      <c r="C312" s="9" t="s">
        <v>1571</v>
      </c>
      <c r="D312" s="6" t="s">
        <v>1109</v>
      </c>
      <c r="E312" s="6" t="s">
        <v>1536</v>
      </c>
      <c r="F312" s="11" t="s">
        <v>1572</v>
      </c>
      <c r="G312" s="10">
        <v>4.048</v>
      </c>
      <c r="H312" s="10" t="s">
        <v>55</v>
      </c>
      <c r="I312" s="10" t="s">
        <v>65</v>
      </c>
      <c r="J312" s="9">
        <v>-4.048</v>
      </c>
      <c r="K312" s="53" t="s">
        <v>2420</v>
      </c>
      <c r="L312" s="54"/>
      <c r="M312" s="53"/>
      <c r="N312" s="10"/>
      <c r="O312" s="10"/>
      <c r="P312" s="10" t="s">
        <v>57</v>
      </c>
      <c r="Q312" s="11" t="s">
        <v>1573</v>
      </c>
      <c r="R312" s="10">
        <v>50</v>
      </c>
      <c r="S312" s="79" t="s">
        <v>1574</v>
      </c>
      <c r="T312" s="78" t="s">
        <v>1575</v>
      </c>
      <c r="U312" s="78" t="s">
        <v>100</v>
      </c>
      <c r="V312" s="78" t="s">
        <v>62</v>
      </c>
      <c r="W312" s="75"/>
      <c r="X312" s="77">
        <v>4.048</v>
      </c>
      <c r="Y312" s="95" t="e">
        <f>X312-#REF!</f>
        <v>#REF!</v>
      </c>
    </row>
    <row r="313" ht="70.15" hidden="1" customHeight="1" spans="1:25">
      <c r="A313" s="4">
        <v>153</v>
      </c>
      <c r="B313" s="6" t="s">
        <v>92</v>
      </c>
      <c r="C313" s="6" t="s">
        <v>1576</v>
      </c>
      <c r="D313" s="6" t="s">
        <v>1109</v>
      </c>
      <c r="E313" s="6" t="s">
        <v>1536</v>
      </c>
      <c r="F313" s="8" t="s">
        <v>1577</v>
      </c>
      <c r="G313" s="6">
        <v>29.2</v>
      </c>
      <c r="H313" s="6" t="s">
        <v>95</v>
      </c>
      <c r="I313" s="6" t="s">
        <v>1297</v>
      </c>
      <c r="J313" s="7">
        <v>-0.2357</v>
      </c>
      <c r="K313" s="56" t="s">
        <v>2548</v>
      </c>
      <c r="L313" s="52"/>
      <c r="M313" s="51"/>
      <c r="N313" s="6"/>
      <c r="O313" s="6"/>
      <c r="P313" s="6" t="s">
        <v>97</v>
      </c>
      <c r="Q313" s="8" t="s">
        <v>1578</v>
      </c>
      <c r="R313" s="6">
        <v>596</v>
      </c>
      <c r="S313" s="76" t="s">
        <v>1579</v>
      </c>
      <c r="T313" s="76" t="s">
        <v>1199</v>
      </c>
      <c r="U313" s="76" t="s">
        <v>1308</v>
      </c>
      <c r="V313" s="76" t="s">
        <v>582</v>
      </c>
      <c r="W313" s="75"/>
      <c r="X313" s="77">
        <v>9.515</v>
      </c>
      <c r="Y313" s="95" t="e">
        <f>X313-#REF!</f>
        <v>#REF!</v>
      </c>
    </row>
    <row r="314" ht="70.15" hidden="1" customHeight="1" spans="1:25">
      <c r="A314" s="4">
        <v>154</v>
      </c>
      <c r="B314" s="6" t="s">
        <v>92</v>
      </c>
      <c r="C314" s="6" t="s">
        <v>1580</v>
      </c>
      <c r="D314" s="6" t="s">
        <v>1109</v>
      </c>
      <c r="E314" s="6" t="s">
        <v>1536</v>
      </c>
      <c r="F314" s="8" t="s">
        <v>1581</v>
      </c>
      <c r="G314" s="6">
        <v>70.4</v>
      </c>
      <c r="H314" s="6" t="s">
        <v>95</v>
      </c>
      <c r="I314" s="6" t="s">
        <v>1582</v>
      </c>
      <c r="J314" s="7">
        <v>-14.081</v>
      </c>
      <c r="K314" s="56" t="s">
        <v>2548</v>
      </c>
      <c r="L314" s="52"/>
      <c r="M314" s="51"/>
      <c r="N314" s="6"/>
      <c r="O314" s="6"/>
      <c r="P314" s="6" t="s">
        <v>97</v>
      </c>
      <c r="Q314" s="8" t="s">
        <v>1583</v>
      </c>
      <c r="R314" s="6">
        <v>481</v>
      </c>
      <c r="S314" s="76" t="s">
        <v>2549</v>
      </c>
      <c r="T314" s="76"/>
      <c r="U314" s="76"/>
      <c r="V314" s="76"/>
      <c r="W314" s="75"/>
      <c r="X314" s="77">
        <v>14.081</v>
      </c>
      <c r="Y314" s="95" t="e">
        <f>X314-#REF!</f>
        <v>#REF!</v>
      </c>
    </row>
    <row r="315" ht="78.6" hidden="1" customHeight="1" spans="1:25">
      <c r="A315" s="4">
        <v>155</v>
      </c>
      <c r="B315" s="6" t="s">
        <v>92</v>
      </c>
      <c r="C315" s="6" t="s">
        <v>1584</v>
      </c>
      <c r="D315" s="6" t="s">
        <v>1109</v>
      </c>
      <c r="E315" s="6" t="s">
        <v>1536</v>
      </c>
      <c r="F315" s="8" t="s">
        <v>1585</v>
      </c>
      <c r="G315" s="6">
        <v>29.98</v>
      </c>
      <c r="H315" s="6" t="s">
        <v>95</v>
      </c>
      <c r="I315" s="6" t="s">
        <v>1582</v>
      </c>
      <c r="J315" s="7">
        <v>-19.984</v>
      </c>
      <c r="K315" s="51"/>
      <c r="L315" s="52"/>
      <c r="M315" s="51"/>
      <c r="N315" s="6"/>
      <c r="O315" s="6"/>
      <c r="P315" s="6" t="s">
        <v>97</v>
      </c>
      <c r="Q315" s="8" t="s">
        <v>1586</v>
      </c>
      <c r="R315" s="6">
        <v>65</v>
      </c>
      <c r="S315" s="76" t="s">
        <v>1533</v>
      </c>
      <c r="T315" s="76"/>
      <c r="U315" s="76"/>
      <c r="V315" s="76"/>
      <c r="W315" s="75"/>
      <c r="X315" s="77">
        <v>19.984</v>
      </c>
      <c r="Y315" s="95" t="e">
        <f>X315-#REF!</f>
        <v>#REF!</v>
      </c>
    </row>
    <row r="316" ht="71.45" hidden="1" customHeight="1" spans="1:25">
      <c r="A316" s="4">
        <v>157</v>
      </c>
      <c r="B316" s="4" t="s">
        <v>92</v>
      </c>
      <c r="C316" s="15" t="s">
        <v>1589</v>
      </c>
      <c r="D316" s="13" t="s">
        <v>1109</v>
      </c>
      <c r="E316" s="6" t="s">
        <v>1536</v>
      </c>
      <c r="F316" s="14" t="s">
        <v>1590</v>
      </c>
      <c r="G316" s="13">
        <v>106.920608</v>
      </c>
      <c r="H316" s="13" t="s">
        <v>95</v>
      </c>
      <c r="I316" s="13" t="s">
        <v>1582</v>
      </c>
      <c r="J316" s="55">
        <v>-42.920608</v>
      </c>
      <c r="K316" s="56" t="s">
        <v>2550</v>
      </c>
      <c r="L316" s="57"/>
      <c r="M316" s="56"/>
      <c r="N316" s="13"/>
      <c r="O316" s="13"/>
      <c r="P316" s="6" t="s">
        <v>97</v>
      </c>
      <c r="Q316" s="14" t="s">
        <v>1591</v>
      </c>
      <c r="R316" s="13">
        <v>78</v>
      </c>
      <c r="S316" s="79" t="s">
        <v>921</v>
      </c>
      <c r="T316" s="79" t="s">
        <v>1592</v>
      </c>
      <c r="U316" s="79" t="s">
        <v>101</v>
      </c>
      <c r="V316" s="79"/>
      <c r="W316" s="75"/>
      <c r="X316" s="77">
        <v>106.920608</v>
      </c>
      <c r="Y316" s="95" t="e">
        <f>X316-#REF!</f>
        <v>#REF!</v>
      </c>
    </row>
    <row r="317" ht="60" hidden="1" customHeight="1" spans="1:25">
      <c r="A317" s="4">
        <v>158</v>
      </c>
      <c r="B317" s="4" t="s">
        <v>92</v>
      </c>
      <c r="C317" s="15" t="s">
        <v>1593</v>
      </c>
      <c r="D317" s="13" t="s">
        <v>1109</v>
      </c>
      <c r="E317" s="6" t="s">
        <v>1536</v>
      </c>
      <c r="F317" s="14" t="s">
        <v>1594</v>
      </c>
      <c r="G317" s="13">
        <v>84.6</v>
      </c>
      <c r="H317" s="13" t="s">
        <v>95</v>
      </c>
      <c r="I317" s="13" t="s">
        <v>1582</v>
      </c>
      <c r="J317" s="55">
        <v>-16.92</v>
      </c>
      <c r="K317" s="56" t="s">
        <v>2550</v>
      </c>
      <c r="L317" s="57"/>
      <c r="M317" s="56"/>
      <c r="N317" s="13"/>
      <c r="O317" s="13"/>
      <c r="P317" s="6" t="s">
        <v>97</v>
      </c>
      <c r="Q317" s="14" t="s">
        <v>1591</v>
      </c>
      <c r="R317" s="13">
        <v>78</v>
      </c>
      <c r="S317" s="79" t="s">
        <v>921</v>
      </c>
      <c r="T317" s="79" t="s">
        <v>140</v>
      </c>
      <c r="U317" s="79" t="s">
        <v>2551</v>
      </c>
      <c r="V317" s="79"/>
      <c r="W317" s="75"/>
      <c r="X317" s="77">
        <v>84.6</v>
      </c>
      <c r="Y317" s="95" t="e">
        <f>X317-#REF!</f>
        <v>#REF!</v>
      </c>
    </row>
    <row r="318" ht="60" hidden="1" customHeight="1" spans="1:25">
      <c r="A318" s="4"/>
      <c r="B318" s="4" t="s">
        <v>92</v>
      </c>
      <c r="C318" s="15" t="s">
        <v>1597</v>
      </c>
      <c r="D318" s="13" t="s">
        <v>1109</v>
      </c>
      <c r="E318" s="6" t="s">
        <v>1536</v>
      </c>
      <c r="F318" s="14" t="s">
        <v>1598</v>
      </c>
      <c r="G318" s="13">
        <v>127.3</v>
      </c>
      <c r="H318" s="13" t="s">
        <v>95</v>
      </c>
      <c r="I318" s="13" t="s">
        <v>1599</v>
      </c>
      <c r="J318" s="55">
        <v>76.38</v>
      </c>
      <c r="K318" s="56" t="s">
        <v>2552</v>
      </c>
      <c r="L318" s="57"/>
      <c r="M318" s="56"/>
      <c r="N318" s="13"/>
      <c r="O318" s="13"/>
      <c r="P318" s="6" t="s">
        <v>97</v>
      </c>
      <c r="Q318" s="14" t="s">
        <v>1600</v>
      </c>
      <c r="R318" s="13">
        <v>75</v>
      </c>
      <c r="S318" s="79" t="s">
        <v>1601</v>
      </c>
      <c r="T318" s="79" t="s">
        <v>1602</v>
      </c>
      <c r="U318" s="79" t="s">
        <v>1113</v>
      </c>
      <c r="V318" s="79" t="s">
        <v>142</v>
      </c>
      <c r="W318" s="75"/>
      <c r="X318" s="77"/>
      <c r="Y318" s="95"/>
    </row>
    <row r="319" ht="60" hidden="1" customHeight="1" spans="1:25">
      <c r="A319" s="4"/>
      <c r="B319" s="4" t="s">
        <v>92</v>
      </c>
      <c r="C319" s="15" t="s">
        <v>1603</v>
      </c>
      <c r="D319" s="13" t="s">
        <v>1109</v>
      </c>
      <c r="E319" s="6" t="s">
        <v>1536</v>
      </c>
      <c r="F319" s="14" t="s">
        <v>1604</v>
      </c>
      <c r="G319" s="13">
        <v>169.886197</v>
      </c>
      <c r="H319" s="13" t="s">
        <v>95</v>
      </c>
      <c r="I319" s="13" t="s">
        <v>1605</v>
      </c>
      <c r="J319" s="55">
        <v>62</v>
      </c>
      <c r="K319" s="56" t="s">
        <v>2552</v>
      </c>
      <c r="L319" s="57"/>
      <c r="M319" s="56"/>
      <c r="N319" s="13"/>
      <c r="O319" s="13"/>
      <c r="P319" s="6" t="s">
        <v>97</v>
      </c>
      <c r="Q319" s="14" t="s">
        <v>1606</v>
      </c>
      <c r="R319" s="13">
        <v>50</v>
      </c>
      <c r="S319" s="79" t="s">
        <v>298</v>
      </c>
      <c r="T319" s="79" t="s">
        <v>233</v>
      </c>
      <c r="U319" s="79" t="s">
        <v>2553</v>
      </c>
      <c r="V319" s="79" t="s">
        <v>605</v>
      </c>
      <c r="W319" s="75"/>
      <c r="X319" s="77"/>
      <c r="Y319" s="95"/>
    </row>
    <row r="320" ht="60" hidden="1" customHeight="1" spans="1:25">
      <c r="A320" s="4"/>
      <c r="B320" s="4" t="s">
        <v>92</v>
      </c>
      <c r="C320" s="15" t="s">
        <v>1607</v>
      </c>
      <c r="D320" s="13" t="s">
        <v>1109</v>
      </c>
      <c r="E320" s="6" t="s">
        <v>1536</v>
      </c>
      <c r="F320" s="14" t="s">
        <v>1608</v>
      </c>
      <c r="G320" s="13">
        <v>49.575</v>
      </c>
      <c r="H320" s="13" t="s">
        <v>95</v>
      </c>
      <c r="I320" s="13" t="s">
        <v>1609</v>
      </c>
      <c r="J320" s="55">
        <v>14.8725</v>
      </c>
      <c r="K320" s="56" t="s">
        <v>2552</v>
      </c>
      <c r="L320" s="57"/>
      <c r="M320" s="56"/>
      <c r="N320" s="13"/>
      <c r="O320" s="13"/>
      <c r="P320" s="6" t="s">
        <v>97</v>
      </c>
      <c r="Q320" s="14" t="s">
        <v>1610</v>
      </c>
      <c r="R320" s="13">
        <v>54</v>
      </c>
      <c r="S320" s="79" t="s">
        <v>298</v>
      </c>
      <c r="T320" s="79" t="s">
        <v>233</v>
      </c>
      <c r="U320" s="79" t="s">
        <v>1734</v>
      </c>
      <c r="V320" s="79" t="s">
        <v>303</v>
      </c>
      <c r="W320" s="75"/>
      <c r="X320" s="77"/>
      <c r="Y320" s="95"/>
    </row>
    <row r="321" ht="60" hidden="1" customHeight="1" spans="1:25">
      <c r="A321" s="4"/>
      <c r="B321" s="4" t="s">
        <v>92</v>
      </c>
      <c r="C321" s="15" t="s">
        <v>1611</v>
      </c>
      <c r="D321" s="13" t="s">
        <v>1109</v>
      </c>
      <c r="E321" s="6" t="s">
        <v>1536</v>
      </c>
      <c r="F321" s="14" t="s">
        <v>1612</v>
      </c>
      <c r="G321" s="13">
        <v>23.19</v>
      </c>
      <c r="H321" s="13" t="s">
        <v>95</v>
      </c>
      <c r="I321" s="13" t="s">
        <v>1613</v>
      </c>
      <c r="J321" s="55">
        <v>6.957</v>
      </c>
      <c r="K321" s="56" t="s">
        <v>2552</v>
      </c>
      <c r="L321" s="57"/>
      <c r="M321" s="56"/>
      <c r="N321" s="13"/>
      <c r="O321" s="13"/>
      <c r="P321" s="6" t="s">
        <v>97</v>
      </c>
      <c r="Q321" s="14" t="s">
        <v>1614</v>
      </c>
      <c r="R321" s="13">
        <v>610</v>
      </c>
      <c r="S321" s="79" t="s">
        <v>298</v>
      </c>
      <c r="T321" s="79" t="s">
        <v>233</v>
      </c>
      <c r="U321" s="79" t="s">
        <v>642</v>
      </c>
      <c r="V321" s="79" t="s">
        <v>150</v>
      </c>
      <c r="W321" s="75"/>
      <c r="X321" s="77"/>
      <c r="Y321" s="95"/>
    </row>
    <row r="322" ht="60" hidden="1" customHeight="1" spans="1:25">
      <c r="A322" s="4"/>
      <c r="B322" s="4" t="s">
        <v>92</v>
      </c>
      <c r="C322" s="124" t="s">
        <v>1417</v>
      </c>
      <c r="D322" s="115" t="s">
        <v>1109</v>
      </c>
      <c r="E322" s="115" t="s">
        <v>1110</v>
      </c>
      <c r="F322" s="115" t="s">
        <v>1418</v>
      </c>
      <c r="G322" s="266">
        <v>49.75</v>
      </c>
      <c r="H322" s="115" t="s">
        <v>564</v>
      </c>
      <c r="I322" s="115" t="s">
        <v>1301</v>
      </c>
      <c r="J322" s="55">
        <v>39.8</v>
      </c>
      <c r="K322" s="56" t="s">
        <v>2487</v>
      </c>
      <c r="L322" s="57"/>
      <c r="M322" s="56"/>
      <c r="N322" s="13"/>
      <c r="O322" s="13"/>
      <c r="P322" s="6" t="s">
        <v>97</v>
      </c>
      <c r="Q322" s="115" t="s">
        <v>1419</v>
      </c>
      <c r="R322" s="147">
        <v>392</v>
      </c>
      <c r="S322" s="115" t="s">
        <v>749</v>
      </c>
      <c r="T322" s="151" t="s">
        <v>630</v>
      </c>
      <c r="U322" s="151" t="s">
        <v>50</v>
      </c>
      <c r="V322" s="148" t="s">
        <v>303</v>
      </c>
      <c r="W322" s="75"/>
      <c r="X322" s="77"/>
      <c r="Y322" s="95"/>
    </row>
    <row r="323" ht="75" hidden="1" customHeight="1" spans="1:26">
      <c r="A323" s="27"/>
      <c r="B323" s="27" t="s">
        <v>210</v>
      </c>
      <c r="C323" s="182" t="s">
        <v>1615</v>
      </c>
      <c r="D323" s="60" t="s">
        <v>1109</v>
      </c>
      <c r="E323" s="69" t="s">
        <v>1536</v>
      </c>
      <c r="F323" s="25" t="s">
        <v>1616</v>
      </c>
      <c r="G323" s="32">
        <v>93.62</v>
      </c>
      <c r="H323" s="104" t="s">
        <v>213</v>
      </c>
      <c r="I323" s="25" t="s">
        <v>1617</v>
      </c>
      <c r="J323" s="27">
        <v>84.258</v>
      </c>
      <c r="K323" s="63"/>
      <c r="L323" s="230"/>
      <c r="M323" s="63"/>
      <c r="N323" s="69"/>
      <c r="O323" s="69"/>
      <c r="P323" s="104" t="s">
        <v>213</v>
      </c>
      <c r="Q323" s="199" t="s">
        <v>1618</v>
      </c>
      <c r="R323" s="69">
        <v>738</v>
      </c>
      <c r="S323" s="145" t="s">
        <v>749</v>
      </c>
      <c r="T323" s="145" t="s">
        <v>631</v>
      </c>
      <c r="U323" s="145" t="s">
        <v>1026</v>
      </c>
      <c r="V323" s="145" t="s">
        <v>677</v>
      </c>
      <c r="W323" s="87"/>
      <c r="X323" s="84"/>
      <c r="Y323" s="98"/>
      <c r="Z323" s="99"/>
    </row>
    <row r="324" ht="75" hidden="1" customHeight="1" spans="1:26">
      <c r="A324" s="27"/>
      <c r="B324" s="27" t="s">
        <v>210</v>
      </c>
      <c r="C324" s="182" t="s">
        <v>1619</v>
      </c>
      <c r="D324" s="60" t="s">
        <v>1109</v>
      </c>
      <c r="E324" s="69" t="s">
        <v>1536</v>
      </c>
      <c r="F324" s="25" t="s">
        <v>1620</v>
      </c>
      <c r="G324" s="32">
        <v>45.7</v>
      </c>
      <c r="H324" s="104" t="s">
        <v>213</v>
      </c>
      <c r="I324" s="25" t="s">
        <v>1617</v>
      </c>
      <c r="J324" s="27">
        <v>36.56</v>
      </c>
      <c r="K324" s="63"/>
      <c r="L324" s="230"/>
      <c r="M324" s="63"/>
      <c r="N324" s="69"/>
      <c r="O324" s="69"/>
      <c r="P324" s="104" t="s">
        <v>213</v>
      </c>
      <c r="Q324" s="199" t="s">
        <v>1618</v>
      </c>
      <c r="R324" s="69">
        <v>738</v>
      </c>
      <c r="S324" s="145" t="s">
        <v>750</v>
      </c>
      <c r="T324" s="145" t="s">
        <v>631</v>
      </c>
      <c r="U324" s="145" t="s">
        <v>1026</v>
      </c>
      <c r="V324" s="145" t="s">
        <v>677</v>
      </c>
      <c r="W324" s="87"/>
      <c r="X324" s="84"/>
      <c r="Y324" s="98"/>
      <c r="Z324" s="99"/>
    </row>
    <row r="325" ht="60" hidden="1" customHeight="1" spans="1:25">
      <c r="A325" s="4">
        <v>161</v>
      </c>
      <c r="B325" s="4" t="s">
        <v>210</v>
      </c>
      <c r="C325" s="16" t="s">
        <v>1621</v>
      </c>
      <c r="D325" s="13" t="s">
        <v>1109</v>
      </c>
      <c r="E325" s="6" t="s">
        <v>1536</v>
      </c>
      <c r="F325" s="44" t="s">
        <v>1622</v>
      </c>
      <c r="G325" s="17">
        <v>653.467433</v>
      </c>
      <c r="H325" s="17" t="s">
        <v>213</v>
      </c>
      <c r="I325" s="17"/>
      <c r="J325" s="70">
        <v>-130.693487</v>
      </c>
      <c r="K325" s="59"/>
      <c r="L325" s="74"/>
      <c r="M325" s="59"/>
      <c r="N325" s="17"/>
      <c r="O325" s="17"/>
      <c r="P325" s="17" t="s">
        <v>213</v>
      </c>
      <c r="Q325" s="44" t="s">
        <v>1624</v>
      </c>
      <c r="R325" s="6">
        <v>2347</v>
      </c>
      <c r="S325" s="76" t="s">
        <v>603</v>
      </c>
      <c r="T325" s="76">
        <v>43009</v>
      </c>
      <c r="U325" s="76">
        <v>43160</v>
      </c>
      <c r="V325" s="76" t="s">
        <v>1625</v>
      </c>
      <c r="W325" s="75"/>
      <c r="X325" s="77">
        <v>653.467433</v>
      </c>
      <c r="Y325" s="95" t="e">
        <f>X325-#REF!</f>
        <v>#REF!</v>
      </c>
    </row>
    <row r="326" ht="57" hidden="1" customHeight="1" spans="1:25">
      <c r="A326" s="4"/>
      <c r="B326" s="17" t="s">
        <v>269</v>
      </c>
      <c r="C326" s="129" t="s">
        <v>1626</v>
      </c>
      <c r="D326" s="39" t="s">
        <v>1109</v>
      </c>
      <c r="E326" s="40" t="s">
        <v>1536</v>
      </c>
      <c r="F326" s="41" t="s">
        <v>1627</v>
      </c>
      <c r="G326" s="42">
        <v>478</v>
      </c>
      <c r="H326" s="40" t="s">
        <v>272</v>
      </c>
      <c r="I326" s="40" t="s">
        <v>1628</v>
      </c>
      <c r="J326" s="9">
        <v>478</v>
      </c>
      <c r="K326" s="56" t="s">
        <v>2554</v>
      </c>
      <c r="L326" s="53"/>
      <c r="M326" s="53"/>
      <c r="N326" s="9"/>
      <c r="O326" s="9"/>
      <c r="P326" s="9" t="s">
        <v>269</v>
      </c>
      <c r="Q326" s="90" t="s">
        <v>1629</v>
      </c>
      <c r="R326" s="238">
        <v>1127</v>
      </c>
      <c r="S326" s="92" t="s">
        <v>115</v>
      </c>
      <c r="T326" s="92" t="s">
        <v>1229</v>
      </c>
      <c r="U326" s="92" t="s">
        <v>726</v>
      </c>
      <c r="V326" s="92" t="s">
        <v>657</v>
      </c>
      <c r="W326" s="75"/>
      <c r="X326" s="77"/>
      <c r="Y326" s="95"/>
    </row>
    <row r="327" ht="42.75" hidden="1" customHeight="1" spans="1:25">
      <c r="A327" s="4"/>
      <c r="B327" s="17" t="s">
        <v>269</v>
      </c>
      <c r="C327" s="129" t="s">
        <v>1630</v>
      </c>
      <c r="D327" s="39" t="s">
        <v>1109</v>
      </c>
      <c r="E327" s="40" t="s">
        <v>1536</v>
      </c>
      <c r="F327" s="41" t="s">
        <v>1631</v>
      </c>
      <c r="G327" s="42">
        <v>119.4708</v>
      </c>
      <c r="H327" s="40" t="s">
        <v>272</v>
      </c>
      <c r="I327" s="40" t="s">
        <v>1430</v>
      </c>
      <c r="J327" s="9">
        <v>119.4708</v>
      </c>
      <c r="K327" s="56" t="s">
        <v>2554</v>
      </c>
      <c r="L327" s="53"/>
      <c r="M327" s="53"/>
      <c r="N327" s="9"/>
      <c r="O327" s="9"/>
      <c r="P327" s="9" t="s">
        <v>269</v>
      </c>
      <c r="Q327" s="90" t="s">
        <v>1632</v>
      </c>
      <c r="R327" s="91">
        <v>70</v>
      </c>
      <c r="S327" s="92" t="s">
        <v>648</v>
      </c>
      <c r="T327" s="92" t="s">
        <v>648</v>
      </c>
      <c r="U327" s="92" t="s">
        <v>657</v>
      </c>
      <c r="V327" s="92" t="s">
        <v>657</v>
      </c>
      <c r="W327" s="75"/>
      <c r="X327" s="77"/>
      <c r="Y327" s="95"/>
    </row>
    <row r="328" ht="70.15" hidden="1" customHeight="1" spans="1:25">
      <c r="A328" s="4">
        <v>163</v>
      </c>
      <c r="B328" s="43" t="s">
        <v>304</v>
      </c>
      <c r="C328" s="9" t="s">
        <v>1633</v>
      </c>
      <c r="D328" s="6" t="s">
        <v>1109</v>
      </c>
      <c r="E328" s="6" t="s">
        <v>1536</v>
      </c>
      <c r="F328" s="18" t="s">
        <v>1634</v>
      </c>
      <c r="G328" s="9">
        <v>4.965225</v>
      </c>
      <c r="H328" s="9" t="s">
        <v>307</v>
      </c>
      <c r="I328" s="9" t="s">
        <v>1635</v>
      </c>
      <c r="J328" s="9">
        <v>-1.695225</v>
      </c>
      <c r="K328" s="53" t="s">
        <v>2420</v>
      </c>
      <c r="L328" s="53"/>
      <c r="M328" s="53"/>
      <c r="N328" s="9"/>
      <c r="O328" s="9"/>
      <c r="P328" s="9" t="s">
        <v>304</v>
      </c>
      <c r="Q328" s="18" t="s">
        <v>1636</v>
      </c>
      <c r="R328" s="9">
        <v>777</v>
      </c>
      <c r="S328" s="80">
        <v>43042</v>
      </c>
      <c r="T328" s="80">
        <v>43044</v>
      </c>
      <c r="U328" s="80">
        <v>43064</v>
      </c>
      <c r="V328" s="80">
        <v>43066</v>
      </c>
      <c r="W328" s="75"/>
      <c r="X328" s="77">
        <v>4.965225</v>
      </c>
      <c r="Y328" s="95" t="e">
        <f>X328-#REF!</f>
        <v>#REF!</v>
      </c>
    </row>
    <row r="329" ht="60" hidden="1" customHeight="1" spans="1:25">
      <c r="A329" s="4">
        <v>165</v>
      </c>
      <c r="B329" s="4" t="s">
        <v>363</v>
      </c>
      <c r="C329" s="4" t="s">
        <v>1637</v>
      </c>
      <c r="D329" s="6" t="s">
        <v>1109</v>
      </c>
      <c r="E329" s="6" t="s">
        <v>1536</v>
      </c>
      <c r="F329" s="8" t="s">
        <v>1638</v>
      </c>
      <c r="G329" s="4">
        <v>19.4</v>
      </c>
      <c r="H329" s="6" t="s">
        <v>366</v>
      </c>
      <c r="I329" s="6" t="s">
        <v>1639</v>
      </c>
      <c r="J329" s="4">
        <v>0.31</v>
      </c>
      <c r="K329" s="51" t="s">
        <v>2453</v>
      </c>
      <c r="L329" s="52"/>
      <c r="M329" s="58"/>
      <c r="N329" s="6"/>
      <c r="O329" s="6"/>
      <c r="P329" s="6" t="s">
        <v>368</v>
      </c>
      <c r="Q329" s="8" t="s">
        <v>1640</v>
      </c>
      <c r="R329" s="6">
        <v>65</v>
      </c>
      <c r="S329" s="76">
        <v>43172</v>
      </c>
      <c r="T329" s="76">
        <v>43179</v>
      </c>
      <c r="U329" s="76">
        <v>43271</v>
      </c>
      <c r="V329" s="76"/>
      <c r="W329" s="75"/>
      <c r="X329" s="77">
        <v>19.4</v>
      </c>
      <c r="Y329" s="95" t="e">
        <f>X329-#REF!</f>
        <v>#REF!</v>
      </c>
    </row>
    <row r="330" ht="60" hidden="1" customHeight="1" spans="1:26">
      <c r="A330" s="27"/>
      <c r="B330" s="28" t="s">
        <v>422</v>
      </c>
      <c r="C330" s="102" t="s">
        <v>1641</v>
      </c>
      <c r="D330" s="69" t="s">
        <v>1109</v>
      </c>
      <c r="E330" s="69" t="s">
        <v>1536</v>
      </c>
      <c r="F330" s="102" t="s">
        <v>1642</v>
      </c>
      <c r="G330" s="32">
        <v>90</v>
      </c>
      <c r="H330" s="104" t="s">
        <v>425</v>
      </c>
      <c r="I330" s="136" t="s">
        <v>1643</v>
      </c>
      <c r="J330" s="27">
        <v>90</v>
      </c>
      <c r="K330" s="63"/>
      <c r="L330" s="230"/>
      <c r="M330" s="63"/>
      <c r="N330" s="69"/>
      <c r="O330" s="69"/>
      <c r="P330" s="104" t="s">
        <v>422</v>
      </c>
      <c r="Q330" s="102" t="s">
        <v>826</v>
      </c>
      <c r="R330" s="69">
        <v>162</v>
      </c>
      <c r="S330" s="87" t="s">
        <v>750</v>
      </c>
      <c r="T330" s="87" t="s">
        <v>122</v>
      </c>
      <c r="U330" s="145" t="s">
        <v>108</v>
      </c>
      <c r="V330" s="145" t="s">
        <v>108</v>
      </c>
      <c r="W330" s="87"/>
      <c r="X330" s="84"/>
      <c r="Y330" s="98"/>
      <c r="Z330" s="99"/>
    </row>
    <row r="331" ht="60" hidden="1" customHeight="1" spans="1:25">
      <c r="A331" s="4">
        <v>167</v>
      </c>
      <c r="B331" s="7" t="s">
        <v>422</v>
      </c>
      <c r="C331" s="101" t="s">
        <v>1644</v>
      </c>
      <c r="D331" s="6" t="s">
        <v>1109</v>
      </c>
      <c r="E331" s="6" t="s">
        <v>1536</v>
      </c>
      <c r="F331" s="14" t="s">
        <v>1645</v>
      </c>
      <c r="G331" s="13">
        <v>50</v>
      </c>
      <c r="H331" s="13" t="s">
        <v>425</v>
      </c>
      <c r="I331" s="13" t="s">
        <v>446</v>
      </c>
      <c r="J331" s="7">
        <v>-20</v>
      </c>
      <c r="K331" s="51"/>
      <c r="L331" s="57"/>
      <c r="M331" s="51"/>
      <c r="N331" s="13"/>
      <c r="O331" s="13"/>
      <c r="P331" s="13" t="s">
        <v>422</v>
      </c>
      <c r="Q331" s="14" t="s">
        <v>1646</v>
      </c>
      <c r="R331" s="13">
        <v>290</v>
      </c>
      <c r="S331" s="79">
        <v>43185</v>
      </c>
      <c r="T331" s="79">
        <v>43187</v>
      </c>
      <c r="U331" s="79">
        <v>43218</v>
      </c>
      <c r="V331" s="76">
        <v>43240</v>
      </c>
      <c r="W331" s="146"/>
      <c r="X331" s="77">
        <v>50</v>
      </c>
      <c r="Y331" s="95" t="e">
        <f>X331-#REF!</f>
        <v>#REF!</v>
      </c>
    </row>
    <row r="332" ht="49.9" hidden="1" customHeight="1" spans="1:25">
      <c r="A332" s="4">
        <v>168</v>
      </c>
      <c r="B332" s="4" t="s">
        <v>476</v>
      </c>
      <c r="C332" s="4" t="s">
        <v>1647</v>
      </c>
      <c r="D332" s="6" t="s">
        <v>1109</v>
      </c>
      <c r="E332" s="6" t="s">
        <v>1536</v>
      </c>
      <c r="F332" s="14" t="s">
        <v>909</v>
      </c>
      <c r="G332" s="4">
        <v>130.622555</v>
      </c>
      <c r="H332" s="13" t="s">
        <v>479</v>
      </c>
      <c r="I332" s="13" t="s">
        <v>714</v>
      </c>
      <c r="J332" s="4">
        <v>-50.622555</v>
      </c>
      <c r="K332" s="53" t="s">
        <v>2555</v>
      </c>
      <c r="L332" s="57"/>
      <c r="M332" s="58"/>
      <c r="N332" s="13"/>
      <c r="O332" s="13"/>
      <c r="P332" s="13" t="s">
        <v>476</v>
      </c>
      <c r="Q332" s="14" t="s">
        <v>1649</v>
      </c>
      <c r="R332" s="13">
        <v>1600</v>
      </c>
      <c r="S332" s="79" t="s">
        <v>385</v>
      </c>
      <c r="T332" s="79" t="s">
        <v>1650</v>
      </c>
      <c r="U332" s="79" t="s">
        <v>705</v>
      </c>
      <c r="V332" s="79"/>
      <c r="W332" s="75"/>
      <c r="X332" s="77">
        <v>130.622555</v>
      </c>
      <c r="Y332" s="95" t="e">
        <f>X332-#REF!</f>
        <v>#REF!</v>
      </c>
    </row>
    <row r="333" ht="67.15" hidden="1" customHeight="1" spans="1:25">
      <c r="A333" s="4">
        <v>171</v>
      </c>
      <c r="B333" s="7" t="s">
        <v>513</v>
      </c>
      <c r="C333" s="7" t="s">
        <v>1652</v>
      </c>
      <c r="D333" s="6" t="s">
        <v>1109</v>
      </c>
      <c r="E333" s="6" t="s">
        <v>1536</v>
      </c>
      <c r="F333" s="44" t="s">
        <v>1653</v>
      </c>
      <c r="G333" s="17">
        <v>198.805461</v>
      </c>
      <c r="H333" s="17" t="s">
        <v>516</v>
      </c>
      <c r="I333" s="17" t="s">
        <v>1654</v>
      </c>
      <c r="J333" s="7">
        <v>-74.64452</v>
      </c>
      <c r="K333" s="52" t="s">
        <v>2423</v>
      </c>
      <c r="L333" s="74"/>
      <c r="M333" s="51"/>
      <c r="N333" s="17"/>
      <c r="O333" s="17"/>
      <c r="P333" s="17" t="s">
        <v>513</v>
      </c>
      <c r="Q333" s="44" t="s">
        <v>1655</v>
      </c>
      <c r="R333" s="17">
        <v>400</v>
      </c>
      <c r="S333" s="93" t="s">
        <v>1656</v>
      </c>
      <c r="T333" s="93" t="s">
        <v>1657</v>
      </c>
      <c r="U333" s="93" t="s">
        <v>1658</v>
      </c>
      <c r="V333" s="93" t="s">
        <v>1659</v>
      </c>
      <c r="W333" s="75"/>
      <c r="X333" s="77">
        <v>198.805461</v>
      </c>
      <c r="Y333" s="95" t="e">
        <f>X333-#REF!</f>
        <v>#REF!</v>
      </c>
    </row>
    <row r="334" ht="97.15" hidden="1" customHeight="1" spans="1:25">
      <c r="A334" s="4">
        <v>172</v>
      </c>
      <c r="B334" s="4" t="s">
        <v>513</v>
      </c>
      <c r="C334" s="16" t="s">
        <v>1660</v>
      </c>
      <c r="D334" s="6" t="s">
        <v>1109</v>
      </c>
      <c r="E334" s="6" t="s">
        <v>1536</v>
      </c>
      <c r="F334" s="44" t="s">
        <v>1661</v>
      </c>
      <c r="G334" s="17">
        <v>172</v>
      </c>
      <c r="H334" s="17" t="s">
        <v>516</v>
      </c>
      <c r="I334" s="17" t="s">
        <v>1662</v>
      </c>
      <c r="J334" s="4">
        <v>-34.402896</v>
      </c>
      <c r="K334" s="52" t="s">
        <v>2463</v>
      </c>
      <c r="L334" s="74"/>
      <c r="M334" s="58"/>
      <c r="N334" s="17"/>
      <c r="O334" s="17"/>
      <c r="P334" s="17" t="s">
        <v>513</v>
      </c>
      <c r="Q334" s="44" t="s">
        <v>1663</v>
      </c>
      <c r="R334" s="17">
        <v>148</v>
      </c>
      <c r="S334" s="93" t="s">
        <v>187</v>
      </c>
      <c r="T334" s="93" t="s">
        <v>188</v>
      </c>
      <c r="U334" s="93" t="s">
        <v>43</v>
      </c>
      <c r="V334" s="93"/>
      <c r="W334" s="75"/>
      <c r="X334" s="77">
        <v>172</v>
      </c>
      <c r="Y334" s="95" t="e">
        <f>X334-#REF!</f>
        <v>#REF!</v>
      </c>
    </row>
    <row r="335" ht="97.9" hidden="1" customHeight="1" spans="1:25">
      <c r="A335" s="4">
        <v>173</v>
      </c>
      <c r="B335" s="4" t="s">
        <v>513</v>
      </c>
      <c r="C335" s="16" t="s">
        <v>1664</v>
      </c>
      <c r="D335" s="6" t="s">
        <v>1109</v>
      </c>
      <c r="E335" s="6" t="s">
        <v>1536</v>
      </c>
      <c r="F335" s="44" t="s">
        <v>1665</v>
      </c>
      <c r="G335" s="17">
        <v>206.58</v>
      </c>
      <c r="H335" s="17" t="s">
        <v>516</v>
      </c>
      <c r="I335" s="17" t="s">
        <v>522</v>
      </c>
      <c r="J335" s="4">
        <v>-41.318676</v>
      </c>
      <c r="K335" s="52" t="s">
        <v>2463</v>
      </c>
      <c r="L335" s="74"/>
      <c r="M335" s="58"/>
      <c r="N335" s="17"/>
      <c r="O335" s="17"/>
      <c r="P335" s="17" t="s">
        <v>513</v>
      </c>
      <c r="Q335" s="44" t="s">
        <v>1666</v>
      </c>
      <c r="R335" s="17">
        <v>140</v>
      </c>
      <c r="S335" s="93" t="s">
        <v>187</v>
      </c>
      <c r="T335" s="93" t="s">
        <v>1055</v>
      </c>
      <c r="U335" s="93" t="s">
        <v>827</v>
      </c>
      <c r="V335" s="93"/>
      <c r="W335" s="75"/>
      <c r="X335" s="77">
        <v>206.58</v>
      </c>
      <c r="Y335" s="95" t="e">
        <f>X335-#REF!</f>
        <v>#REF!</v>
      </c>
    </row>
    <row r="336" ht="48" hidden="1" customHeight="1" spans="1:26">
      <c r="A336" s="4"/>
      <c r="B336" s="4" t="s">
        <v>513</v>
      </c>
      <c r="C336" s="267" t="s">
        <v>1667</v>
      </c>
      <c r="D336" s="6" t="s">
        <v>1109</v>
      </c>
      <c r="E336" s="6" t="s">
        <v>1536</v>
      </c>
      <c r="F336" s="267" t="s">
        <v>1668</v>
      </c>
      <c r="G336" s="130">
        <v>32</v>
      </c>
      <c r="H336" s="115" t="s">
        <v>516</v>
      </c>
      <c r="I336" s="115" t="s">
        <v>1654</v>
      </c>
      <c r="J336" s="4">
        <v>32</v>
      </c>
      <c r="K336" s="52" t="s">
        <v>2492</v>
      </c>
      <c r="L336" s="74"/>
      <c r="M336" s="58"/>
      <c r="N336" s="17"/>
      <c r="O336" s="17"/>
      <c r="P336" s="115" t="s">
        <v>513</v>
      </c>
      <c r="Q336" s="124" t="s">
        <v>1669</v>
      </c>
      <c r="R336" s="196">
        <v>640</v>
      </c>
      <c r="S336" s="148" t="s">
        <v>749</v>
      </c>
      <c r="T336" s="148" t="s">
        <v>750</v>
      </c>
      <c r="U336" s="148" t="s">
        <v>1670</v>
      </c>
      <c r="V336" s="148" t="s">
        <v>1550</v>
      </c>
      <c r="W336" s="75"/>
      <c r="X336" s="77"/>
      <c r="Y336" s="95"/>
      <c r="Z336" s="89"/>
    </row>
    <row r="337" ht="48" hidden="1" customHeight="1" spans="1:26">
      <c r="A337" s="4"/>
      <c r="B337" s="4" t="s">
        <v>513</v>
      </c>
      <c r="C337" s="267" t="s">
        <v>1671</v>
      </c>
      <c r="D337" s="6" t="s">
        <v>1109</v>
      </c>
      <c r="E337" s="6" t="s">
        <v>1536</v>
      </c>
      <c r="F337" s="267" t="s">
        <v>1672</v>
      </c>
      <c r="G337" s="268">
        <v>45.74</v>
      </c>
      <c r="H337" s="115" t="s">
        <v>516</v>
      </c>
      <c r="I337" s="115" t="s">
        <v>718</v>
      </c>
      <c r="J337" s="4">
        <v>45.74</v>
      </c>
      <c r="K337" s="52" t="s">
        <v>2492</v>
      </c>
      <c r="L337" s="74"/>
      <c r="M337" s="58"/>
      <c r="N337" s="17"/>
      <c r="O337" s="17"/>
      <c r="P337" s="115" t="s">
        <v>513</v>
      </c>
      <c r="Q337" s="124" t="s">
        <v>1669</v>
      </c>
      <c r="R337" s="196">
        <v>178</v>
      </c>
      <c r="S337" s="148" t="s">
        <v>43</v>
      </c>
      <c r="T337" s="148" t="s">
        <v>1673</v>
      </c>
      <c r="U337" s="148" t="s">
        <v>1670</v>
      </c>
      <c r="V337" s="148" t="s">
        <v>1550</v>
      </c>
      <c r="W337" s="75"/>
      <c r="X337" s="77"/>
      <c r="Y337" s="95"/>
      <c r="Z337" s="89"/>
    </row>
    <row r="338" ht="34.5" hidden="1" customHeight="1" spans="1:26">
      <c r="A338" s="4"/>
      <c r="B338" s="4" t="s">
        <v>513</v>
      </c>
      <c r="C338" s="267" t="s">
        <v>1674</v>
      </c>
      <c r="D338" s="6" t="s">
        <v>1109</v>
      </c>
      <c r="E338" s="6" t="s">
        <v>1536</v>
      </c>
      <c r="F338" s="267" t="s">
        <v>1675</v>
      </c>
      <c r="G338" s="269">
        <v>28.81</v>
      </c>
      <c r="H338" s="115" t="s">
        <v>516</v>
      </c>
      <c r="I338" s="115" t="s">
        <v>1547</v>
      </c>
      <c r="J338" s="4">
        <v>28.81</v>
      </c>
      <c r="K338" s="52" t="s">
        <v>2492</v>
      </c>
      <c r="L338" s="74"/>
      <c r="M338" s="58"/>
      <c r="N338" s="17"/>
      <c r="O338" s="17"/>
      <c r="P338" s="115" t="s">
        <v>513</v>
      </c>
      <c r="Q338" s="124" t="s">
        <v>1676</v>
      </c>
      <c r="R338" s="115">
        <v>80</v>
      </c>
      <c r="S338" s="148" t="s">
        <v>464</v>
      </c>
      <c r="T338" s="148" t="s">
        <v>465</v>
      </c>
      <c r="U338" s="148" t="s">
        <v>726</v>
      </c>
      <c r="V338" s="148" t="s">
        <v>1550</v>
      </c>
      <c r="W338" s="75"/>
      <c r="X338" s="77"/>
      <c r="Y338" s="95"/>
      <c r="Z338" s="89"/>
    </row>
    <row r="339" ht="51.75" hidden="1" customHeight="1" spans="1:26">
      <c r="A339" s="4"/>
      <c r="B339" s="4" t="s">
        <v>513</v>
      </c>
      <c r="C339" s="16" t="s">
        <v>1677</v>
      </c>
      <c r="D339" s="6" t="s">
        <v>1109</v>
      </c>
      <c r="E339" s="6" t="s">
        <v>1536</v>
      </c>
      <c r="F339" s="44" t="s">
        <v>1678</v>
      </c>
      <c r="G339" s="17">
        <v>49.2</v>
      </c>
      <c r="H339" s="115" t="s">
        <v>516</v>
      </c>
      <c r="I339" s="17" t="s">
        <v>1679</v>
      </c>
      <c r="J339" s="4">
        <v>49.196356</v>
      </c>
      <c r="K339" s="52" t="s">
        <v>2492</v>
      </c>
      <c r="L339" s="74"/>
      <c r="M339" s="58"/>
      <c r="N339" s="17"/>
      <c r="O339" s="17"/>
      <c r="P339" s="115" t="s">
        <v>513</v>
      </c>
      <c r="Q339" s="124" t="s">
        <v>1676</v>
      </c>
      <c r="R339" s="17">
        <v>307</v>
      </c>
      <c r="S339" s="93" t="s">
        <v>239</v>
      </c>
      <c r="T339" s="93" t="s">
        <v>1463</v>
      </c>
      <c r="U339" s="93" t="s">
        <v>115</v>
      </c>
      <c r="V339" s="93" t="s">
        <v>1148</v>
      </c>
      <c r="W339" s="75"/>
      <c r="X339" s="77"/>
      <c r="Y339" s="95"/>
      <c r="Z339" s="89"/>
    </row>
    <row r="340" ht="90.6" hidden="1" customHeight="1" spans="1:25">
      <c r="A340" s="4">
        <v>174</v>
      </c>
      <c r="B340" s="4" t="s">
        <v>513</v>
      </c>
      <c r="C340" s="16" t="s">
        <v>1680</v>
      </c>
      <c r="D340" s="6" t="s">
        <v>1109</v>
      </c>
      <c r="E340" s="6" t="s">
        <v>1536</v>
      </c>
      <c r="F340" s="14" t="s">
        <v>1681</v>
      </c>
      <c r="G340" s="13">
        <v>133.41</v>
      </c>
      <c r="H340" s="13" t="s">
        <v>516</v>
      </c>
      <c r="I340" s="13" t="s">
        <v>1682</v>
      </c>
      <c r="J340" s="4">
        <v>-0.564179</v>
      </c>
      <c r="K340" s="52" t="s">
        <v>2463</v>
      </c>
      <c r="L340" s="57"/>
      <c r="M340" s="58"/>
      <c r="N340" s="13"/>
      <c r="O340" s="13"/>
      <c r="P340" s="13" t="s">
        <v>513</v>
      </c>
      <c r="Q340" s="14" t="s">
        <v>1683</v>
      </c>
      <c r="R340" s="13">
        <v>1100</v>
      </c>
      <c r="S340" s="79" t="s">
        <v>1684</v>
      </c>
      <c r="T340" s="79" t="s">
        <v>872</v>
      </c>
      <c r="U340" s="79" t="s">
        <v>475</v>
      </c>
      <c r="V340" s="79"/>
      <c r="W340" s="75"/>
      <c r="X340" s="77">
        <v>133.41</v>
      </c>
      <c r="Y340" s="95" t="e">
        <f>X340-#REF!</f>
        <v>#REF!</v>
      </c>
    </row>
    <row r="341" ht="90.6" hidden="1" customHeight="1" spans="1:25">
      <c r="A341" s="4"/>
      <c r="B341" s="4" t="s">
        <v>476</v>
      </c>
      <c r="C341" s="16" t="s">
        <v>1685</v>
      </c>
      <c r="D341" s="6" t="s">
        <v>1109</v>
      </c>
      <c r="E341" s="6" t="s">
        <v>1536</v>
      </c>
      <c r="F341" s="14" t="s">
        <v>1686</v>
      </c>
      <c r="G341" s="13">
        <v>133.29</v>
      </c>
      <c r="H341" s="13" t="s">
        <v>479</v>
      </c>
      <c r="I341" s="13" t="s">
        <v>1687</v>
      </c>
      <c r="J341" s="4">
        <v>109.69</v>
      </c>
      <c r="K341" s="58" t="s">
        <v>2556</v>
      </c>
      <c r="L341" s="57"/>
      <c r="M341" s="58"/>
      <c r="N341" s="13"/>
      <c r="O341" s="13"/>
      <c r="P341" s="13" t="s">
        <v>476</v>
      </c>
      <c r="Q341" s="14" t="s">
        <v>1688</v>
      </c>
      <c r="R341" s="13">
        <v>102</v>
      </c>
      <c r="S341" s="79" t="s">
        <v>142</v>
      </c>
      <c r="T341" s="79" t="s">
        <v>968</v>
      </c>
      <c r="U341" s="79" t="s">
        <v>548</v>
      </c>
      <c r="V341" s="79" t="s">
        <v>1065</v>
      </c>
      <c r="W341" s="75"/>
      <c r="X341" s="77"/>
      <c r="Y341" s="95"/>
    </row>
    <row r="342" ht="54" hidden="1" customHeight="1" spans="1:25">
      <c r="A342" s="4">
        <v>175</v>
      </c>
      <c r="B342" s="6" t="s">
        <v>1689</v>
      </c>
      <c r="C342" s="6" t="s">
        <v>1690</v>
      </c>
      <c r="D342" s="6" t="s">
        <v>1109</v>
      </c>
      <c r="E342" s="6" t="s">
        <v>1536</v>
      </c>
      <c r="F342" s="14" t="s">
        <v>1691</v>
      </c>
      <c r="G342" s="6">
        <v>81.67</v>
      </c>
      <c r="H342" s="13" t="s">
        <v>36</v>
      </c>
      <c r="I342" s="13" t="s">
        <v>1269</v>
      </c>
      <c r="J342" s="6">
        <v>-15.58</v>
      </c>
      <c r="K342" s="52"/>
      <c r="L342" s="57"/>
      <c r="M342" s="52"/>
      <c r="N342" s="13"/>
      <c r="O342" s="13"/>
      <c r="P342" s="13" t="s">
        <v>1689</v>
      </c>
      <c r="Q342" s="14" t="s">
        <v>1692</v>
      </c>
      <c r="R342" s="13"/>
      <c r="S342" s="79"/>
      <c r="T342" s="79"/>
      <c r="U342" s="79"/>
      <c r="V342" s="79"/>
      <c r="W342" s="146"/>
      <c r="X342" s="77">
        <v>81.67</v>
      </c>
      <c r="Y342" s="95" t="e">
        <f>X342-#REF!</f>
        <v>#REF!</v>
      </c>
    </row>
    <row r="343" ht="49.9" hidden="1" customHeight="1" spans="1:25">
      <c r="A343" s="4">
        <v>180</v>
      </c>
      <c r="B343" s="6" t="s">
        <v>92</v>
      </c>
      <c r="C343" s="6" t="s">
        <v>1693</v>
      </c>
      <c r="D343" s="6" t="s">
        <v>1109</v>
      </c>
      <c r="E343" s="6" t="s">
        <v>1536</v>
      </c>
      <c r="F343" s="8" t="s">
        <v>1694</v>
      </c>
      <c r="G343" s="6">
        <v>20</v>
      </c>
      <c r="H343" s="6" t="s">
        <v>95</v>
      </c>
      <c r="I343" s="6" t="s">
        <v>1301</v>
      </c>
      <c r="J343" s="7">
        <v>-20</v>
      </c>
      <c r="K343" s="56" t="s">
        <v>2548</v>
      </c>
      <c r="L343" s="52"/>
      <c r="M343" s="51"/>
      <c r="N343" s="6"/>
      <c r="O343" s="6"/>
      <c r="P343" s="4" t="s">
        <v>911</v>
      </c>
      <c r="Q343" s="8" t="s">
        <v>1695</v>
      </c>
      <c r="R343" s="6">
        <v>448</v>
      </c>
      <c r="S343" s="76"/>
      <c r="T343" s="76"/>
      <c r="U343" s="76"/>
      <c r="V343" s="76"/>
      <c r="W343" s="75"/>
      <c r="X343" s="77">
        <v>20</v>
      </c>
      <c r="Y343" s="95" t="e">
        <f>X343-#REF!</f>
        <v>#REF!</v>
      </c>
    </row>
    <row r="344" ht="96" hidden="1" customHeight="1" spans="1:25">
      <c r="A344" s="4">
        <v>181</v>
      </c>
      <c r="B344" s="6" t="s">
        <v>92</v>
      </c>
      <c r="C344" s="6" t="s">
        <v>1696</v>
      </c>
      <c r="D344" s="6" t="s">
        <v>1109</v>
      </c>
      <c r="E344" s="6" t="s">
        <v>1536</v>
      </c>
      <c r="F344" s="8" t="s">
        <v>1697</v>
      </c>
      <c r="G344" s="6">
        <v>200</v>
      </c>
      <c r="H344" s="6" t="s">
        <v>95</v>
      </c>
      <c r="I344" s="6" t="s">
        <v>95</v>
      </c>
      <c r="J344" s="7">
        <v>-7.731106</v>
      </c>
      <c r="K344" s="56" t="s">
        <v>2548</v>
      </c>
      <c r="L344" s="52"/>
      <c r="M344" s="51"/>
      <c r="N344" s="6"/>
      <c r="O344" s="6"/>
      <c r="P344" s="6" t="s">
        <v>97</v>
      </c>
      <c r="Q344" s="8" t="s">
        <v>1698</v>
      </c>
      <c r="R344" s="6">
        <v>1850</v>
      </c>
      <c r="S344" s="76" t="s">
        <v>1699</v>
      </c>
      <c r="T344" s="76"/>
      <c r="U344" s="76"/>
      <c r="V344" s="76"/>
      <c r="W344" s="75"/>
      <c r="X344" s="77">
        <v>58.8</v>
      </c>
      <c r="Y344" s="95" t="e">
        <f>X344-#REF!</f>
        <v>#REF!</v>
      </c>
    </row>
    <row r="345" ht="60.6" hidden="1" customHeight="1" spans="1:25">
      <c r="A345" s="4">
        <v>182</v>
      </c>
      <c r="B345" s="168" t="s">
        <v>82</v>
      </c>
      <c r="C345" s="10" t="s">
        <v>1703</v>
      </c>
      <c r="D345" s="6" t="s">
        <v>1109</v>
      </c>
      <c r="E345" s="6" t="s">
        <v>1536</v>
      </c>
      <c r="F345" s="18" t="s">
        <v>1704</v>
      </c>
      <c r="G345" s="9">
        <v>350</v>
      </c>
      <c r="H345" s="9" t="s">
        <v>85</v>
      </c>
      <c r="I345" s="9" t="s">
        <v>1705</v>
      </c>
      <c r="J345" s="10">
        <v>-47.183024</v>
      </c>
      <c r="K345" s="54"/>
      <c r="L345" s="53"/>
      <c r="M345" s="54"/>
      <c r="N345" s="9"/>
      <c r="O345" s="9"/>
      <c r="P345" s="9" t="s">
        <v>82</v>
      </c>
      <c r="Q345" s="18" t="s">
        <v>1706</v>
      </c>
      <c r="R345" s="9">
        <v>496</v>
      </c>
      <c r="S345" s="80" t="s">
        <v>1707</v>
      </c>
      <c r="T345" s="80" t="s">
        <v>1708</v>
      </c>
      <c r="U345" s="80" t="s">
        <v>1709</v>
      </c>
      <c r="V345" s="80" t="s">
        <v>1710</v>
      </c>
      <c r="W345" s="75"/>
      <c r="X345" s="77">
        <v>207</v>
      </c>
      <c r="Y345" s="95" t="e">
        <f>X345-#REF!</f>
        <v>#REF!</v>
      </c>
    </row>
    <row r="346" ht="50.45" hidden="1" customHeight="1" spans="1:25">
      <c r="A346" s="4">
        <v>183</v>
      </c>
      <c r="B346" s="168" t="s">
        <v>82</v>
      </c>
      <c r="C346" s="10" t="s">
        <v>1711</v>
      </c>
      <c r="D346" s="6" t="s">
        <v>1109</v>
      </c>
      <c r="E346" s="6" t="s">
        <v>1536</v>
      </c>
      <c r="F346" s="18" t="s">
        <v>1712</v>
      </c>
      <c r="G346" s="9">
        <v>150</v>
      </c>
      <c r="H346" s="9" t="s">
        <v>85</v>
      </c>
      <c r="I346" s="9" t="s">
        <v>1713</v>
      </c>
      <c r="J346" s="10">
        <v>-87.58029</v>
      </c>
      <c r="K346" s="54"/>
      <c r="L346" s="53"/>
      <c r="M346" s="54"/>
      <c r="N346" s="9"/>
      <c r="O346" s="9"/>
      <c r="P346" s="9" t="s">
        <v>82</v>
      </c>
      <c r="Q346" s="18" t="s">
        <v>1714</v>
      </c>
      <c r="R346" s="9">
        <v>985</v>
      </c>
      <c r="S346" s="80" t="s">
        <v>603</v>
      </c>
      <c r="T346" s="80" t="s">
        <v>1257</v>
      </c>
      <c r="U346" s="80" t="s">
        <v>181</v>
      </c>
      <c r="V346" s="80" t="s">
        <v>1715</v>
      </c>
      <c r="W346" s="75"/>
      <c r="X346" s="77">
        <v>150</v>
      </c>
      <c r="Y346" s="95" t="e">
        <f>X346-#REF!</f>
        <v>#REF!</v>
      </c>
    </row>
    <row r="347" ht="84" hidden="1" customHeight="1" spans="1:25">
      <c r="A347" s="4">
        <v>184</v>
      </c>
      <c r="B347" s="6" t="s">
        <v>92</v>
      </c>
      <c r="C347" s="6" t="s">
        <v>1716</v>
      </c>
      <c r="D347" s="7" t="s">
        <v>1109</v>
      </c>
      <c r="E347" s="6" t="s">
        <v>1536</v>
      </c>
      <c r="F347" s="8" t="s">
        <v>1717</v>
      </c>
      <c r="G347" s="6">
        <v>95</v>
      </c>
      <c r="H347" s="6" t="s">
        <v>95</v>
      </c>
      <c r="I347" s="6" t="s">
        <v>1718</v>
      </c>
      <c r="J347" s="7">
        <v>-3.248494</v>
      </c>
      <c r="K347" s="56" t="s">
        <v>2548</v>
      </c>
      <c r="L347" s="52"/>
      <c r="M347" s="51"/>
      <c r="N347" s="6"/>
      <c r="O347" s="6"/>
      <c r="P347" s="6" t="s">
        <v>97</v>
      </c>
      <c r="Q347" s="8" t="s">
        <v>1719</v>
      </c>
      <c r="R347" s="6">
        <v>1678</v>
      </c>
      <c r="S347" s="76" t="s">
        <v>1720</v>
      </c>
      <c r="T347" s="76" t="s">
        <v>2557</v>
      </c>
      <c r="U347" s="76" t="s">
        <v>2066</v>
      </c>
      <c r="V347" s="76" t="s">
        <v>484</v>
      </c>
      <c r="W347" s="75"/>
      <c r="X347" s="77">
        <v>7.768563</v>
      </c>
      <c r="Y347" s="95" t="e">
        <f>X347-#REF!</f>
        <v>#REF!</v>
      </c>
    </row>
    <row r="348" ht="47.1" hidden="1" customHeight="1" spans="1:25">
      <c r="A348" s="4">
        <v>185</v>
      </c>
      <c r="B348" s="7" t="s">
        <v>210</v>
      </c>
      <c r="C348" s="37" t="s">
        <v>1722</v>
      </c>
      <c r="D348" s="6" t="s">
        <v>1109</v>
      </c>
      <c r="E348" s="6" t="s">
        <v>1536</v>
      </c>
      <c r="F348" s="35" t="s">
        <v>1722</v>
      </c>
      <c r="G348" s="34">
        <v>71.8715</v>
      </c>
      <c r="H348" s="34" t="s">
        <v>213</v>
      </c>
      <c r="I348" s="34"/>
      <c r="J348" s="62">
        <v>-53</v>
      </c>
      <c r="K348" s="277"/>
      <c r="L348" s="67"/>
      <c r="M348" s="277"/>
      <c r="N348" s="34"/>
      <c r="O348" s="34"/>
      <c r="P348" s="34" t="s">
        <v>213</v>
      </c>
      <c r="Q348" s="35" t="s">
        <v>1723</v>
      </c>
      <c r="R348" s="34"/>
      <c r="S348" s="88"/>
      <c r="T348" s="88"/>
      <c r="U348" s="88"/>
      <c r="V348" s="88"/>
      <c r="W348" s="75"/>
      <c r="X348" s="77">
        <v>71.8715</v>
      </c>
      <c r="Y348" s="95" t="e">
        <f>X348-#REF!</f>
        <v>#REF!</v>
      </c>
    </row>
    <row r="349" ht="47.1" hidden="1" customHeight="1" spans="1:25">
      <c r="A349" s="4"/>
      <c r="B349" s="4" t="s">
        <v>378</v>
      </c>
      <c r="C349" s="37" t="s">
        <v>1726</v>
      </c>
      <c r="D349" s="6" t="s">
        <v>1109</v>
      </c>
      <c r="E349" s="6" t="s">
        <v>1536</v>
      </c>
      <c r="F349" s="35" t="s">
        <v>1727</v>
      </c>
      <c r="G349" s="34">
        <v>39.5</v>
      </c>
      <c r="H349" s="6" t="s">
        <v>381</v>
      </c>
      <c r="I349" s="34" t="s">
        <v>390</v>
      </c>
      <c r="J349" s="278">
        <v>23.7</v>
      </c>
      <c r="K349" s="56" t="s">
        <v>2458</v>
      </c>
      <c r="L349" s="67"/>
      <c r="M349" s="277"/>
      <c r="N349" s="34"/>
      <c r="O349" s="34"/>
      <c r="P349" s="6" t="s">
        <v>378</v>
      </c>
      <c r="Q349" s="35" t="s">
        <v>1728</v>
      </c>
      <c r="R349" s="34">
        <v>529</v>
      </c>
      <c r="S349" s="88" t="s">
        <v>1729</v>
      </c>
      <c r="T349" s="88" t="s">
        <v>49</v>
      </c>
      <c r="U349" s="88" t="s">
        <v>250</v>
      </c>
      <c r="V349" s="88" t="s">
        <v>403</v>
      </c>
      <c r="W349" s="75"/>
      <c r="X349" s="77"/>
      <c r="Y349" s="95"/>
    </row>
    <row r="350" ht="44.1" hidden="1" customHeight="1" spans="1:25">
      <c r="A350" s="4">
        <v>187</v>
      </c>
      <c r="B350" s="6" t="s">
        <v>487</v>
      </c>
      <c r="C350" s="7" t="s">
        <v>1730</v>
      </c>
      <c r="D350" s="6" t="s">
        <v>1109</v>
      </c>
      <c r="E350" s="6" t="s">
        <v>1536</v>
      </c>
      <c r="F350" s="8" t="s">
        <v>1731</v>
      </c>
      <c r="G350" s="6">
        <v>58.3251</v>
      </c>
      <c r="H350" s="6" t="s">
        <v>490</v>
      </c>
      <c r="I350" s="6" t="s">
        <v>507</v>
      </c>
      <c r="J350" s="7">
        <v>-17.4372</v>
      </c>
      <c r="K350" s="51" t="s">
        <v>2420</v>
      </c>
      <c r="L350" s="52"/>
      <c r="M350" s="51"/>
      <c r="N350" s="6"/>
      <c r="O350" s="6"/>
      <c r="P350" s="6" t="s">
        <v>487</v>
      </c>
      <c r="Q350" s="8" t="s">
        <v>1732</v>
      </c>
      <c r="R350" s="6">
        <v>400</v>
      </c>
      <c r="S350" s="76" t="s">
        <v>1533</v>
      </c>
      <c r="T350" s="76" t="s">
        <v>1733</v>
      </c>
      <c r="U350" s="76" t="s">
        <v>2558</v>
      </c>
      <c r="V350" s="76" t="s">
        <v>2559</v>
      </c>
      <c r="W350" s="75"/>
      <c r="X350" s="77">
        <v>58.3251</v>
      </c>
      <c r="Y350" s="95" t="e">
        <f>X350-#REF!</f>
        <v>#REF!</v>
      </c>
    </row>
    <row r="351" ht="68.25" hidden="1" customHeight="1" spans="1:25">
      <c r="A351" s="4"/>
      <c r="B351" s="6" t="s">
        <v>161</v>
      </c>
      <c r="C351" s="154" t="s">
        <v>1735</v>
      </c>
      <c r="D351" s="6" t="s">
        <v>1109</v>
      </c>
      <c r="E351" s="6" t="s">
        <v>1536</v>
      </c>
      <c r="F351" s="133" t="s">
        <v>1736</v>
      </c>
      <c r="G351" s="6">
        <v>478</v>
      </c>
      <c r="H351" s="6" t="s">
        <v>164</v>
      </c>
      <c r="I351" s="6" t="s">
        <v>1737</v>
      </c>
      <c r="J351" s="7">
        <v>150.86</v>
      </c>
      <c r="K351" s="51" t="s">
        <v>2560</v>
      </c>
      <c r="L351" s="52"/>
      <c r="M351" s="51"/>
      <c r="N351" s="6"/>
      <c r="O351" s="6"/>
      <c r="P351" s="6" t="s">
        <v>161</v>
      </c>
      <c r="Q351" s="280" t="s">
        <v>1738</v>
      </c>
      <c r="R351" s="6">
        <v>59</v>
      </c>
      <c r="S351" s="76" t="s">
        <v>1739</v>
      </c>
      <c r="T351" s="76"/>
      <c r="U351" s="76"/>
      <c r="V351" s="76" t="s">
        <v>197</v>
      </c>
      <c r="W351" s="75"/>
      <c r="X351" s="77"/>
      <c r="Y351" s="95"/>
    </row>
    <row r="352" ht="68.25" hidden="1" customHeight="1" spans="1:25">
      <c r="A352" s="4"/>
      <c r="B352" s="6" t="s">
        <v>487</v>
      </c>
      <c r="C352" s="154" t="s">
        <v>1741</v>
      </c>
      <c r="D352" s="6" t="s">
        <v>1109</v>
      </c>
      <c r="E352" s="6" t="s">
        <v>1536</v>
      </c>
      <c r="F352" s="133" t="s">
        <v>1742</v>
      </c>
      <c r="G352" s="6">
        <v>194.75</v>
      </c>
      <c r="H352" s="6" t="s">
        <v>490</v>
      </c>
      <c r="I352" s="6" t="s">
        <v>1743</v>
      </c>
      <c r="J352" s="7">
        <v>123</v>
      </c>
      <c r="K352" s="51" t="s">
        <v>2561</v>
      </c>
      <c r="L352" s="52"/>
      <c r="M352" s="51"/>
      <c r="N352" s="6"/>
      <c r="O352" s="6"/>
      <c r="P352" s="6" t="s">
        <v>487</v>
      </c>
      <c r="Q352" s="280" t="s">
        <v>1744</v>
      </c>
      <c r="R352" s="6">
        <v>920</v>
      </c>
      <c r="S352" s="76" t="s">
        <v>740</v>
      </c>
      <c r="T352" s="76" t="s">
        <v>1745</v>
      </c>
      <c r="U352" s="76" t="s">
        <v>1907</v>
      </c>
      <c r="V352" s="76" t="s">
        <v>108</v>
      </c>
      <c r="W352" s="75"/>
      <c r="X352" s="77"/>
      <c r="Y352" s="95"/>
    </row>
    <row r="353" ht="68.25" hidden="1" customHeight="1" spans="1:25">
      <c r="A353" s="4"/>
      <c r="B353" s="124" t="s">
        <v>92</v>
      </c>
      <c r="C353" s="124" t="s">
        <v>1746</v>
      </c>
      <c r="D353" s="6" t="s">
        <v>1109</v>
      </c>
      <c r="E353" s="6" t="s">
        <v>1536</v>
      </c>
      <c r="F353" s="115" t="s">
        <v>1747</v>
      </c>
      <c r="G353" s="115">
        <v>29.72</v>
      </c>
      <c r="H353" s="115" t="s">
        <v>564</v>
      </c>
      <c r="I353" s="6" t="s">
        <v>1748</v>
      </c>
      <c r="J353" s="7">
        <v>23.78</v>
      </c>
      <c r="K353" s="51" t="s">
        <v>2468</v>
      </c>
      <c r="L353" s="52"/>
      <c r="M353" s="51"/>
      <c r="N353" s="6"/>
      <c r="O353" s="6"/>
      <c r="P353" s="6" t="s">
        <v>97</v>
      </c>
      <c r="Q353" s="115" t="s">
        <v>1749</v>
      </c>
      <c r="R353" s="147">
        <v>60</v>
      </c>
      <c r="S353" s="115" t="s">
        <v>81</v>
      </c>
      <c r="T353" s="151" t="s">
        <v>614</v>
      </c>
      <c r="U353" s="151" t="s">
        <v>630</v>
      </c>
      <c r="V353" s="148" t="s">
        <v>150</v>
      </c>
      <c r="W353" s="75"/>
      <c r="X353" s="77"/>
      <c r="Y353" s="95"/>
    </row>
    <row r="354" ht="68.25" hidden="1" customHeight="1" spans="1:25">
      <c r="A354" s="4"/>
      <c r="B354" s="6" t="s">
        <v>52</v>
      </c>
      <c r="C354" s="154" t="s">
        <v>1752</v>
      </c>
      <c r="D354" s="6" t="s">
        <v>1109</v>
      </c>
      <c r="E354" s="6" t="s">
        <v>1536</v>
      </c>
      <c r="F354" s="133" t="s">
        <v>1753</v>
      </c>
      <c r="G354" s="6">
        <v>10</v>
      </c>
      <c r="H354" s="6" t="s">
        <v>55</v>
      </c>
      <c r="I354" s="6" t="s">
        <v>1754</v>
      </c>
      <c r="J354" s="7">
        <v>9.95</v>
      </c>
      <c r="K354" s="51" t="s">
        <v>2562</v>
      </c>
      <c r="L354" s="52"/>
      <c r="M354" s="51"/>
      <c r="N354" s="6"/>
      <c r="O354" s="6"/>
      <c r="P354" s="6" t="s">
        <v>57</v>
      </c>
      <c r="Q354" s="280" t="s">
        <v>1755</v>
      </c>
      <c r="R354" s="6">
        <v>171</v>
      </c>
      <c r="S354" s="76" t="s">
        <v>99</v>
      </c>
      <c r="T354" s="76" t="s">
        <v>141</v>
      </c>
      <c r="U354" s="76" t="s">
        <v>277</v>
      </c>
      <c r="V354" s="76" t="s">
        <v>1026</v>
      </c>
      <c r="W354" s="75"/>
      <c r="X354" s="77"/>
      <c r="Y354" s="95"/>
    </row>
    <row r="355" ht="68.25" hidden="1" customHeight="1" spans="1:25">
      <c r="A355" s="4"/>
      <c r="B355" s="6" t="s">
        <v>52</v>
      </c>
      <c r="C355" s="154" t="s">
        <v>1756</v>
      </c>
      <c r="D355" s="6" t="s">
        <v>1109</v>
      </c>
      <c r="E355" s="6" t="s">
        <v>1536</v>
      </c>
      <c r="F355" s="133" t="s">
        <v>1757</v>
      </c>
      <c r="G355" s="6">
        <v>9.96</v>
      </c>
      <c r="H355" s="6" t="s">
        <v>55</v>
      </c>
      <c r="I355" s="6" t="s">
        <v>1758</v>
      </c>
      <c r="J355" s="7">
        <v>9.96</v>
      </c>
      <c r="K355" s="51" t="s">
        <v>2563</v>
      </c>
      <c r="L355" s="52"/>
      <c r="M355" s="51"/>
      <c r="N355" s="6"/>
      <c r="O355" s="6"/>
      <c r="P355" s="6" t="s">
        <v>57</v>
      </c>
      <c r="Q355" s="280" t="s">
        <v>1759</v>
      </c>
      <c r="R355" s="6">
        <v>15</v>
      </c>
      <c r="S355" s="76" t="s">
        <v>949</v>
      </c>
      <c r="T355" s="76" t="s">
        <v>949</v>
      </c>
      <c r="U355" s="76" t="s">
        <v>1760</v>
      </c>
      <c r="V355" s="76">
        <v>2019.3</v>
      </c>
      <c r="W355" s="75"/>
      <c r="X355" s="77"/>
      <c r="Y355" s="95"/>
    </row>
    <row r="356" ht="408.95" hidden="1" customHeight="1" spans="1:25">
      <c r="A356" s="4">
        <v>189</v>
      </c>
      <c r="B356" s="4" t="s">
        <v>1761</v>
      </c>
      <c r="C356" s="226" t="s">
        <v>1762</v>
      </c>
      <c r="D356" s="6" t="s">
        <v>1109</v>
      </c>
      <c r="E356" s="6" t="s">
        <v>1536</v>
      </c>
      <c r="F356" s="107" t="s">
        <v>1763</v>
      </c>
      <c r="G356" s="7"/>
      <c r="H356" s="270" t="s">
        <v>1764</v>
      </c>
      <c r="I356" s="139" t="s">
        <v>1765</v>
      </c>
      <c r="J356" s="139">
        <v>-2000</v>
      </c>
      <c r="K356" s="140"/>
      <c r="L356" s="51"/>
      <c r="M356" s="140"/>
      <c r="N356" s="139"/>
      <c r="O356" s="139"/>
      <c r="P356" s="110" t="s">
        <v>1766</v>
      </c>
      <c r="Q356" s="273" t="s">
        <v>1767</v>
      </c>
      <c r="R356" s="139">
        <v>7500</v>
      </c>
      <c r="S356" s="281"/>
      <c r="T356" s="255" t="s">
        <v>1768</v>
      </c>
      <c r="U356" s="255" t="s">
        <v>1769</v>
      </c>
      <c r="V356" s="255" t="s">
        <v>1770</v>
      </c>
      <c r="W356" s="76"/>
      <c r="X356" s="77">
        <v>3000</v>
      </c>
      <c r="Y356" s="95" t="e">
        <f>X356-#REF!</f>
        <v>#REF!</v>
      </c>
    </row>
    <row r="357" ht="92.45" hidden="1" customHeight="1" spans="1:25">
      <c r="A357" s="4">
        <v>191</v>
      </c>
      <c r="B357" s="4" t="s">
        <v>1157</v>
      </c>
      <c r="C357" s="271" t="s">
        <v>1771</v>
      </c>
      <c r="D357" s="6" t="s">
        <v>1109</v>
      </c>
      <c r="E357" s="6" t="s">
        <v>1536</v>
      </c>
      <c r="F357" s="19" t="s">
        <v>1772</v>
      </c>
      <c r="G357" s="4"/>
      <c r="H357" s="4"/>
      <c r="I357" s="4"/>
      <c r="J357" s="192">
        <v>-0.4</v>
      </c>
      <c r="K357" s="193"/>
      <c r="L357" s="58"/>
      <c r="M357" s="193"/>
      <c r="N357" s="4"/>
      <c r="O357" s="4"/>
      <c r="P357" s="4" t="s">
        <v>1157</v>
      </c>
      <c r="Q357" s="19" t="s">
        <v>1775</v>
      </c>
      <c r="R357" s="4">
        <v>12500</v>
      </c>
      <c r="S357" s="75"/>
      <c r="T357" s="75">
        <v>42795</v>
      </c>
      <c r="U357" s="75">
        <v>42887</v>
      </c>
      <c r="V357" s="75">
        <v>43070</v>
      </c>
      <c r="W357" s="75"/>
      <c r="X357" s="77">
        <v>1438.05</v>
      </c>
      <c r="Y357" s="95" t="e">
        <f>X357-#REF!</f>
        <v>#REF!</v>
      </c>
    </row>
    <row r="358" ht="101.45" hidden="1" customHeight="1" spans="1:26">
      <c r="A358" s="27"/>
      <c r="B358" s="69" t="s">
        <v>1776</v>
      </c>
      <c r="C358" s="187" t="s">
        <v>1777</v>
      </c>
      <c r="D358" s="69" t="s">
        <v>1109</v>
      </c>
      <c r="E358" s="69" t="s">
        <v>1536</v>
      </c>
      <c r="F358" s="171" t="s">
        <v>1778</v>
      </c>
      <c r="G358" s="27"/>
      <c r="H358" s="27"/>
      <c r="I358" s="27"/>
      <c r="J358" s="27">
        <v>14.5868</v>
      </c>
      <c r="K358" s="63"/>
      <c r="L358" s="63"/>
      <c r="M358" s="63"/>
      <c r="N358" s="27"/>
      <c r="O358" s="27"/>
      <c r="P358" s="27" t="s">
        <v>1776</v>
      </c>
      <c r="Q358" s="282" t="s">
        <v>1780</v>
      </c>
      <c r="R358" s="27">
        <v>1057</v>
      </c>
      <c r="S358" s="87"/>
      <c r="T358" s="87"/>
      <c r="U358" s="87"/>
      <c r="V358" s="87"/>
      <c r="W358" s="87"/>
      <c r="X358" s="84"/>
      <c r="Y358" s="98"/>
      <c r="Z358" s="99"/>
    </row>
    <row r="359" ht="101.45" hidden="1" customHeight="1" spans="1:26">
      <c r="A359" s="27"/>
      <c r="B359" s="69" t="s">
        <v>1776</v>
      </c>
      <c r="C359" s="205" t="s">
        <v>1782</v>
      </c>
      <c r="D359" s="69" t="s">
        <v>1109</v>
      </c>
      <c r="E359" s="69" t="s">
        <v>1536</v>
      </c>
      <c r="F359" s="205" t="s">
        <v>1783</v>
      </c>
      <c r="G359" s="27"/>
      <c r="H359" s="27"/>
      <c r="I359" s="27"/>
      <c r="J359" s="27">
        <v>121.746</v>
      </c>
      <c r="K359" s="63"/>
      <c r="L359" s="63"/>
      <c r="M359" s="63"/>
      <c r="N359" s="27"/>
      <c r="O359" s="27"/>
      <c r="P359" s="27" t="s">
        <v>1776</v>
      </c>
      <c r="Q359" s="171" t="s">
        <v>1785</v>
      </c>
      <c r="R359" s="27">
        <v>3784</v>
      </c>
      <c r="S359" s="87" t="s">
        <v>603</v>
      </c>
      <c r="T359" s="87"/>
      <c r="U359" s="87"/>
      <c r="V359" s="87"/>
      <c r="W359" s="87"/>
      <c r="X359" s="84"/>
      <c r="Y359" s="98"/>
      <c r="Z359" s="99"/>
    </row>
    <row r="360" ht="101.45" hidden="1" customHeight="1" spans="1:26">
      <c r="A360" s="27"/>
      <c r="B360" s="69" t="s">
        <v>1776</v>
      </c>
      <c r="C360" s="205" t="s">
        <v>1786</v>
      </c>
      <c r="D360" s="69" t="s">
        <v>1109</v>
      </c>
      <c r="E360" s="69" t="s">
        <v>1536</v>
      </c>
      <c r="F360" s="102" t="s">
        <v>1787</v>
      </c>
      <c r="G360" s="32">
        <v>535</v>
      </c>
      <c r="H360" s="136" t="s">
        <v>85</v>
      </c>
      <c r="I360" s="27" t="s">
        <v>624</v>
      </c>
      <c r="J360" s="27">
        <v>130</v>
      </c>
      <c r="K360" s="63"/>
      <c r="L360" s="63"/>
      <c r="M360" s="63"/>
      <c r="N360" s="27"/>
      <c r="O360" s="27"/>
      <c r="P360" s="27" t="s">
        <v>1776</v>
      </c>
      <c r="Q360" s="102" t="s">
        <v>1788</v>
      </c>
      <c r="R360" s="27"/>
      <c r="S360" s="87" t="s">
        <v>1294</v>
      </c>
      <c r="T360" s="87" t="s">
        <v>1740</v>
      </c>
      <c r="U360" s="87" t="s">
        <v>2564</v>
      </c>
      <c r="V360" s="87"/>
      <c r="W360" s="87"/>
      <c r="X360" s="84"/>
      <c r="Y360" s="98"/>
      <c r="Z360" s="99"/>
    </row>
    <row r="361" ht="81.6" hidden="1" customHeight="1" spans="1:25">
      <c r="A361" s="4">
        <v>194</v>
      </c>
      <c r="B361" s="4" t="s">
        <v>1776</v>
      </c>
      <c r="C361" s="4" t="s">
        <v>1789</v>
      </c>
      <c r="D361" s="6" t="s">
        <v>1109</v>
      </c>
      <c r="E361" s="6" t="s">
        <v>1536</v>
      </c>
      <c r="F361" s="272" t="s">
        <v>1790</v>
      </c>
      <c r="G361" s="4"/>
      <c r="H361" s="4"/>
      <c r="I361" s="4"/>
      <c r="J361" s="27">
        <v>-108.8</v>
      </c>
      <c r="K361" s="58"/>
      <c r="L361" s="58"/>
      <c r="M361" s="58"/>
      <c r="N361" s="4"/>
      <c r="O361" s="4"/>
      <c r="P361" s="4" t="s">
        <v>1776</v>
      </c>
      <c r="Q361" s="19" t="s">
        <v>1792</v>
      </c>
      <c r="R361" s="4"/>
      <c r="S361" s="75"/>
      <c r="T361" s="75"/>
      <c r="U361" s="75"/>
      <c r="V361" s="75"/>
      <c r="W361" s="75"/>
      <c r="X361" s="77">
        <v>744</v>
      </c>
      <c r="Y361" s="95" t="e">
        <f>X361-#REF!</f>
        <v>#REF!</v>
      </c>
    </row>
    <row r="362" ht="288" hidden="1" customHeight="1" spans="1:25">
      <c r="A362" s="4">
        <v>195</v>
      </c>
      <c r="B362" s="4" t="s">
        <v>1794</v>
      </c>
      <c r="C362" s="4" t="s">
        <v>1762</v>
      </c>
      <c r="D362" s="4" t="s">
        <v>1109</v>
      </c>
      <c r="E362" s="6" t="s">
        <v>1536</v>
      </c>
      <c r="F362" s="273" t="s">
        <v>1795</v>
      </c>
      <c r="G362" s="139"/>
      <c r="H362" s="270" t="s">
        <v>1764</v>
      </c>
      <c r="I362" s="139" t="s">
        <v>1796</v>
      </c>
      <c r="J362" s="139">
        <v>-3000</v>
      </c>
      <c r="K362" s="140"/>
      <c r="L362" s="140"/>
      <c r="M362" s="140"/>
      <c r="N362" s="139"/>
      <c r="O362" s="139"/>
      <c r="P362" s="270" t="s">
        <v>1794</v>
      </c>
      <c r="Q362" s="273" t="s">
        <v>1797</v>
      </c>
      <c r="R362" s="139">
        <v>21000</v>
      </c>
      <c r="S362" s="281" t="s">
        <v>1798</v>
      </c>
      <c r="T362" s="255" t="s">
        <v>1768</v>
      </c>
      <c r="U362" s="255" t="s">
        <v>1769</v>
      </c>
      <c r="V362" s="255" t="s">
        <v>1770</v>
      </c>
      <c r="W362" s="75"/>
      <c r="X362" s="77">
        <v>8000</v>
      </c>
      <c r="Y362" s="95" t="e">
        <f>X362-#REF!</f>
        <v>#REF!</v>
      </c>
    </row>
    <row r="363" ht="75" hidden="1" customHeight="1" spans="1:26">
      <c r="A363" s="27"/>
      <c r="B363" s="27" t="s">
        <v>1761</v>
      </c>
      <c r="C363" s="274" t="s">
        <v>1799</v>
      </c>
      <c r="D363" s="69" t="s">
        <v>1109</v>
      </c>
      <c r="E363" s="69" t="s">
        <v>1536</v>
      </c>
      <c r="F363" s="275" t="s">
        <v>1800</v>
      </c>
      <c r="G363" s="27"/>
      <c r="H363" s="276" t="s">
        <v>1801</v>
      </c>
      <c r="I363" s="27"/>
      <c r="J363" s="27">
        <v>200</v>
      </c>
      <c r="K363" s="63"/>
      <c r="L363" s="63"/>
      <c r="M363" s="63"/>
      <c r="N363" s="27"/>
      <c r="O363" s="27"/>
      <c r="P363" s="27" t="s">
        <v>1802</v>
      </c>
      <c r="Q363" s="275" t="s">
        <v>1803</v>
      </c>
      <c r="R363" s="283"/>
      <c r="S363" s="284" t="s">
        <v>603</v>
      </c>
      <c r="T363" s="87" t="s">
        <v>121</v>
      </c>
      <c r="U363" s="87" t="s">
        <v>1804</v>
      </c>
      <c r="V363" s="87" t="s">
        <v>1522</v>
      </c>
      <c r="W363" s="87"/>
      <c r="X363" s="84"/>
      <c r="Y363" s="98"/>
      <c r="Z363" s="99"/>
    </row>
    <row r="364" ht="116.25" hidden="1" customHeight="1" spans="1:26">
      <c r="A364" s="27"/>
      <c r="B364" s="27" t="s">
        <v>1761</v>
      </c>
      <c r="C364" s="274" t="s">
        <v>1799</v>
      </c>
      <c r="D364" s="69" t="s">
        <v>1109</v>
      </c>
      <c r="E364" s="69" t="s">
        <v>1536</v>
      </c>
      <c r="F364" s="275" t="s">
        <v>1800</v>
      </c>
      <c r="G364" s="27"/>
      <c r="H364" s="276" t="s">
        <v>1801</v>
      </c>
      <c r="I364" s="27"/>
      <c r="J364" s="27">
        <v>800</v>
      </c>
      <c r="K364" s="63"/>
      <c r="L364" s="63"/>
      <c r="M364" s="63"/>
      <c r="N364" s="27"/>
      <c r="O364" s="27"/>
      <c r="P364" s="27" t="s">
        <v>1802</v>
      </c>
      <c r="Q364" s="275" t="s">
        <v>1805</v>
      </c>
      <c r="R364" s="27">
        <v>5040</v>
      </c>
      <c r="S364" s="284" t="s">
        <v>603</v>
      </c>
      <c r="T364" s="87" t="s">
        <v>121</v>
      </c>
      <c r="U364" s="87" t="s">
        <v>1804</v>
      </c>
      <c r="V364" s="87" t="s">
        <v>1522</v>
      </c>
      <c r="W364" s="87"/>
      <c r="X364" s="84"/>
      <c r="Y364" s="98"/>
      <c r="Z364" s="99"/>
    </row>
    <row r="365" ht="64.9" hidden="1" customHeight="1" spans="1:26">
      <c r="A365" s="4">
        <v>2</v>
      </c>
      <c r="B365" s="6" t="s">
        <v>52</v>
      </c>
      <c r="C365" s="9" t="s">
        <v>1831</v>
      </c>
      <c r="D365" s="13" t="s">
        <v>1827</v>
      </c>
      <c r="E365" s="13" t="s">
        <v>1828</v>
      </c>
      <c r="F365" s="11" t="s">
        <v>1832</v>
      </c>
      <c r="G365" s="10">
        <v>20.92</v>
      </c>
      <c r="H365" s="10" t="s">
        <v>55</v>
      </c>
      <c r="I365" s="10" t="s">
        <v>56</v>
      </c>
      <c r="J365" s="9">
        <v>-12.845</v>
      </c>
      <c r="K365" s="53" t="s">
        <v>2420</v>
      </c>
      <c r="L365" s="54"/>
      <c r="M365" s="53"/>
      <c r="N365" s="54"/>
      <c r="O365" s="10"/>
      <c r="P365" s="10" t="s">
        <v>57</v>
      </c>
      <c r="Q365" s="11" t="s">
        <v>1833</v>
      </c>
      <c r="R365" s="10">
        <v>354</v>
      </c>
      <c r="S365" s="78" t="s">
        <v>1834</v>
      </c>
      <c r="T365" s="78" t="s">
        <v>1835</v>
      </c>
      <c r="U365" s="78" t="s">
        <v>1836</v>
      </c>
      <c r="V365" s="78" t="s">
        <v>62</v>
      </c>
      <c r="W365" s="75"/>
      <c r="X365" s="77">
        <v>20.92</v>
      </c>
      <c r="Y365" s="95" t="e">
        <f>X365-#REF!</f>
        <v>#REF!</v>
      </c>
      <c r="Z365" s="89" t="e">
        <f>#REF!-L365-M365-N365-O365</f>
        <v>#REF!</v>
      </c>
    </row>
    <row r="366" ht="64.9" hidden="1" customHeight="1" spans="1:26">
      <c r="A366" s="4">
        <v>3</v>
      </c>
      <c r="B366" s="6" t="s">
        <v>52</v>
      </c>
      <c r="C366" s="9" t="s">
        <v>1837</v>
      </c>
      <c r="D366" s="13" t="s">
        <v>1827</v>
      </c>
      <c r="E366" s="13" t="s">
        <v>1828</v>
      </c>
      <c r="F366" s="11" t="s">
        <v>1838</v>
      </c>
      <c r="G366" s="10">
        <v>15.7</v>
      </c>
      <c r="H366" s="10" t="s">
        <v>55</v>
      </c>
      <c r="I366" s="10" t="s">
        <v>65</v>
      </c>
      <c r="J366" s="9">
        <v>-0.425</v>
      </c>
      <c r="K366" s="53" t="s">
        <v>2420</v>
      </c>
      <c r="L366" s="54"/>
      <c r="M366" s="53"/>
      <c r="N366" s="54"/>
      <c r="O366" s="10"/>
      <c r="P366" s="10" t="s">
        <v>57</v>
      </c>
      <c r="Q366" s="11" t="s">
        <v>1839</v>
      </c>
      <c r="R366" s="10">
        <v>471</v>
      </c>
      <c r="S366" s="78" t="s">
        <v>1840</v>
      </c>
      <c r="T366" s="78" t="s">
        <v>1841</v>
      </c>
      <c r="U366" s="78" t="s">
        <v>1842</v>
      </c>
      <c r="V366" s="78" t="s">
        <v>62</v>
      </c>
      <c r="W366" s="75"/>
      <c r="X366" s="77">
        <v>15.7</v>
      </c>
      <c r="Y366" s="95" t="e">
        <f>X366-#REF!</f>
        <v>#REF!</v>
      </c>
      <c r="Z366" s="89" t="e">
        <f>#REF!-L366-M366-N366-O366</f>
        <v>#REF!</v>
      </c>
    </row>
    <row r="367" ht="70.15" hidden="1" customHeight="1" spans="1:25">
      <c r="A367" s="4"/>
      <c r="B367" s="6" t="s">
        <v>52</v>
      </c>
      <c r="C367" s="9" t="s">
        <v>1843</v>
      </c>
      <c r="D367" s="13" t="s">
        <v>1827</v>
      </c>
      <c r="E367" s="13" t="s">
        <v>1828</v>
      </c>
      <c r="F367" s="216" t="s">
        <v>1844</v>
      </c>
      <c r="G367" s="10">
        <v>128.53</v>
      </c>
      <c r="H367" s="10" t="s">
        <v>55</v>
      </c>
      <c r="I367" s="10" t="s">
        <v>1845</v>
      </c>
      <c r="J367" s="9">
        <v>77.1182</v>
      </c>
      <c r="K367" s="53"/>
      <c r="L367" s="54"/>
      <c r="M367" s="53"/>
      <c r="N367" s="54"/>
      <c r="O367" s="10"/>
      <c r="P367" s="10" t="s">
        <v>57</v>
      </c>
      <c r="Q367" s="233" t="s">
        <v>1846</v>
      </c>
      <c r="R367" s="10">
        <v>639</v>
      </c>
      <c r="S367" s="78" t="s">
        <v>1847</v>
      </c>
      <c r="T367" s="78" t="s">
        <v>402</v>
      </c>
      <c r="U367" s="78" t="s">
        <v>403</v>
      </c>
      <c r="V367" s="78" t="s">
        <v>1070</v>
      </c>
      <c r="W367" s="75"/>
      <c r="X367" s="77"/>
      <c r="Y367" s="95"/>
    </row>
    <row r="368" ht="49.9" hidden="1" customHeight="1" spans="1:26">
      <c r="A368" s="4">
        <v>6</v>
      </c>
      <c r="B368" s="6" t="s">
        <v>92</v>
      </c>
      <c r="C368" s="6" t="s">
        <v>1848</v>
      </c>
      <c r="D368" s="13" t="s">
        <v>1827</v>
      </c>
      <c r="E368" s="13" t="s">
        <v>1828</v>
      </c>
      <c r="F368" s="8" t="s">
        <v>1849</v>
      </c>
      <c r="G368" s="6">
        <v>30.5</v>
      </c>
      <c r="H368" s="6" t="s">
        <v>95</v>
      </c>
      <c r="I368" s="6" t="s">
        <v>1301</v>
      </c>
      <c r="J368" s="7">
        <v>-0.04</v>
      </c>
      <c r="K368" s="51" t="s">
        <v>2423</v>
      </c>
      <c r="L368" s="52"/>
      <c r="M368" s="51"/>
      <c r="N368" s="52"/>
      <c r="O368" s="6"/>
      <c r="P368" s="6" t="s">
        <v>97</v>
      </c>
      <c r="Q368" s="8" t="s">
        <v>1850</v>
      </c>
      <c r="R368" s="6">
        <v>448</v>
      </c>
      <c r="S368" s="76" t="s">
        <v>1857</v>
      </c>
      <c r="T368" s="76" t="s">
        <v>1852</v>
      </c>
      <c r="U368" s="76" t="s">
        <v>1834</v>
      </c>
      <c r="V368" s="76" t="s">
        <v>1200</v>
      </c>
      <c r="W368" s="75"/>
      <c r="X368" s="77">
        <v>8.6088</v>
      </c>
      <c r="Y368" s="95" t="e">
        <f>X368-#REF!</f>
        <v>#REF!</v>
      </c>
      <c r="Z368" s="89" t="e">
        <f>#REF!-L368-M368-N368-O368</f>
        <v>#REF!</v>
      </c>
    </row>
    <row r="369" ht="49.9" hidden="1" customHeight="1" spans="1:26">
      <c r="A369" s="4">
        <v>7</v>
      </c>
      <c r="B369" s="6" t="s">
        <v>92</v>
      </c>
      <c r="C369" s="6" t="s">
        <v>1854</v>
      </c>
      <c r="D369" s="13" t="s">
        <v>1827</v>
      </c>
      <c r="E369" s="13" t="s">
        <v>1828</v>
      </c>
      <c r="F369" s="8" t="s">
        <v>1849</v>
      </c>
      <c r="G369" s="6">
        <v>35.9</v>
      </c>
      <c r="H369" s="6" t="s">
        <v>95</v>
      </c>
      <c r="I369" s="6" t="s">
        <v>1855</v>
      </c>
      <c r="J369" s="7">
        <v>-0.04</v>
      </c>
      <c r="K369" s="51" t="s">
        <v>2423</v>
      </c>
      <c r="L369" s="52"/>
      <c r="M369" s="51"/>
      <c r="N369" s="52"/>
      <c r="O369" s="6"/>
      <c r="P369" s="6" t="s">
        <v>97</v>
      </c>
      <c r="Q369" s="8" t="s">
        <v>1856</v>
      </c>
      <c r="R369" s="6">
        <v>270</v>
      </c>
      <c r="S369" s="76" t="s">
        <v>1857</v>
      </c>
      <c r="T369" s="76" t="s">
        <v>1852</v>
      </c>
      <c r="U369" s="76" t="s">
        <v>67</v>
      </c>
      <c r="V369" s="76" t="s">
        <v>1200</v>
      </c>
      <c r="W369" s="75"/>
      <c r="X369" s="77">
        <v>10.875619</v>
      </c>
      <c r="Y369" s="95" t="e">
        <f>X369-#REF!</f>
        <v>#REF!</v>
      </c>
      <c r="Z369" s="89" t="e">
        <f>#REF!-L369-M369-N369-O369</f>
        <v>#REF!</v>
      </c>
    </row>
    <row r="370" ht="49.9" hidden="1" customHeight="1" spans="1:26">
      <c r="A370" s="4">
        <v>8</v>
      </c>
      <c r="B370" s="6" t="s">
        <v>92</v>
      </c>
      <c r="C370" s="6" t="s">
        <v>1858</v>
      </c>
      <c r="D370" s="13" t="s">
        <v>1827</v>
      </c>
      <c r="E370" s="13" t="s">
        <v>1828</v>
      </c>
      <c r="F370" s="8" t="s">
        <v>1849</v>
      </c>
      <c r="G370" s="6">
        <v>40.9</v>
      </c>
      <c r="H370" s="6" t="s">
        <v>95</v>
      </c>
      <c r="I370" s="6" t="s">
        <v>1859</v>
      </c>
      <c r="J370" s="7">
        <v>-9.76</v>
      </c>
      <c r="K370" s="51" t="s">
        <v>2423</v>
      </c>
      <c r="L370" s="52"/>
      <c r="M370" s="51"/>
      <c r="N370" s="52"/>
      <c r="O370" s="6"/>
      <c r="P370" s="6" t="s">
        <v>97</v>
      </c>
      <c r="Q370" s="8" t="s">
        <v>1860</v>
      </c>
      <c r="R370" s="6">
        <v>167</v>
      </c>
      <c r="S370" s="76" t="s">
        <v>1857</v>
      </c>
      <c r="T370" s="76" t="s">
        <v>1852</v>
      </c>
      <c r="U370" s="76" t="s">
        <v>1834</v>
      </c>
      <c r="V370" s="76" t="s">
        <v>1200</v>
      </c>
      <c r="W370" s="75"/>
      <c r="X370" s="77">
        <v>9.76</v>
      </c>
      <c r="Y370" s="95" t="e">
        <f>X370-#REF!</f>
        <v>#REF!</v>
      </c>
      <c r="Z370" s="89" t="e">
        <f>#REF!-L370-M370-N370-O370</f>
        <v>#REF!</v>
      </c>
    </row>
    <row r="371" ht="49.15" hidden="1" customHeight="1" spans="1:26">
      <c r="A371" s="4">
        <v>9</v>
      </c>
      <c r="B371" s="6" t="s">
        <v>92</v>
      </c>
      <c r="C371" s="6" t="s">
        <v>1861</v>
      </c>
      <c r="D371" s="13" t="s">
        <v>1827</v>
      </c>
      <c r="E371" s="13" t="s">
        <v>1828</v>
      </c>
      <c r="F371" s="8" t="s">
        <v>1849</v>
      </c>
      <c r="G371" s="6">
        <v>42.5</v>
      </c>
      <c r="H371" s="6" t="s">
        <v>95</v>
      </c>
      <c r="I371" s="6" t="s">
        <v>1862</v>
      </c>
      <c r="J371" s="7">
        <v>-0.04</v>
      </c>
      <c r="K371" s="51" t="s">
        <v>2423</v>
      </c>
      <c r="L371" s="52"/>
      <c r="M371" s="51"/>
      <c r="N371" s="52"/>
      <c r="O371" s="6"/>
      <c r="P371" s="6" t="s">
        <v>97</v>
      </c>
      <c r="Q371" s="8" t="s">
        <v>1863</v>
      </c>
      <c r="R371" s="6">
        <v>116</v>
      </c>
      <c r="S371" s="76" t="s">
        <v>1857</v>
      </c>
      <c r="T371" s="76" t="s">
        <v>1852</v>
      </c>
      <c r="U371" s="76" t="s">
        <v>67</v>
      </c>
      <c r="V371" s="76" t="s">
        <v>1200</v>
      </c>
      <c r="W371" s="75"/>
      <c r="X371" s="77">
        <v>13.324525</v>
      </c>
      <c r="Y371" s="95" t="e">
        <f>X371-#REF!</f>
        <v>#REF!</v>
      </c>
      <c r="Z371" s="89" t="e">
        <f>#REF!-L371-M371-N371-O371</f>
        <v>#REF!</v>
      </c>
    </row>
    <row r="372" ht="60" hidden="1" customHeight="1" spans="1:25">
      <c r="A372" s="4"/>
      <c r="B372" s="6" t="s">
        <v>92</v>
      </c>
      <c r="C372" s="6" t="s">
        <v>1864</v>
      </c>
      <c r="D372" s="13" t="s">
        <v>1827</v>
      </c>
      <c r="E372" s="13" t="s">
        <v>1828</v>
      </c>
      <c r="F372" s="8" t="s">
        <v>1865</v>
      </c>
      <c r="G372" s="6">
        <v>143.902134</v>
      </c>
      <c r="H372" s="6" t="s">
        <v>95</v>
      </c>
      <c r="I372" s="6" t="s">
        <v>1866</v>
      </c>
      <c r="J372" s="7">
        <v>121.12</v>
      </c>
      <c r="K372" s="53" t="s">
        <v>2467</v>
      </c>
      <c r="L372" s="52"/>
      <c r="M372" s="51"/>
      <c r="N372" s="52"/>
      <c r="O372" s="6"/>
      <c r="P372" s="6" t="s">
        <v>97</v>
      </c>
      <c r="Q372" s="8" t="s">
        <v>1867</v>
      </c>
      <c r="R372" s="6">
        <v>10750</v>
      </c>
      <c r="S372" s="76" t="s">
        <v>1868</v>
      </c>
      <c r="T372" s="76" t="s">
        <v>1869</v>
      </c>
      <c r="U372" s="76" t="s">
        <v>240</v>
      </c>
      <c r="V372" s="76" t="s">
        <v>1870</v>
      </c>
      <c r="W372" s="75"/>
      <c r="X372" s="77"/>
      <c r="Y372" s="95"/>
    </row>
    <row r="373" ht="90.6" hidden="1" customHeight="1" spans="1:26">
      <c r="A373" s="4">
        <v>10</v>
      </c>
      <c r="B373" s="17" t="s">
        <v>172</v>
      </c>
      <c r="C373" s="9" t="s">
        <v>1871</v>
      </c>
      <c r="D373" s="13" t="s">
        <v>1827</v>
      </c>
      <c r="E373" s="13" t="s">
        <v>1828</v>
      </c>
      <c r="F373" s="18" t="s">
        <v>1872</v>
      </c>
      <c r="G373" s="9">
        <v>10.982</v>
      </c>
      <c r="H373" s="9" t="s">
        <v>175</v>
      </c>
      <c r="I373" s="9" t="s">
        <v>1017</v>
      </c>
      <c r="J373" s="60">
        <v>-0.0314</v>
      </c>
      <c r="K373" s="53"/>
      <c r="L373" s="53"/>
      <c r="M373" s="53"/>
      <c r="N373" s="53"/>
      <c r="O373" s="9"/>
      <c r="P373" s="9" t="s">
        <v>177</v>
      </c>
      <c r="Q373" s="18" t="s">
        <v>1873</v>
      </c>
      <c r="R373" s="9">
        <v>193</v>
      </c>
      <c r="S373" s="80" t="s">
        <v>1874</v>
      </c>
      <c r="T373" s="80" t="s">
        <v>181</v>
      </c>
      <c r="U373" s="80" t="s">
        <v>1194</v>
      </c>
      <c r="V373" s="80" t="s">
        <v>1702</v>
      </c>
      <c r="W373" s="75"/>
      <c r="X373" s="77">
        <v>10.982</v>
      </c>
      <c r="Y373" s="95" t="e">
        <f>X373-#REF!</f>
        <v>#REF!</v>
      </c>
      <c r="Z373" s="89" t="e">
        <f>#REF!-L373-M373-N373-O373</f>
        <v>#REF!</v>
      </c>
    </row>
    <row r="374" ht="94.15" hidden="1" customHeight="1" spans="1:26">
      <c r="A374" s="4">
        <v>11</v>
      </c>
      <c r="B374" s="4" t="s">
        <v>172</v>
      </c>
      <c r="C374" s="4" t="s">
        <v>1875</v>
      </c>
      <c r="D374" s="13" t="s">
        <v>1827</v>
      </c>
      <c r="E374" s="13" t="s">
        <v>1828</v>
      </c>
      <c r="F374" s="19" t="s">
        <v>1876</v>
      </c>
      <c r="G374" s="4">
        <v>46.99</v>
      </c>
      <c r="H374" s="4" t="s">
        <v>175</v>
      </c>
      <c r="I374" s="4" t="s">
        <v>1877</v>
      </c>
      <c r="J374" s="27">
        <v>-7.1405</v>
      </c>
      <c r="K374" s="58"/>
      <c r="L374" s="58"/>
      <c r="M374" s="58"/>
      <c r="N374" s="58"/>
      <c r="O374" s="4"/>
      <c r="P374" s="4" t="s">
        <v>177</v>
      </c>
      <c r="Q374" s="19" t="s">
        <v>1878</v>
      </c>
      <c r="R374" s="4">
        <v>508</v>
      </c>
      <c r="S374" s="75" t="s">
        <v>661</v>
      </c>
      <c r="T374" s="75" t="s">
        <v>1006</v>
      </c>
      <c r="U374" s="75" t="s">
        <v>1879</v>
      </c>
      <c r="V374" s="75"/>
      <c r="W374" s="75"/>
      <c r="X374" s="77">
        <v>44.6405</v>
      </c>
      <c r="Y374" s="95" t="e">
        <f>X374-#REF!</f>
        <v>#REF!</v>
      </c>
      <c r="Z374" s="89" t="e">
        <f>#REF!-L374-M374-N374-O374</f>
        <v>#REF!</v>
      </c>
    </row>
    <row r="375" ht="60" hidden="1" customHeight="1" spans="1:26">
      <c r="A375" s="4">
        <v>14</v>
      </c>
      <c r="B375" s="7" t="s">
        <v>210</v>
      </c>
      <c r="C375" s="37" t="s">
        <v>1880</v>
      </c>
      <c r="D375" s="13" t="s">
        <v>1827</v>
      </c>
      <c r="E375" s="13" t="s">
        <v>1828</v>
      </c>
      <c r="F375" s="35" t="s">
        <v>1881</v>
      </c>
      <c r="G375" s="34">
        <v>6.52</v>
      </c>
      <c r="H375" s="34" t="s">
        <v>213</v>
      </c>
      <c r="I375" s="34" t="s">
        <v>247</v>
      </c>
      <c r="J375" s="66">
        <v>-0.460268</v>
      </c>
      <c r="K375" s="277"/>
      <c r="L375" s="67"/>
      <c r="M375" s="277"/>
      <c r="N375" s="277"/>
      <c r="O375" s="34"/>
      <c r="P375" s="34" t="s">
        <v>213</v>
      </c>
      <c r="Q375" s="35" t="s">
        <v>1882</v>
      </c>
      <c r="R375" s="34">
        <v>331</v>
      </c>
      <c r="S375" s="285">
        <v>2017</v>
      </c>
      <c r="T375" s="285">
        <v>2017</v>
      </c>
      <c r="U375" s="285">
        <v>2017</v>
      </c>
      <c r="V375" s="285" t="s">
        <v>251</v>
      </c>
      <c r="W375" s="75"/>
      <c r="X375" s="77">
        <v>6.52</v>
      </c>
      <c r="Y375" s="95" t="e">
        <f>X375-#REF!</f>
        <v>#REF!</v>
      </c>
      <c r="Z375" s="89" t="e">
        <f>#REF!-L375-M375-N375-O375</f>
        <v>#REF!</v>
      </c>
    </row>
    <row r="376" ht="60" hidden="1" customHeight="1" spans="1:26">
      <c r="A376" s="4">
        <v>15</v>
      </c>
      <c r="B376" s="7" t="s">
        <v>210</v>
      </c>
      <c r="C376" s="37" t="s">
        <v>1883</v>
      </c>
      <c r="D376" s="13" t="s">
        <v>1827</v>
      </c>
      <c r="E376" s="13" t="s">
        <v>1828</v>
      </c>
      <c r="F376" s="35" t="s">
        <v>1881</v>
      </c>
      <c r="G376" s="34">
        <v>5.14</v>
      </c>
      <c r="H376" s="34" t="s">
        <v>213</v>
      </c>
      <c r="I376" s="34" t="s">
        <v>267</v>
      </c>
      <c r="J376" s="66">
        <v>-1.449184</v>
      </c>
      <c r="K376" s="277"/>
      <c r="L376" s="67"/>
      <c r="M376" s="277"/>
      <c r="N376" s="67"/>
      <c r="O376" s="34"/>
      <c r="P376" s="34" t="s">
        <v>213</v>
      </c>
      <c r="Q376" s="35" t="s">
        <v>1884</v>
      </c>
      <c r="R376" s="34">
        <v>239</v>
      </c>
      <c r="S376" s="285">
        <v>2017</v>
      </c>
      <c r="T376" s="285">
        <v>2017</v>
      </c>
      <c r="U376" s="285">
        <v>2017</v>
      </c>
      <c r="V376" s="285" t="s">
        <v>251</v>
      </c>
      <c r="W376" s="75"/>
      <c r="X376" s="77">
        <v>5.14</v>
      </c>
      <c r="Y376" s="95" t="e">
        <f>X376-#REF!</f>
        <v>#REF!</v>
      </c>
      <c r="Z376" s="89" t="e">
        <f>#REF!-L376-M376-N376-O376</f>
        <v>#REF!</v>
      </c>
    </row>
    <row r="377" ht="60" hidden="1" customHeight="1" spans="1:26">
      <c r="A377" s="4">
        <v>16</v>
      </c>
      <c r="B377" s="4" t="s">
        <v>210</v>
      </c>
      <c r="C377" s="4" t="s">
        <v>1885</v>
      </c>
      <c r="D377" s="13" t="s">
        <v>1827</v>
      </c>
      <c r="E377" s="13" t="s">
        <v>1828</v>
      </c>
      <c r="F377" s="44" t="s">
        <v>1886</v>
      </c>
      <c r="G377" s="17">
        <v>37.05</v>
      </c>
      <c r="H377" s="17" t="s">
        <v>213</v>
      </c>
      <c r="I377" s="17" t="s">
        <v>227</v>
      </c>
      <c r="J377" s="279">
        <v>-5.85</v>
      </c>
      <c r="K377" s="58"/>
      <c r="L377" s="74"/>
      <c r="M377" s="58"/>
      <c r="N377" s="74"/>
      <c r="O377" s="17"/>
      <c r="P377" s="17" t="s">
        <v>213</v>
      </c>
      <c r="Q377" s="44" t="s">
        <v>1887</v>
      </c>
      <c r="R377" s="17">
        <v>415</v>
      </c>
      <c r="S377" s="286">
        <v>2018.8</v>
      </c>
      <c r="T377" s="286">
        <v>2018.8</v>
      </c>
      <c r="U377" s="286" t="s">
        <v>2565</v>
      </c>
      <c r="V377" s="286">
        <v>2018.11</v>
      </c>
      <c r="W377" s="75"/>
      <c r="X377" s="77">
        <v>37.05</v>
      </c>
      <c r="Y377" s="95" t="e">
        <f>X377-#REF!</f>
        <v>#REF!</v>
      </c>
      <c r="Z377" s="89" t="e">
        <f>#REF!-L377-M377-N377-O377</f>
        <v>#REF!</v>
      </c>
    </row>
    <row r="378" ht="60" hidden="1" customHeight="1" spans="1:26">
      <c r="A378" s="4">
        <v>17</v>
      </c>
      <c r="B378" s="4" t="s">
        <v>210</v>
      </c>
      <c r="C378" s="4" t="s">
        <v>1888</v>
      </c>
      <c r="D378" s="13" t="s">
        <v>1827</v>
      </c>
      <c r="E378" s="13" t="s">
        <v>1828</v>
      </c>
      <c r="F378" s="44" t="s">
        <v>1889</v>
      </c>
      <c r="G378" s="17">
        <v>37.525</v>
      </c>
      <c r="H378" s="17" t="s">
        <v>213</v>
      </c>
      <c r="I378" s="17" t="s">
        <v>214</v>
      </c>
      <c r="J378" s="73">
        <v>-5.925</v>
      </c>
      <c r="K378" s="58"/>
      <c r="L378" s="74"/>
      <c r="M378" s="58"/>
      <c r="N378" s="74"/>
      <c r="O378" s="17"/>
      <c r="P378" s="17" t="s">
        <v>213</v>
      </c>
      <c r="Q378" s="44" t="s">
        <v>1890</v>
      </c>
      <c r="R378" s="17">
        <v>187</v>
      </c>
      <c r="S378" s="286">
        <v>2018.8</v>
      </c>
      <c r="T378" s="286">
        <v>2018.8</v>
      </c>
      <c r="U378" s="286" t="s">
        <v>2565</v>
      </c>
      <c r="V378" s="286">
        <v>2018.11</v>
      </c>
      <c r="W378" s="75"/>
      <c r="X378" s="77">
        <v>37.525</v>
      </c>
      <c r="Y378" s="95" t="e">
        <f>X378-#REF!</f>
        <v>#REF!</v>
      </c>
      <c r="Z378" s="89" t="e">
        <f>#REF!-L378-M378-N378-O378</f>
        <v>#REF!</v>
      </c>
    </row>
    <row r="379" ht="49.9" hidden="1" customHeight="1" spans="1:26">
      <c r="A379" s="4">
        <v>18</v>
      </c>
      <c r="B379" s="4" t="s">
        <v>210</v>
      </c>
      <c r="C379" s="4" t="s">
        <v>1891</v>
      </c>
      <c r="D379" s="13" t="s">
        <v>1827</v>
      </c>
      <c r="E379" s="13" t="s">
        <v>1828</v>
      </c>
      <c r="F379" s="44" t="s">
        <v>1892</v>
      </c>
      <c r="G379" s="17">
        <v>37.525</v>
      </c>
      <c r="H379" s="17" t="s">
        <v>213</v>
      </c>
      <c r="I379" s="17" t="s">
        <v>222</v>
      </c>
      <c r="J379" s="73">
        <v>-5.925</v>
      </c>
      <c r="K379" s="58"/>
      <c r="L379" s="74"/>
      <c r="M379" s="58"/>
      <c r="N379" s="74"/>
      <c r="O379" s="17"/>
      <c r="P379" s="17" t="s">
        <v>213</v>
      </c>
      <c r="Q379" s="44" t="s">
        <v>1893</v>
      </c>
      <c r="R379" s="17">
        <v>173</v>
      </c>
      <c r="S379" s="286">
        <v>2018.8</v>
      </c>
      <c r="T379" s="286">
        <v>2018.8</v>
      </c>
      <c r="U379" s="286" t="s">
        <v>2565</v>
      </c>
      <c r="V379" s="286">
        <v>2018.11</v>
      </c>
      <c r="W379" s="75"/>
      <c r="X379" s="77">
        <v>37.525</v>
      </c>
      <c r="Y379" s="95" t="e">
        <f>X379-#REF!</f>
        <v>#REF!</v>
      </c>
      <c r="Z379" s="89" t="e">
        <f>#REF!-L379-M379-N379-O379</f>
        <v>#REF!</v>
      </c>
    </row>
    <row r="380" ht="49.9" hidden="1" customHeight="1" spans="1:26">
      <c r="A380" s="4">
        <v>19</v>
      </c>
      <c r="B380" s="4" t="s">
        <v>210</v>
      </c>
      <c r="C380" s="4" t="s">
        <v>1894</v>
      </c>
      <c r="D380" s="13" t="s">
        <v>1827</v>
      </c>
      <c r="E380" s="13" t="s">
        <v>1828</v>
      </c>
      <c r="F380" s="44" t="s">
        <v>1895</v>
      </c>
      <c r="G380" s="17">
        <v>37.62</v>
      </c>
      <c r="H380" s="17" t="s">
        <v>213</v>
      </c>
      <c r="I380" s="17" t="s">
        <v>231</v>
      </c>
      <c r="J380" s="73">
        <v>-5.94</v>
      </c>
      <c r="K380" s="58"/>
      <c r="L380" s="74"/>
      <c r="M380" s="58"/>
      <c r="N380" s="74"/>
      <c r="O380" s="17"/>
      <c r="P380" s="17" t="s">
        <v>213</v>
      </c>
      <c r="Q380" s="44" t="s">
        <v>1896</v>
      </c>
      <c r="R380" s="17">
        <v>424</v>
      </c>
      <c r="S380" s="286">
        <v>2018.8</v>
      </c>
      <c r="T380" s="286">
        <v>2018.8</v>
      </c>
      <c r="U380" s="286" t="s">
        <v>2565</v>
      </c>
      <c r="V380" s="286">
        <v>2018.11</v>
      </c>
      <c r="W380" s="75"/>
      <c r="X380" s="77">
        <v>37.62</v>
      </c>
      <c r="Y380" s="95" t="e">
        <f>X380-#REF!</f>
        <v>#REF!</v>
      </c>
      <c r="Z380" s="89" t="e">
        <f>#REF!-L380-M380-N380-O380</f>
        <v>#REF!</v>
      </c>
    </row>
    <row r="381" ht="49.9" hidden="1" customHeight="1" spans="1:26">
      <c r="A381" s="4">
        <v>20</v>
      </c>
      <c r="B381" s="4" t="s">
        <v>210</v>
      </c>
      <c r="C381" s="4" t="s">
        <v>1897</v>
      </c>
      <c r="D381" s="13" t="s">
        <v>1827</v>
      </c>
      <c r="E381" s="13" t="s">
        <v>1828</v>
      </c>
      <c r="F381" s="44" t="s">
        <v>1895</v>
      </c>
      <c r="G381" s="17">
        <v>37.5485</v>
      </c>
      <c r="H381" s="17" t="s">
        <v>213</v>
      </c>
      <c r="I381" s="17" t="s">
        <v>532</v>
      </c>
      <c r="J381" s="73">
        <v>-5.9145</v>
      </c>
      <c r="K381" s="58"/>
      <c r="L381" s="74"/>
      <c r="M381" s="58"/>
      <c r="N381" s="74"/>
      <c r="O381" s="17"/>
      <c r="P381" s="17" t="s">
        <v>213</v>
      </c>
      <c r="Q381" s="44" t="s">
        <v>1898</v>
      </c>
      <c r="R381" s="17">
        <v>605</v>
      </c>
      <c r="S381" s="286">
        <v>2018.8</v>
      </c>
      <c r="T381" s="286">
        <v>2018.8</v>
      </c>
      <c r="U381" s="286" t="s">
        <v>2565</v>
      </c>
      <c r="V381" s="286">
        <v>2018.11</v>
      </c>
      <c r="W381" s="75"/>
      <c r="X381" s="77">
        <v>37.5485</v>
      </c>
      <c r="Y381" s="95" t="e">
        <f>X381-#REF!</f>
        <v>#REF!</v>
      </c>
      <c r="Z381" s="89" t="e">
        <f>#REF!-L381-M381-N381-O381</f>
        <v>#REF!</v>
      </c>
    </row>
    <row r="382" ht="70.15" hidden="1" customHeight="1" spans="1:26">
      <c r="A382" s="4">
        <v>22</v>
      </c>
      <c r="B382" s="6" t="s">
        <v>269</v>
      </c>
      <c r="C382" s="4" t="s">
        <v>1899</v>
      </c>
      <c r="D382" s="13" t="s">
        <v>1827</v>
      </c>
      <c r="E382" s="13" t="s">
        <v>1828</v>
      </c>
      <c r="F382" s="18" t="s">
        <v>1900</v>
      </c>
      <c r="G382" s="9">
        <v>104.6</v>
      </c>
      <c r="H382" s="9" t="s">
        <v>272</v>
      </c>
      <c r="I382" s="9" t="s">
        <v>1430</v>
      </c>
      <c r="J382" s="4">
        <v>-41.84</v>
      </c>
      <c r="K382" s="52" t="s">
        <v>2447</v>
      </c>
      <c r="L382" s="53"/>
      <c r="M382" s="53"/>
      <c r="N382" s="58"/>
      <c r="O382" s="9"/>
      <c r="P382" s="9" t="s">
        <v>1901</v>
      </c>
      <c r="Q382" s="18" t="s">
        <v>1902</v>
      </c>
      <c r="R382" s="9">
        <v>72</v>
      </c>
      <c r="S382" s="80" t="s">
        <v>592</v>
      </c>
      <c r="T382" s="80" t="s">
        <v>202</v>
      </c>
      <c r="U382" s="80" t="s">
        <v>629</v>
      </c>
      <c r="V382" s="80"/>
      <c r="W382" s="75"/>
      <c r="X382" s="77">
        <v>104.6</v>
      </c>
      <c r="Y382" s="95" t="e">
        <f>X382-#REF!</f>
        <v>#REF!</v>
      </c>
      <c r="Z382" s="89" t="e">
        <f>#REF!-L382-M382-N382-O382</f>
        <v>#REF!</v>
      </c>
    </row>
    <row r="383" ht="70.15" hidden="1" customHeight="1" spans="1:26">
      <c r="A383" s="4">
        <v>23</v>
      </c>
      <c r="B383" s="4" t="s">
        <v>269</v>
      </c>
      <c r="C383" s="4" t="s">
        <v>1903</v>
      </c>
      <c r="D383" s="13" t="s">
        <v>1827</v>
      </c>
      <c r="E383" s="13" t="s">
        <v>1828</v>
      </c>
      <c r="F383" s="18" t="s">
        <v>1904</v>
      </c>
      <c r="G383" s="9">
        <v>85.2</v>
      </c>
      <c r="H383" s="9" t="s">
        <v>272</v>
      </c>
      <c r="I383" s="9" t="s">
        <v>273</v>
      </c>
      <c r="J383" s="4">
        <v>-17.04</v>
      </c>
      <c r="K383" s="52" t="s">
        <v>2447</v>
      </c>
      <c r="L383" s="53"/>
      <c r="M383" s="53"/>
      <c r="N383" s="58"/>
      <c r="O383" s="9"/>
      <c r="P383" s="9" t="s">
        <v>1901</v>
      </c>
      <c r="Q383" s="18" t="s">
        <v>1905</v>
      </c>
      <c r="R383" s="9">
        <v>244</v>
      </c>
      <c r="S383" s="80" t="s">
        <v>1906</v>
      </c>
      <c r="T383" s="80" t="s">
        <v>189</v>
      </c>
      <c r="U383" s="80" t="s">
        <v>1229</v>
      </c>
      <c r="V383" s="80"/>
      <c r="W383" s="75"/>
      <c r="X383" s="77">
        <v>85.2</v>
      </c>
      <c r="Y383" s="95" t="e">
        <f>X383-#REF!</f>
        <v>#REF!</v>
      </c>
      <c r="Z383" s="89" t="e">
        <f>#REF!-L383-M383-N383-O383</f>
        <v>#REF!</v>
      </c>
    </row>
    <row r="384" ht="70.15" hidden="1" customHeight="1" spans="1:26">
      <c r="A384" s="4">
        <v>33</v>
      </c>
      <c r="B384" s="6" t="s">
        <v>371</v>
      </c>
      <c r="C384" s="6" t="s">
        <v>1908</v>
      </c>
      <c r="D384" s="13" t="s">
        <v>1827</v>
      </c>
      <c r="E384" s="13" t="s">
        <v>1828</v>
      </c>
      <c r="F384" s="19" t="s">
        <v>1909</v>
      </c>
      <c r="G384" s="9">
        <v>17.98</v>
      </c>
      <c r="H384" s="6" t="s">
        <v>374</v>
      </c>
      <c r="I384" s="4" t="s">
        <v>1494</v>
      </c>
      <c r="J384" s="9">
        <v>-0.349301</v>
      </c>
      <c r="K384" s="53" t="s">
        <v>2420</v>
      </c>
      <c r="L384" s="53"/>
      <c r="M384" s="53"/>
      <c r="N384" s="53"/>
      <c r="O384" s="6"/>
      <c r="P384" s="6" t="s">
        <v>1910</v>
      </c>
      <c r="Q384" s="18" t="s">
        <v>1911</v>
      </c>
      <c r="R384" s="9">
        <v>461</v>
      </c>
      <c r="S384" s="80" t="s">
        <v>1912</v>
      </c>
      <c r="T384" s="80" t="s">
        <v>1913</v>
      </c>
      <c r="U384" s="80" t="s">
        <v>1914</v>
      </c>
      <c r="V384" s="80" t="s">
        <v>1915</v>
      </c>
      <c r="W384" s="75"/>
      <c r="X384" s="77">
        <v>17.628</v>
      </c>
      <c r="Y384" s="95" t="e">
        <f>X384-#REF!</f>
        <v>#REF!</v>
      </c>
      <c r="Z384" s="89" t="e">
        <f>#REF!-L384-M384-N384-O384</f>
        <v>#REF!</v>
      </c>
    </row>
    <row r="385" ht="70.15" hidden="1" customHeight="1" spans="1:26">
      <c r="A385" s="4">
        <v>34</v>
      </c>
      <c r="B385" s="6" t="s">
        <v>371</v>
      </c>
      <c r="C385" s="6" t="s">
        <v>1916</v>
      </c>
      <c r="D385" s="13" t="s">
        <v>1827</v>
      </c>
      <c r="E385" s="13" t="s">
        <v>1828</v>
      </c>
      <c r="F385" s="19" t="s">
        <v>1909</v>
      </c>
      <c r="G385" s="9">
        <v>17.98</v>
      </c>
      <c r="H385" s="6" t="s">
        <v>374</v>
      </c>
      <c r="I385" s="4" t="s">
        <v>1917</v>
      </c>
      <c r="J385" s="9">
        <v>-0.348572</v>
      </c>
      <c r="K385" s="53" t="s">
        <v>2420</v>
      </c>
      <c r="L385" s="53"/>
      <c r="M385" s="53"/>
      <c r="N385" s="53"/>
      <c r="O385" s="6"/>
      <c r="P385" s="6" t="s">
        <v>1910</v>
      </c>
      <c r="Q385" s="18" t="s">
        <v>1918</v>
      </c>
      <c r="R385" s="9">
        <v>521</v>
      </c>
      <c r="S385" s="80" t="s">
        <v>1912</v>
      </c>
      <c r="T385" s="80" t="s">
        <v>1913</v>
      </c>
      <c r="U385" s="80" t="s">
        <v>1914</v>
      </c>
      <c r="V385" s="80" t="s">
        <v>1701</v>
      </c>
      <c r="W385" s="75"/>
      <c r="X385" s="77">
        <v>17.98</v>
      </c>
      <c r="Y385" s="95" t="e">
        <f>X385-#REF!</f>
        <v>#REF!</v>
      </c>
      <c r="Z385" s="89" t="e">
        <f>#REF!-L385-M385-N385-O385</f>
        <v>#REF!</v>
      </c>
    </row>
    <row r="386" ht="49.9" hidden="1" customHeight="1" spans="1:25">
      <c r="A386" s="4"/>
      <c r="B386" s="43" t="s">
        <v>378</v>
      </c>
      <c r="C386" s="7" t="s">
        <v>1919</v>
      </c>
      <c r="D386" s="13" t="s">
        <v>1827</v>
      </c>
      <c r="E386" s="13" t="s">
        <v>1828</v>
      </c>
      <c r="F386" s="45" t="s">
        <v>1920</v>
      </c>
      <c r="G386" s="7">
        <v>26.3846</v>
      </c>
      <c r="H386" s="7" t="s">
        <v>381</v>
      </c>
      <c r="I386" s="7" t="s">
        <v>1921</v>
      </c>
      <c r="J386" s="6">
        <v>15.831</v>
      </c>
      <c r="K386" s="56" t="s">
        <v>2458</v>
      </c>
      <c r="L386" s="51"/>
      <c r="M386" s="52"/>
      <c r="N386" s="52"/>
      <c r="O386" s="7"/>
      <c r="P386" s="7" t="s">
        <v>378</v>
      </c>
      <c r="Q386" s="45" t="s">
        <v>1922</v>
      </c>
      <c r="R386" s="7">
        <v>97</v>
      </c>
      <c r="S386" s="94" t="s">
        <v>1923</v>
      </c>
      <c r="T386" s="94" t="s">
        <v>1869</v>
      </c>
      <c r="U386" s="94" t="s">
        <v>250</v>
      </c>
      <c r="V386" s="94" t="s">
        <v>403</v>
      </c>
      <c r="W386" s="75"/>
      <c r="X386" s="77"/>
      <c r="Y386" s="95"/>
    </row>
    <row r="387" ht="49.9" hidden="1" customHeight="1" spans="1:25">
      <c r="A387" s="4"/>
      <c r="B387" s="43" t="s">
        <v>466</v>
      </c>
      <c r="C387" s="7" t="s">
        <v>1806</v>
      </c>
      <c r="D387" s="6" t="s">
        <v>1109</v>
      </c>
      <c r="E387" s="6" t="s">
        <v>1536</v>
      </c>
      <c r="F387" s="45" t="s">
        <v>1807</v>
      </c>
      <c r="G387" s="7">
        <v>260</v>
      </c>
      <c r="H387" s="7" t="s">
        <v>469</v>
      </c>
      <c r="I387" s="7" t="s">
        <v>1808</v>
      </c>
      <c r="J387" s="6">
        <v>208</v>
      </c>
      <c r="K387" s="52" t="s">
        <v>2566</v>
      </c>
      <c r="L387" s="51"/>
      <c r="M387" s="52"/>
      <c r="N387" s="52"/>
      <c r="O387" s="7"/>
      <c r="P387" s="7" t="s">
        <v>471</v>
      </c>
      <c r="Q387" s="233" t="s">
        <v>1809</v>
      </c>
      <c r="R387" s="7">
        <v>230</v>
      </c>
      <c r="S387" s="94" t="s">
        <v>1810</v>
      </c>
      <c r="T387" s="94" t="s">
        <v>1811</v>
      </c>
      <c r="U387" s="94" t="s">
        <v>1001</v>
      </c>
      <c r="V387" s="94" t="s">
        <v>1812</v>
      </c>
      <c r="W387" s="75"/>
      <c r="X387" s="77"/>
      <c r="Y387" s="95"/>
    </row>
    <row r="388" ht="49.9" hidden="1" customHeight="1" spans="1:25">
      <c r="A388" s="4"/>
      <c r="B388" s="43" t="s">
        <v>466</v>
      </c>
      <c r="C388" s="7" t="s">
        <v>1813</v>
      </c>
      <c r="D388" s="6" t="s">
        <v>1109</v>
      </c>
      <c r="E388" s="6" t="s">
        <v>1536</v>
      </c>
      <c r="F388" s="287" t="s">
        <v>1814</v>
      </c>
      <c r="G388" s="7">
        <v>117.74</v>
      </c>
      <c r="H388" s="7" t="s">
        <v>469</v>
      </c>
      <c r="I388" s="7" t="s">
        <v>285</v>
      </c>
      <c r="J388" s="6">
        <v>70.644</v>
      </c>
      <c r="K388" s="52" t="s">
        <v>2567</v>
      </c>
      <c r="L388" s="51"/>
      <c r="M388" s="52"/>
      <c r="N388" s="52"/>
      <c r="O388" s="7"/>
      <c r="P388" s="7" t="s">
        <v>471</v>
      </c>
      <c r="Q388" s="233" t="s">
        <v>1815</v>
      </c>
      <c r="R388" s="7"/>
      <c r="S388" s="94" t="s">
        <v>122</v>
      </c>
      <c r="T388" s="94" t="s">
        <v>122</v>
      </c>
      <c r="U388" s="94" t="s">
        <v>829</v>
      </c>
      <c r="V388" s="94" t="s">
        <v>829</v>
      </c>
      <c r="W388" s="75"/>
      <c r="X388" s="77"/>
      <c r="Y388" s="95"/>
    </row>
    <row r="389" ht="70.15" hidden="1" customHeight="1" spans="1:26">
      <c r="A389" s="4">
        <v>39</v>
      </c>
      <c r="B389" s="17" t="s">
        <v>466</v>
      </c>
      <c r="C389" s="4" t="s">
        <v>1924</v>
      </c>
      <c r="D389" s="13" t="s">
        <v>1827</v>
      </c>
      <c r="E389" s="13" t="s">
        <v>1828</v>
      </c>
      <c r="F389" s="8" t="s">
        <v>1925</v>
      </c>
      <c r="G389" s="6">
        <v>13.658581</v>
      </c>
      <c r="H389" s="6" t="s">
        <v>469</v>
      </c>
      <c r="I389" s="6" t="s">
        <v>1926</v>
      </c>
      <c r="J389" s="4">
        <v>-2.738581</v>
      </c>
      <c r="K389" s="58" t="s">
        <v>2521</v>
      </c>
      <c r="L389" s="52"/>
      <c r="M389" s="58"/>
      <c r="N389" s="4"/>
      <c r="O389" s="6"/>
      <c r="P389" s="6" t="s">
        <v>471</v>
      </c>
      <c r="Q389" s="8" t="s">
        <v>1927</v>
      </c>
      <c r="R389" s="6">
        <v>540</v>
      </c>
      <c r="S389" s="76">
        <v>43279</v>
      </c>
      <c r="T389" s="76">
        <v>43292</v>
      </c>
      <c r="U389" s="76">
        <v>43323</v>
      </c>
      <c r="V389" s="76">
        <v>43343</v>
      </c>
      <c r="W389" s="75"/>
      <c r="X389" s="77">
        <v>13.658581</v>
      </c>
      <c r="Y389" s="95" t="e">
        <f>X389-#REF!</f>
        <v>#REF!</v>
      </c>
      <c r="Z389" s="89" t="e">
        <f>#REF!-L389-#REF!-M389-O389</f>
        <v>#REF!</v>
      </c>
    </row>
    <row r="390" ht="70.15" hidden="1" customHeight="1" spans="1:26">
      <c r="A390" s="4">
        <v>41</v>
      </c>
      <c r="B390" s="17" t="s">
        <v>466</v>
      </c>
      <c r="C390" s="4" t="s">
        <v>1928</v>
      </c>
      <c r="D390" s="13" t="s">
        <v>1827</v>
      </c>
      <c r="E390" s="13" t="s">
        <v>1828</v>
      </c>
      <c r="F390" s="8" t="s">
        <v>1929</v>
      </c>
      <c r="G390" s="6">
        <v>19.591773</v>
      </c>
      <c r="H390" s="6" t="s">
        <v>469</v>
      </c>
      <c r="I390" s="6" t="s">
        <v>470</v>
      </c>
      <c r="J390" s="4">
        <v>-7.831773</v>
      </c>
      <c r="K390" s="58" t="s">
        <v>2521</v>
      </c>
      <c r="L390" s="52"/>
      <c r="M390" s="58"/>
      <c r="N390" s="4"/>
      <c r="O390" s="6"/>
      <c r="P390" s="6" t="s">
        <v>471</v>
      </c>
      <c r="Q390" s="8" t="s">
        <v>1930</v>
      </c>
      <c r="R390" s="6">
        <v>318</v>
      </c>
      <c r="S390" s="76">
        <v>43272</v>
      </c>
      <c r="T390" s="76">
        <v>43296</v>
      </c>
      <c r="U390" s="76" t="s">
        <v>475</v>
      </c>
      <c r="V390" s="76" t="s">
        <v>43</v>
      </c>
      <c r="W390" s="75"/>
      <c r="X390" s="77">
        <v>19.591773</v>
      </c>
      <c r="Y390" s="95" t="e">
        <f>X390-#REF!</f>
        <v>#REF!</v>
      </c>
      <c r="Z390" s="89" t="e">
        <f>#REF!-L390-#REF!-M390-O390</f>
        <v>#REF!</v>
      </c>
    </row>
    <row r="391" ht="49.9" hidden="1" customHeight="1" spans="1:26">
      <c r="A391" s="4">
        <v>42</v>
      </c>
      <c r="B391" s="17" t="s">
        <v>466</v>
      </c>
      <c r="C391" s="4" t="s">
        <v>1931</v>
      </c>
      <c r="D391" s="13" t="s">
        <v>1827</v>
      </c>
      <c r="E391" s="13" t="s">
        <v>1828</v>
      </c>
      <c r="F391" s="14" t="s">
        <v>1929</v>
      </c>
      <c r="G391" s="13">
        <v>19.591773</v>
      </c>
      <c r="H391" s="13" t="s">
        <v>469</v>
      </c>
      <c r="I391" s="13" t="s">
        <v>1321</v>
      </c>
      <c r="J391" s="4">
        <v>-3.921773</v>
      </c>
      <c r="K391" s="58" t="s">
        <v>2521</v>
      </c>
      <c r="L391" s="57"/>
      <c r="M391" s="57"/>
      <c r="N391" s="58"/>
      <c r="O391" s="13"/>
      <c r="P391" s="13" t="s">
        <v>471</v>
      </c>
      <c r="Q391" s="14" t="s">
        <v>1932</v>
      </c>
      <c r="R391" s="13">
        <v>191</v>
      </c>
      <c r="S391" s="79">
        <v>43272</v>
      </c>
      <c r="T391" s="79">
        <v>43284</v>
      </c>
      <c r="U391" s="79">
        <v>43315</v>
      </c>
      <c r="V391" s="79">
        <v>43343</v>
      </c>
      <c r="W391" s="146"/>
      <c r="X391" s="77">
        <v>19.591773</v>
      </c>
      <c r="Y391" s="95" t="e">
        <f>X391-#REF!</f>
        <v>#REF!</v>
      </c>
      <c r="Z391" s="89" t="e">
        <f>#REF!-L391-M391-N391-O391</f>
        <v>#REF!</v>
      </c>
    </row>
    <row r="392" ht="49.9" hidden="1" customHeight="1" spans="1:26">
      <c r="A392" s="4">
        <v>46</v>
      </c>
      <c r="B392" s="4" t="s">
        <v>487</v>
      </c>
      <c r="C392" s="4" t="s">
        <v>1933</v>
      </c>
      <c r="D392" s="13" t="s">
        <v>1827</v>
      </c>
      <c r="E392" s="13" t="s">
        <v>1828</v>
      </c>
      <c r="F392" s="8" t="s">
        <v>1934</v>
      </c>
      <c r="G392" s="7">
        <v>19.7</v>
      </c>
      <c r="H392" s="4" t="s">
        <v>490</v>
      </c>
      <c r="I392" s="4" t="s">
        <v>497</v>
      </c>
      <c r="J392" s="4">
        <v>-3.94</v>
      </c>
      <c r="K392" s="51" t="s">
        <v>2568</v>
      </c>
      <c r="L392" s="51"/>
      <c r="M392" s="58"/>
      <c r="N392" s="58"/>
      <c r="O392" s="4"/>
      <c r="P392" s="4" t="s">
        <v>487</v>
      </c>
      <c r="Q392" s="19" t="s">
        <v>1935</v>
      </c>
      <c r="R392" s="4">
        <v>123</v>
      </c>
      <c r="S392" s="76" t="s">
        <v>2569</v>
      </c>
      <c r="T392" s="75" t="s">
        <v>99</v>
      </c>
      <c r="U392" s="75"/>
      <c r="V392" s="75"/>
      <c r="W392" s="76"/>
      <c r="X392" s="77">
        <v>19.7</v>
      </c>
      <c r="Y392" s="95" t="e">
        <f>X392-#REF!</f>
        <v>#REF!</v>
      </c>
      <c r="Z392" s="89" t="e">
        <f>#REF!-L392-M392-N392-O392</f>
        <v>#REF!</v>
      </c>
    </row>
    <row r="393" ht="49.9" hidden="1" customHeight="1" spans="1:26">
      <c r="A393" s="4">
        <v>47</v>
      </c>
      <c r="B393" s="4" t="s">
        <v>487</v>
      </c>
      <c r="C393" s="4" t="s">
        <v>1936</v>
      </c>
      <c r="D393" s="13" t="s">
        <v>1827</v>
      </c>
      <c r="E393" s="13" t="s">
        <v>1828</v>
      </c>
      <c r="F393" s="8" t="s">
        <v>1937</v>
      </c>
      <c r="G393" s="7">
        <v>21.3</v>
      </c>
      <c r="H393" s="4" t="s">
        <v>490</v>
      </c>
      <c r="I393" s="4" t="s">
        <v>501</v>
      </c>
      <c r="J393" s="4">
        <v>-4.26</v>
      </c>
      <c r="K393" s="51" t="s">
        <v>2568</v>
      </c>
      <c r="L393" s="51"/>
      <c r="M393" s="58"/>
      <c r="N393" s="58"/>
      <c r="O393" s="4"/>
      <c r="P393" s="4" t="s">
        <v>487</v>
      </c>
      <c r="Q393" s="19" t="s">
        <v>1935</v>
      </c>
      <c r="R393" s="4">
        <v>64</v>
      </c>
      <c r="S393" s="4" t="s">
        <v>1938</v>
      </c>
      <c r="T393" s="75" t="s">
        <v>99</v>
      </c>
      <c r="U393" s="75"/>
      <c r="V393" s="75"/>
      <c r="W393" s="76"/>
      <c r="X393" s="77">
        <v>21.3</v>
      </c>
      <c r="Y393" s="95" t="e">
        <f>X393-#REF!</f>
        <v>#REF!</v>
      </c>
      <c r="Z393" s="89" t="e">
        <f>#REF!-L393-M393-N393-O393</f>
        <v>#REF!</v>
      </c>
    </row>
    <row r="394" ht="49.9" hidden="1" customHeight="1" spans="1:25">
      <c r="A394" s="288"/>
      <c r="B394" s="4" t="s">
        <v>487</v>
      </c>
      <c r="C394" s="4" t="s">
        <v>1939</v>
      </c>
      <c r="D394" s="13" t="s">
        <v>1827</v>
      </c>
      <c r="E394" s="13" t="s">
        <v>1828</v>
      </c>
      <c r="F394" s="8" t="s">
        <v>1940</v>
      </c>
      <c r="G394" s="7">
        <v>9.5</v>
      </c>
      <c r="H394" s="4" t="s">
        <v>490</v>
      </c>
      <c r="I394" s="4" t="s">
        <v>1941</v>
      </c>
      <c r="J394" s="4">
        <v>5.076</v>
      </c>
      <c r="K394" s="51" t="s">
        <v>2471</v>
      </c>
      <c r="L394" s="51"/>
      <c r="M394" s="58"/>
      <c r="N394" s="58"/>
      <c r="O394" s="4"/>
      <c r="P394" s="4" t="s">
        <v>487</v>
      </c>
      <c r="Q394" s="19" t="s">
        <v>1942</v>
      </c>
      <c r="R394" s="4">
        <v>314</v>
      </c>
      <c r="S394" s="75" t="s">
        <v>1812</v>
      </c>
      <c r="T394" s="75" t="s">
        <v>1943</v>
      </c>
      <c r="U394" s="75" t="s">
        <v>2570</v>
      </c>
      <c r="V394" s="75" t="s">
        <v>621</v>
      </c>
      <c r="W394" s="76"/>
      <c r="X394" s="77"/>
      <c r="Y394" s="95"/>
    </row>
    <row r="395" ht="49.9" hidden="1" customHeight="1" spans="1:25">
      <c r="A395" s="288"/>
      <c r="B395" s="4" t="s">
        <v>487</v>
      </c>
      <c r="C395" s="4" t="s">
        <v>1944</v>
      </c>
      <c r="D395" s="13" t="s">
        <v>1827</v>
      </c>
      <c r="E395" s="13" t="s">
        <v>1828</v>
      </c>
      <c r="F395" s="8" t="s">
        <v>1945</v>
      </c>
      <c r="G395" s="7">
        <v>66.5</v>
      </c>
      <c r="H395" s="4" t="s">
        <v>490</v>
      </c>
      <c r="I395" s="4" t="s">
        <v>1946</v>
      </c>
      <c r="J395" s="4">
        <v>37.02</v>
      </c>
      <c r="K395" s="51" t="s">
        <v>2471</v>
      </c>
      <c r="L395" s="51"/>
      <c r="M395" s="58"/>
      <c r="N395" s="58"/>
      <c r="O395" s="4"/>
      <c r="P395" s="4" t="s">
        <v>487</v>
      </c>
      <c r="Q395" s="19" t="s">
        <v>1947</v>
      </c>
      <c r="R395" s="4">
        <v>136</v>
      </c>
      <c r="S395" s="75" t="s">
        <v>618</v>
      </c>
      <c r="T395" s="75" t="s">
        <v>619</v>
      </c>
      <c r="U395" s="75" t="s">
        <v>620</v>
      </c>
      <c r="V395" s="75" t="s">
        <v>621</v>
      </c>
      <c r="W395" s="76"/>
      <c r="X395" s="77"/>
      <c r="Y395" s="95"/>
    </row>
    <row r="396" ht="65.25" hidden="1" customHeight="1" spans="1:25">
      <c r="A396" s="4"/>
      <c r="B396" s="289" t="s">
        <v>363</v>
      </c>
      <c r="C396" s="4" t="s">
        <v>1948</v>
      </c>
      <c r="D396" s="13" t="s">
        <v>1827</v>
      </c>
      <c r="E396" s="13" t="s">
        <v>1828</v>
      </c>
      <c r="F396" s="8" t="s">
        <v>1949</v>
      </c>
      <c r="G396" s="7">
        <v>18.5</v>
      </c>
      <c r="H396" s="4" t="s">
        <v>366</v>
      </c>
      <c r="I396" s="4" t="s">
        <v>1950</v>
      </c>
      <c r="J396" s="4">
        <v>18.5</v>
      </c>
      <c r="K396" s="51" t="s">
        <v>2498</v>
      </c>
      <c r="L396" s="51"/>
      <c r="M396" s="58"/>
      <c r="N396" s="58"/>
      <c r="O396" s="4"/>
      <c r="P396" s="4" t="s">
        <v>368</v>
      </c>
      <c r="Q396" s="19" t="s">
        <v>1951</v>
      </c>
      <c r="R396" s="4">
        <v>334</v>
      </c>
      <c r="S396" s="75" t="s">
        <v>614</v>
      </c>
      <c r="T396" s="75" t="s">
        <v>43</v>
      </c>
      <c r="U396" s="75" t="s">
        <v>750</v>
      </c>
      <c r="V396" s="75" t="s">
        <v>387</v>
      </c>
      <c r="W396" s="76"/>
      <c r="X396" s="77"/>
      <c r="Y396" s="95"/>
    </row>
    <row r="397" ht="65.25" hidden="1" customHeight="1" spans="1:25">
      <c r="A397" s="4"/>
      <c r="B397" s="4" t="s">
        <v>304</v>
      </c>
      <c r="C397" s="116" t="s">
        <v>1952</v>
      </c>
      <c r="D397" s="13" t="s">
        <v>1827</v>
      </c>
      <c r="E397" s="13" t="s">
        <v>1828</v>
      </c>
      <c r="F397" s="8" t="s">
        <v>1953</v>
      </c>
      <c r="G397" s="7">
        <v>28.75</v>
      </c>
      <c r="H397" s="4" t="s">
        <v>307</v>
      </c>
      <c r="I397" s="4" t="s">
        <v>627</v>
      </c>
      <c r="J397" s="4">
        <v>8.625</v>
      </c>
      <c r="K397" s="51" t="s">
        <v>2475</v>
      </c>
      <c r="L397" s="51"/>
      <c r="M397" s="58"/>
      <c r="N397" s="58"/>
      <c r="O397" s="4"/>
      <c r="P397" s="4" t="s">
        <v>307</v>
      </c>
      <c r="Q397" s="149" t="s">
        <v>1954</v>
      </c>
      <c r="R397" s="4">
        <v>108</v>
      </c>
      <c r="S397" s="75" t="s">
        <v>393</v>
      </c>
      <c r="T397" s="75" t="s">
        <v>544</v>
      </c>
      <c r="U397" s="75" t="s">
        <v>750</v>
      </c>
      <c r="V397" s="75" t="s">
        <v>731</v>
      </c>
      <c r="W397" s="76"/>
      <c r="X397" s="77"/>
      <c r="Y397" s="95"/>
    </row>
    <row r="398" ht="48.75" hidden="1" customHeight="1" spans="1:25">
      <c r="A398" s="4"/>
      <c r="B398" s="4" t="s">
        <v>331</v>
      </c>
      <c r="C398" s="159" t="s">
        <v>1955</v>
      </c>
      <c r="D398" s="13" t="s">
        <v>1827</v>
      </c>
      <c r="E398" s="13" t="s">
        <v>1828</v>
      </c>
      <c r="F398" s="160" t="s">
        <v>1956</v>
      </c>
      <c r="G398" s="169">
        <v>106.36</v>
      </c>
      <c r="H398" s="115" t="s">
        <v>334</v>
      </c>
      <c r="I398" s="115" t="s">
        <v>757</v>
      </c>
      <c r="J398" s="4">
        <v>97.4319</v>
      </c>
      <c r="K398" s="51" t="s">
        <v>2500</v>
      </c>
      <c r="L398" s="51"/>
      <c r="M398" s="58"/>
      <c r="N398" s="58"/>
      <c r="O398" s="4"/>
      <c r="P398" s="115" t="s">
        <v>336</v>
      </c>
      <c r="Q398" s="124" t="s">
        <v>1957</v>
      </c>
      <c r="R398" s="150">
        <v>137</v>
      </c>
      <c r="S398" s="151" t="s">
        <v>1958</v>
      </c>
      <c r="T398" s="151" t="s">
        <v>1959</v>
      </c>
      <c r="U398" s="151" t="s">
        <v>1026</v>
      </c>
      <c r="V398" s="151"/>
      <c r="W398" s="76"/>
      <c r="X398" s="77"/>
      <c r="Y398" s="95"/>
    </row>
    <row r="399" ht="48.75" hidden="1" customHeight="1" spans="1:25">
      <c r="A399" s="4"/>
      <c r="B399" s="4" t="s">
        <v>331</v>
      </c>
      <c r="C399" s="159" t="s">
        <v>1960</v>
      </c>
      <c r="D399" s="13" t="s">
        <v>1827</v>
      </c>
      <c r="E399" s="13" t="s">
        <v>1828</v>
      </c>
      <c r="F399" s="160" t="s">
        <v>1961</v>
      </c>
      <c r="G399" s="169">
        <v>23.98</v>
      </c>
      <c r="H399" s="115" t="s">
        <v>334</v>
      </c>
      <c r="I399" s="292" t="s">
        <v>342</v>
      </c>
      <c r="J399" s="4">
        <v>36.395</v>
      </c>
      <c r="K399" s="51" t="s">
        <v>2500</v>
      </c>
      <c r="L399" s="51"/>
      <c r="M399" s="58"/>
      <c r="N399" s="58"/>
      <c r="O399" s="4"/>
      <c r="P399" s="115" t="s">
        <v>336</v>
      </c>
      <c r="Q399" s="124" t="s">
        <v>776</v>
      </c>
      <c r="R399" s="150">
        <v>287</v>
      </c>
      <c r="S399" s="151" t="s">
        <v>1962</v>
      </c>
      <c r="T399" s="151" t="s">
        <v>1963</v>
      </c>
      <c r="U399" s="151" t="s">
        <v>1964</v>
      </c>
      <c r="V399" s="75"/>
      <c r="W399" s="76"/>
      <c r="X399" s="77"/>
      <c r="Y399" s="95"/>
    </row>
    <row r="400" ht="48.75" hidden="1" customHeight="1" spans="1:25">
      <c r="A400" s="4"/>
      <c r="B400" s="4" t="s">
        <v>331</v>
      </c>
      <c r="C400" s="159" t="s">
        <v>1965</v>
      </c>
      <c r="D400" s="13" t="s">
        <v>1827</v>
      </c>
      <c r="E400" s="13" t="s">
        <v>1828</v>
      </c>
      <c r="F400" s="160" t="s">
        <v>1966</v>
      </c>
      <c r="G400" s="169">
        <v>116.88</v>
      </c>
      <c r="H400" s="115" t="s">
        <v>334</v>
      </c>
      <c r="I400" s="115" t="s">
        <v>347</v>
      </c>
      <c r="J400" s="4">
        <v>82.543</v>
      </c>
      <c r="K400" s="51" t="s">
        <v>2500</v>
      </c>
      <c r="L400" s="51"/>
      <c r="M400" s="58"/>
      <c r="N400" s="58"/>
      <c r="O400" s="4"/>
      <c r="P400" s="115" t="s">
        <v>336</v>
      </c>
      <c r="Q400" s="124" t="s">
        <v>1967</v>
      </c>
      <c r="R400" s="150">
        <v>164</v>
      </c>
      <c r="S400" s="151" t="s">
        <v>852</v>
      </c>
      <c r="T400" s="151" t="s">
        <v>852</v>
      </c>
      <c r="U400" s="151" t="s">
        <v>853</v>
      </c>
      <c r="V400" s="75"/>
      <c r="W400" s="76"/>
      <c r="X400" s="77"/>
      <c r="Y400" s="95"/>
    </row>
    <row r="401" ht="48.75" hidden="1" customHeight="1" spans="1:25">
      <c r="A401" s="4"/>
      <c r="B401" s="4" t="s">
        <v>331</v>
      </c>
      <c r="C401" s="159" t="s">
        <v>1968</v>
      </c>
      <c r="D401" s="13" t="s">
        <v>1827</v>
      </c>
      <c r="E401" s="13" t="s">
        <v>1828</v>
      </c>
      <c r="F401" s="160" t="s">
        <v>1969</v>
      </c>
      <c r="G401" s="167">
        <v>72.505756</v>
      </c>
      <c r="H401" s="115" t="s">
        <v>334</v>
      </c>
      <c r="I401" s="115" t="s">
        <v>361</v>
      </c>
      <c r="J401" s="4">
        <v>70.4745</v>
      </c>
      <c r="K401" s="51" t="s">
        <v>2500</v>
      </c>
      <c r="L401" s="51"/>
      <c r="M401" s="58"/>
      <c r="N401" s="58"/>
      <c r="O401" s="4"/>
      <c r="P401" s="115" t="s">
        <v>336</v>
      </c>
      <c r="Q401" s="124" t="s">
        <v>1970</v>
      </c>
      <c r="R401" s="196">
        <v>142</v>
      </c>
      <c r="S401" s="151" t="s">
        <v>1971</v>
      </c>
      <c r="T401" s="151" t="s">
        <v>1972</v>
      </c>
      <c r="U401" s="151" t="s">
        <v>1026</v>
      </c>
      <c r="V401" s="75"/>
      <c r="W401" s="76"/>
      <c r="X401" s="77"/>
      <c r="Y401" s="95"/>
    </row>
    <row r="402" ht="48.75" hidden="1" customHeight="1" spans="1:25">
      <c r="A402" s="4"/>
      <c r="B402" s="4" t="s">
        <v>331</v>
      </c>
      <c r="C402" s="159" t="s">
        <v>1973</v>
      </c>
      <c r="D402" s="13" t="s">
        <v>1827</v>
      </c>
      <c r="E402" s="13" t="s">
        <v>1828</v>
      </c>
      <c r="F402" s="221" t="s">
        <v>1974</v>
      </c>
      <c r="G402" s="161">
        <v>92.8</v>
      </c>
      <c r="H402" s="115" t="s">
        <v>334</v>
      </c>
      <c r="I402" s="115" t="s">
        <v>357</v>
      </c>
      <c r="J402" s="4">
        <v>86.6681</v>
      </c>
      <c r="K402" s="51" t="s">
        <v>2500</v>
      </c>
      <c r="L402" s="51"/>
      <c r="M402" s="58"/>
      <c r="N402" s="58"/>
      <c r="O402" s="4"/>
      <c r="P402" s="115" t="s">
        <v>336</v>
      </c>
      <c r="Q402" s="124" t="s">
        <v>1975</v>
      </c>
      <c r="R402" s="196">
        <v>289</v>
      </c>
      <c r="S402" s="151" t="s">
        <v>1958</v>
      </c>
      <c r="T402" s="151" t="s">
        <v>1959</v>
      </c>
      <c r="U402" s="151" t="s">
        <v>1026</v>
      </c>
      <c r="V402" s="75"/>
      <c r="W402" s="76"/>
      <c r="X402" s="77"/>
      <c r="Y402" s="95"/>
    </row>
    <row r="403" ht="48.75" hidden="1" customHeight="1" spans="1:25">
      <c r="A403" s="4"/>
      <c r="B403" s="4" t="s">
        <v>331</v>
      </c>
      <c r="C403" s="159" t="s">
        <v>1976</v>
      </c>
      <c r="D403" s="13" t="s">
        <v>1827</v>
      </c>
      <c r="E403" s="13" t="s">
        <v>1828</v>
      </c>
      <c r="F403" s="160" t="s">
        <v>1977</v>
      </c>
      <c r="G403" s="167">
        <v>111.027151</v>
      </c>
      <c r="H403" s="115" t="s">
        <v>334</v>
      </c>
      <c r="I403" s="115" t="s">
        <v>352</v>
      </c>
      <c r="J403" s="4">
        <v>101.2945</v>
      </c>
      <c r="K403" s="51" t="s">
        <v>2500</v>
      </c>
      <c r="L403" s="51"/>
      <c r="M403" s="58"/>
      <c r="N403" s="58"/>
      <c r="O403" s="4"/>
      <c r="P403" s="115" t="s">
        <v>336</v>
      </c>
      <c r="Q403" s="124" t="s">
        <v>1975</v>
      </c>
      <c r="R403" s="150">
        <v>197</v>
      </c>
      <c r="S403" s="151" t="s">
        <v>1971</v>
      </c>
      <c r="T403" s="151" t="s">
        <v>1972</v>
      </c>
      <c r="U403" s="151" t="s">
        <v>1026</v>
      </c>
      <c r="V403" s="75"/>
      <c r="W403" s="76"/>
      <c r="X403" s="77"/>
      <c r="Y403" s="95"/>
    </row>
    <row r="404" ht="48.75" hidden="1" customHeight="1" spans="1:26">
      <c r="A404" s="27"/>
      <c r="B404" s="209" t="s">
        <v>82</v>
      </c>
      <c r="C404" s="182" t="s">
        <v>2033</v>
      </c>
      <c r="D404" s="31" t="s">
        <v>1827</v>
      </c>
      <c r="E404" s="69" t="s">
        <v>2034</v>
      </c>
      <c r="F404" s="102" t="s">
        <v>2035</v>
      </c>
      <c r="G404" s="60">
        <v>61.2888</v>
      </c>
      <c r="H404" s="60" t="s">
        <v>85</v>
      </c>
      <c r="I404" s="60" t="s">
        <v>2036</v>
      </c>
      <c r="J404" s="27">
        <v>61.2888</v>
      </c>
      <c r="K404" s="63"/>
      <c r="L404" s="27"/>
      <c r="M404" s="63"/>
      <c r="N404" s="27"/>
      <c r="O404" s="60"/>
      <c r="P404" s="60" t="s">
        <v>82</v>
      </c>
      <c r="Q404" s="203" t="s">
        <v>821</v>
      </c>
      <c r="R404" s="186">
        <v>1526</v>
      </c>
      <c r="S404" s="232">
        <v>43286</v>
      </c>
      <c r="T404" s="232">
        <v>43405</v>
      </c>
      <c r="U404" s="232">
        <v>43435</v>
      </c>
      <c r="V404" s="232"/>
      <c r="W404" s="87"/>
      <c r="X404" s="84"/>
      <c r="Y404" s="98"/>
      <c r="Z404" s="99"/>
    </row>
    <row r="405" ht="48.75" hidden="1" customHeight="1" spans="1:26">
      <c r="A405" s="27"/>
      <c r="B405" s="209" t="s">
        <v>82</v>
      </c>
      <c r="C405" s="182" t="s">
        <v>1978</v>
      </c>
      <c r="D405" s="31" t="s">
        <v>1827</v>
      </c>
      <c r="E405" s="60" t="s">
        <v>1828</v>
      </c>
      <c r="F405" s="188" t="s">
        <v>1979</v>
      </c>
      <c r="G405" s="185">
        <v>85.75</v>
      </c>
      <c r="H405" s="60" t="s">
        <v>85</v>
      </c>
      <c r="I405" s="194" t="s">
        <v>1980</v>
      </c>
      <c r="J405" s="136">
        <v>32.5928</v>
      </c>
      <c r="K405" s="63"/>
      <c r="L405" s="27"/>
      <c r="M405" s="63"/>
      <c r="N405" s="27"/>
      <c r="O405" s="60"/>
      <c r="P405" s="60" t="s">
        <v>82</v>
      </c>
      <c r="Q405" s="203" t="s">
        <v>1981</v>
      </c>
      <c r="R405" s="186">
        <v>146</v>
      </c>
      <c r="S405" s="232">
        <v>43397</v>
      </c>
      <c r="T405" s="232">
        <v>43401</v>
      </c>
      <c r="U405" s="232">
        <v>43449</v>
      </c>
      <c r="V405" s="204"/>
      <c r="W405" s="87"/>
      <c r="X405" s="84"/>
      <c r="Y405" s="98"/>
      <c r="Z405" s="99"/>
    </row>
    <row r="406" ht="48.75" hidden="1" customHeight="1" spans="1:26">
      <c r="A406" s="27"/>
      <c r="B406" s="209" t="s">
        <v>82</v>
      </c>
      <c r="C406" s="182" t="s">
        <v>1982</v>
      </c>
      <c r="D406" s="31" t="s">
        <v>1827</v>
      </c>
      <c r="E406" s="60" t="s">
        <v>1828</v>
      </c>
      <c r="F406" s="188" t="s">
        <v>1983</v>
      </c>
      <c r="G406" s="213">
        <v>35.8</v>
      </c>
      <c r="H406" s="60" t="s">
        <v>85</v>
      </c>
      <c r="I406" s="186" t="s">
        <v>1984</v>
      </c>
      <c r="J406" s="136">
        <v>49.56</v>
      </c>
      <c r="K406" s="63"/>
      <c r="L406" s="27"/>
      <c r="M406" s="63"/>
      <c r="N406" s="27"/>
      <c r="O406" s="60"/>
      <c r="P406" s="60" t="s">
        <v>82</v>
      </c>
      <c r="Q406" s="203" t="s">
        <v>1097</v>
      </c>
      <c r="R406" s="186">
        <v>990</v>
      </c>
      <c r="S406" s="232">
        <v>43336</v>
      </c>
      <c r="T406" s="232">
        <v>43371</v>
      </c>
      <c r="U406" s="232">
        <v>43424</v>
      </c>
      <c r="V406" s="204"/>
      <c r="W406" s="87"/>
      <c r="X406" s="84"/>
      <c r="Y406" s="98"/>
      <c r="Z406" s="99"/>
    </row>
    <row r="407" ht="48.75" hidden="1" customHeight="1" spans="1:26">
      <c r="A407" s="27"/>
      <c r="B407" s="209" t="s">
        <v>82</v>
      </c>
      <c r="C407" s="182" t="s">
        <v>1985</v>
      </c>
      <c r="D407" s="31" t="s">
        <v>1827</v>
      </c>
      <c r="E407" s="60" t="s">
        <v>1828</v>
      </c>
      <c r="F407" s="188" t="s">
        <v>1086</v>
      </c>
      <c r="G407" s="213">
        <v>20</v>
      </c>
      <c r="H407" s="60" t="s">
        <v>85</v>
      </c>
      <c r="I407" s="186" t="s">
        <v>835</v>
      </c>
      <c r="J407" s="136">
        <v>106.6172</v>
      </c>
      <c r="K407" s="63"/>
      <c r="L407" s="27"/>
      <c r="M407" s="63"/>
      <c r="N407" s="27"/>
      <c r="O407" s="60"/>
      <c r="P407" s="60" t="s">
        <v>82</v>
      </c>
      <c r="Q407" s="203" t="s">
        <v>1087</v>
      </c>
      <c r="R407" s="186">
        <v>284</v>
      </c>
      <c r="S407" s="232">
        <v>43397</v>
      </c>
      <c r="T407" s="232">
        <v>43401</v>
      </c>
      <c r="U407" s="232">
        <v>43449</v>
      </c>
      <c r="V407" s="204"/>
      <c r="W407" s="87"/>
      <c r="X407" s="84"/>
      <c r="Y407" s="98"/>
      <c r="Z407" s="99"/>
    </row>
    <row r="408" ht="48.75" hidden="1" customHeight="1" spans="1:26">
      <c r="A408" s="27"/>
      <c r="B408" s="209" t="s">
        <v>82</v>
      </c>
      <c r="C408" s="182" t="s">
        <v>1986</v>
      </c>
      <c r="D408" s="31" t="s">
        <v>1827</v>
      </c>
      <c r="E408" s="60" t="s">
        <v>1828</v>
      </c>
      <c r="F408" s="184" t="s">
        <v>1829</v>
      </c>
      <c r="G408" s="219">
        <v>265.72</v>
      </c>
      <c r="H408" s="60" t="s">
        <v>85</v>
      </c>
      <c r="I408" s="194" t="s">
        <v>1333</v>
      </c>
      <c r="J408" s="136">
        <v>65.2342</v>
      </c>
      <c r="K408" s="63"/>
      <c r="L408" s="27"/>
      <c r="M408" s="63"/>
      <c r="N408" s="27"/>
      <c r="O408" s="60"/>
      <c r="P408" s="60" t="s">
        <v>82</v>
      </c>
      <c r="Q408" s="203" t="s">
        <v>1830</v>
      </c>
      <c r="R408" s="234">
        <v>5631</v>
      </c>
      <c r="S408" s="232">
        <v>43336</v>
      </c>
      <c r="T408" s="232">
        <v>43371</v>
      </c>
      <c r="U408" s="232">
        <v>43424</v>
      </c>
      <c r="V408" s="204"/>
      <c r="W408" s="87"/>
      <c r="X408" s="84"/>
      <c r="Y408" s="98"/>
      <c r="Z408" s="99"/>
    </row>
    <row r="409" ht="76.9" hidden="1" customHeight="1" spans="1:26">
      <c r="A409" s="4">
        <v>48</v>
      </c>
      <c r="B409" s="6" t="s">
        <v>2037</v>
      </c>
      <c r="C409" s="9" t="s">
        <v>2038</v>
      </c>
      <c r="D409" s="10" t="s">
        <v>1827</v>
      </c>
      <c r="E409" s="6" t="s">
        <v>2034</v>
      </c>
      <c r="F409" s="8" t="s">
        <v>2039</v>
      </c>
      <c r="G409" s="6" t="s">
        <v>2040</v>
      </c>
      <c r="H409" s="6" t="s">
        <v>2041</v>
      </c>
      <c r="I409" s="6" t="s">
        <v>2042</v>
      </c>
      <c r="J409" s="9"/>
      <c r="K409" s="53"/>
      <c r="L409" s="4"/>
      <c r="M409" s="53"/>
      <c r="N409" s="4"/>
      <c r="O409" s="6"/>
      <c r="P409" s="4" t="s">
        <v>2043</v>
      </c>
      <c r="Q409" s="8" t="s">
        <v>2044</v>
      </c>
      <c r="R409" s="6">
        <v>69</v>
      </c>
      <c r="S409" s="76"/>
      <c r="T409" s="76"/>
      <c r="U409" s="76"/>
      <c r="V409" s="76"/>
      <c r="W409" s="75"/>
      <c r="X409" s="77">
        <v>0.207</v>
      </c>
      <c r="Y409" s="95" t="e">
        <f>X409-#REF!</f>
        <v>#REF!</v>
      </c>
      <c r="Z409" s="89" t="e">
        <f>#REF!-#REF!-#REF!-M409-O409</f>
        <v>#REF!</v>
      </c>
    </row>
    <row r="410" ht="73.5" hidden="1" customHeight="1" spans="1:25">
      <c r="A410" s="4"/>
      <c r="B410" s="6" t="s">
        <v>31</v>
      </c>
      <c r="C410" s="9" t="s">
        <v>2045</v>
      </c>
      <c r="D410" s="10" t="s">
        <v>1827</v>
      </c>
      <c r="E410" s="6" t="s">
        <v>2034</v>
      </c>
      <c r="F410" s="8" t="s">
        <v>2046</v>
      </c>
      <c r="G410" s="6">
        <v>132.7</v>
      </c>
      <c r="H410" s="6" t="s">
        <v>36</v>
      </c>
      <c r="I410" s="6" t="s">
        <v>2047</v>
      </c>
      <c r="J410" s="9">
        <v>84</v>
      </c>
      <c r="K410" s="53"/>
      <c r="L410" s="4"/>
      <c r="M410" s="53"/>
      <c r="N410" s="4"/>
      <c r="O410" s="6"/>
      <c r="P410" s="4" t="s">
        <v>36</v>
      </c>
      <c r="Q410" s="8" t="s">
        <v>2048</v>
      </c>
      <c r="R410" s="6">
        <v>520</v>
      </c>
      <c r="S410" s="76" t="s">
        <v>244</v>
      </c>
      <c r="T410" s="76" t="s">
        <v>386</v>
      </c>
      <c r="U410" s="76" t="s">
        <v>630</v>
      </c>
      <c r="V410" s="76" t="s">
        <v>2571</v>
      </c>
      <c r="W410" s="75"/>
      <c r="X410" s="77"/>
      <c r="Y410" s="95"/>
    </row>
    <row r="411" ht="60" hidden="1" customHeight="1" spans="1:26">
      <c r="A411" s="4">
        <v>50</v>
      </c>
      <c r="B411" s="6" t="s">
        <v>52</v>
      </c>
      <c r="C411" s="9" t="s">
        <v>2049</v>
      </c>
      <c r="D411" s="10" t="s">
        <v>1827</v>
      </c>
      <c r="E411" s="6" t="s">
        <v>2034</v>
      </c>
      <c r="F411" s="8" t="s">
        <v>2050</v>
      </c>
      <c r="G411" s="6">
        <v>28.353</v>
      </c>
      <c r="H411" s="6" t="s">
        <v>55</v>
      </c>
      <c r="I411" s="6"/>
      <c r="J411" s="9">
        <v>-0.228</v>
      </c>
      <c r="K411" s="53" t="s">
        <v>2572</v>
      </c>
      <c r="L411" s="4"/>
      <c r="M411" s="53"/>
      <c r="N411" s="4"/>
      <c r="O411" s="6"/>
      <c r="P411" s="4" t="s">
        <v>2043</v>
      </c>
      <c r="Q411" s="8" t="s">
        <v>2051</v>
      </c>
      <c r="R411" s="6">
        <v>9345</v>
      </c>
      <c r="S411" s="76" t="s">
        <v>2052</v>
      </c>
      <c r="T411" s="76"/>
      <c r="U411" s="76"/>
      <c r="V411" s="79"/>
      <c r="W411" s="75"/>
      <c r="X411" s="77">
        <v>28.353</v>
      </c>
      <c r="Y411" s="95" t="e">
        <f>X411-#REF!</f>
        <v>#REF!</v>
      </c>
      <c r="Z411" s="89" t="e">
        <f>#REF!-#REF!-#REF!-M411-O411</f>
        <v>#REF!</v>
      </c>
    </row>
    <row r="412" ht="70.15" hidden="1" customHeight="1" spans="1:26">
      <c r="A412" s="4">
        <v>51</v>
      </c>
      <c r="B412" s="4" t="s">
        <v>52</v>
      </c>
      <c r="C412" s="290" t="s">
        <v>2054</v>
      </c>
      <c r="D412" s="13" t="s">
        <v>1827</v>
      </c>
      <c r="E412" s="13" t="s">
        <v>2034</v>
      </c>
      <c r="F412" s="14" t="s">
        <v>2055</v>
      </c>
      <c r="G412" s="13">
        <v>19.4</v>
      </c>
      <c r="H412" s="13" t="s">
        <v>55</v>
      </c>
      <c r="I412" s="13" t="s">
        <v>2056</v>
      </c>
      <c r="J412" s="55">
        <v>-7.76</v>
      </c>
      <c r="K412" s="56" t="s">
        <v>2573</v>
      </c>
      <c r="L412" s="4"/>
      <c r="M412" s="56"/>
      <c r="N412" s="4"/>
      <c r="O412" s="13"/>
      <c r="P412" s="13" t="s">
        <v>57</v>
      </c>
      <c r="Q412" s="14" t="s">
        <v>2057</v>
      </c>
      <c r="R412" s="13">
        <v>159</v>
      </c>
      <c r="S412" s="79" t="s">
        <v>169</v>
      </c>
      <c r="T412" s="79" t="s">
        <v>224</v>
      </c>
      <c r="U412" s="79" t="s">
        <v>81</v>
      </c>
      <c r="V412" s="79" t="s">
        <v>62</v>
      </c>
      <c r="W412" s="75"/>
      <c r="X412" s="77">
        <v>19.4</v>
      </c>
      <c r="Y412" s="95" t="e">
        <f>X412-#REF!</f>
        <v>#REF!</v>
      </c>
      <c r="Z412" s="89" t="e">
        <f>#REF!-#REF!-#REF!-M412-O412</f>
        <v>#REF!</v>
      </c>
    </row>
    <row r="413" ht="70.15" hidden="1" customHeight="1" spans="1:26">
      <c r="A413" s="4">
        <v>52</v>
      </c>
      <c r="B413" s="4" t="s">
        <v>52</v>
      </c>
      <c r="C413" s="290" t="s">
        <v>2058</v>
      </c>
      <c r="D413" s="13" t="s">
        <v>1827</v>
      </c>
      <c r="E413" s="13" t="s">
        <v>2034</v>
      </c>
      <c r="F413" s="14" t="s">
        <v>2055</v>
      </c>
      <c r="G413" s="13">
        <v>16</v>
      </c>
      <c r="H413" s="13" t="s">
        <v>55</v>
      </c>
      <c r="I413" s="13" t="s">
        <v>2059</v>
      </c>
      <c r="J413" s="55">
        <v>-3.2</v>
      </c>
      <c r="K413" s="56" t="s">
        <v>2574</v>
      </c>
      <c r="L413" s="4"/>
      <c r="M413" s="56"/>
      <c r="N413" s="4"/>
      <c r="O413" s="13"/>
      <c r="P413" s="13" t="s">
        <v>57</v>
      </c>
      <c r="Q413" s="14" t="s">
        <v>2057</v>
      </c>
      <c r="R413" s="13">
        <v>159</v>
      </c>
      <c r="S413" s="79" t="s">
        <v>169</v>
      </c>
      <c r="T413" s="79" t="s">
        <v>224</v>
      </c>
      <c r="U413" s="79" t="s">
        <v>81</v>
      </c>
      <c r="V413" s="79" t="s">
        <v>62</v>
      </c>
      <c r="W413" s="75"/>
      <c r="X413" s="77">
        <v>16</v>
      </c>
      <c r="Y413" s="95" t="e">
        <f>X413-#REF!</f>
        <v>#REF!</v>
      </c>
      <c r="Z413" s="89" t="e">
        <f>#REF!-#REF!-#REF!-M413-O413</f>
        <v>#REF!</v>
      </c>
    </row>
    <row r="414" ht="70.15" hidden="1" customHeight="1" spans="1:26">
      <c r="A414" s="4">
        <v>53</v>
      </c>
      <c r="B414" s="4" t="s">
        <v>52</v>
      </c>
      <c r="C414" s="290" t="s">
        <v>2060</v>
      </c>
      <c r="D414" s="13" t="s">
        <v>1827</v>
      </c>
      <c r="E414" s="13" t="s">
        <v>2034</v>
      </c>
      <c r="F414" s="14" t="s">
        <v>2055</v>
      </c>
      <c r="G414" s="13">
        <v>16</v>
      </c>
      <c r="H414" s="13" t="s">
        <v>55</v>
      </c>
      <c r="I414" s="13" t="s">
        <v>2061</v>
      </c>
      <c r="J414" s="55">
        <v>-3.2</v>
      </c>
      <c r="K414" s="56" t="s">
        <v>2574</v>
      </c>
      <c r="L414" s="4"/>
      <c r="M414" s="56"/>
      <c r="N414" s="4"/>
      <c r="O414" s="13"/>
      <c r="P414" s="13" t="s">
        <v>57</v>
      </c>
      <c r="Q414" s="14" t="s">
        <v>2057</v>
      </c>
      <c r="R414" s="13">
        <v>159</v>
      </c>
      <c r="S414" s="79" t="s">
        <v>169</v>
      </c>
      <c r="T414" s="79" t="s">
        <v>224</v>
      </c>
      <c r="U414" s="79" t="s">
        <v>81</v>
      </c>
      <c r="V414" s="79" t="s">
        <v>62</v>
      </c>
      <c r="W414" s="75"/>
      <c r="X414" s="77">
        <v>16</v>
      </c>
      <c r="Y414" s="95" t="e">
        <f>X414-#REF!</f>
        <v>#REF!</v>
      </c>
      <c r="Z414" s="89" t="e">
        <f>#REF!-#REF!-#REF!-M414-O414</f>
        <v>#REF!</v>
      </c>
    </row>
    <row r="415" ht="70.15" hidden="1" customHeight="1" spans="1:26">
      <c r="A415" s="4">
        <v>54</v>
      </c>
      <c r="B415" s="4" t="s">
        <v>52</v>
      </c>
      <c r="C415" s="290" t="s">
        <v>2062</v>
      </c>
      <c r="D415" s="13" t="s">
        <v>1827</v>
      </c>
      <c r="E415" s="13" t="s">
        <v>2034</v>
      </c>
      <c r="F415" s="14" t="s">
        <v>2055</v>
      </c>
      <c r="G415" s="13">
        <v>16.05</v>
      </c>
      <c r="H415" s="13" t="s">
        <v>55</v>
      </c>
      <c r="I415" s="13" t="s">
        <v>2063</v>
      </c>
      <c r="J415" s="55">
        <v>-6.42</v>
      </c>
      <c r="K415" s="56" t="s">
        <v>2574</v>
      </c>
      <c r="L415" s="4"/>
      <c r="M415" s="56"/>
      <c r="N415" s="4"/>
      <c r="O415" s="13"/>
      <c r="P415" s="13" t="s">
        <v>57</v>
      </c>
      <c r="Q415" s="14" t="s">
        <v>2057</v>
      </c>
      <c r="R415" s="13">
        <v>159</v>
      </c>
      <c r="S415" s="79" t="s">
        <v>169</v>
      </c>
      <c r="T415" s="79" t="s">
        <v>224</v>
      </c>
      <c r="U415" s="79" t="s">
        <v>81</v>
      </c>
      <c r="V415" s="79" t="s">
        <v>62</v>
      </c>
      <c r="W415" s="75"/>
      <c r="X415" s="77">
        <v>16.05</v>
      </c>
      <c r="Y415" s="95" t="e">
        <f>X415-#REF!</f>
        <v>#REF!</v>
      </c>
      <c r="Z415" s="89" t="e">
        <f>#REF!-#REF!-#REF!-M415-O415</f>
        <v>#REF!</v>
      </c>
    </row>
    <row r="416" ht="60" hidden="1" customHeight="1" spans="1:26">
      <c r="A416" s="4">
        <v>56</v>
      </c>
      <c r="B416" s="6" t="s">
        <v>92</v>
      </c>
      <c r="C416" s="6" t="s">
        <v>2064</v>
      </c>
      <c r="D416" s="7" t="s">
        <v>1827</v>
      </c>
      <c r="E416" s="6" t="s">
        <v>2034</v>
      </c>
      <c r="F416" s="8" t="s">
        <v>2065</v>
      </c>
      <c r="G416" s="6">
        <v>15</v>
      </c>
      <c r="H416" s="6" t="s">
        <v>95</v>
      </c>
      <c r="I416" s="6" t="s">
        <v>1301</v>
      </c>
      <c r="J416" s="7">
        <v>-0.2</v>
      </c>
      <c r="K416" s="53" t="s">
        <v>2423</v>
      </c>
      <c r="L416" s="4"/>
      <c r="M416" s="51"/>
      <c r="N416" s="4"/>
      <c r="O416" s="6"/>
      <c r="P416" s="6" t="s">
        <v>97</v>
      </c>
      <c r="Q416" s="8" t="s">
        <v>1695</v>
      </c>
      <c r="R416" s="6">
        <v>448</v>
      </c>
      <c r="S416" s="76" t="s">
        <v>2066</v>
      </c>
      <c r="T416" s="76" t="s">
        <v>2067</v>
      </c>
      <c r="U416" s="76" t="s">
        <v>2068</v>
      </c>
      <c r="V416" s="76" t="s">
        <v>1533</v>
      </c>
      <c r="W416" s="75"/>
      <c r="X416" s="77">
        <v>3</v>
      </c>
      <c r="Y416" s="95" t="e">
        <f>X416-#REF!</f>
        <v>#REF!</v>
      </c>
      <c r="Z416" s="89" t="e">
        <f>#REF!-#REF!-#REF!-M416-O416</f>
        <v>#REF!</v>
      </c>
    </row>
    <row r="417" ht="60" hidden="1" customHeight="1" spans="1:26">
      <c r="A417" s="4">
        <v>58</v>
      </c>
      <c r="B417" s="6" t="s">
        <v>92</v>
      </c>
      <c r="C417" s="6" t="s">
        <v>2069</v>
      </c>
      <c r="D417" s="7" t="s">
        <v>1827</v>
      </c>
      <c r="E417" s="6" t="s">
        <v>2034</v>
      </c>
      <c r="F417" s="8" t="s">
        <v>2065</v>
      </c>
      <c r="G417" s="6">
        <v>15</v>
      </c>
      <c r="H417" s="6" t="s">
        <v>95</v>
      </c>
      <c r="I417" s="6" t="s">
        <v>1862</v>
      </c>
      <c r="J417" s="7">
        <v>-0.262727</v>
      </c>
      <c r="K417" s="53" t="s">
        <v>2423</v>
      </c>
      <c r="L417" s="4"/>
      <c r="M417" s="51"/>
      <c r="N417" s="4"/>
      <c r="O417" s="6"/>
      <c r="P417" s="6" t="s">
        <v>97</v>
      </c>
      <c r="Q417" s="8" t="s">
        <v>1863</v>
      </c>
      <c r="R417" s="6">
        <v>116</v>
      </c>
      <c r="S417" s="76" t="s">
        <v>2066</v>
      </c>
      <c r="T417" s="76" t="s">
        <v>2067</v>
      </c>
      <c r="U417" s="76" t="s">
        <v>2070</v>
      </c>
      <c r="V417" s="76" t="s">
        <v>1533</v>
      </c>
      <c r="W417" s="75"/>
      <c r="X417" s="77">
        <v>3</v>
      </c>
      <c r="Y417" s="95" t="e">
        <f>X417-#REF!</f>
        <v>#REF!</v>
      </c>
      <c r="Z417" s="89" t="e">
        <f>#REF!-#REF!-#REF!-M417-O417</f>
        <v>#REF!</v>
      </c>
    </row>
    <row r="418" ht="62.45" hidden="1" customHeight="1" spans="1:26">
      <c r="A418" s="4">
        <v>60</v>
      </c>
      <c r="B418" s="4" t="s">
        <v>92</v>
      </c>
      <c r="C418" s="4" t="s">
        <v>2071</v>
      </c>
      <c r="D418" s="13" t="s">
        <v>1827</v>
      </c>
      <c r="E418" s="13" t="s">
        <v>2034</v>
      </c>
      <c r="F418" s="14" t="s">
        <v>2072</v>
      </c>
      <c r="G418" s="13">
        <v>61.96</v>
      </c>
      <c r="H418" s="13" t="s">
        <v>95</v>
      </c>
      <c r="I418" s="13" t="s">
        <v>2073</v>
      </c>
      <c r="J418" s="4">
        <v>-17.986</v>
      </c>
      <c r="K418" s="53" t="s">
        <v>2481</v>
      </c>
      <c r="L418" s="4"/>
      <c r="M418" s="58"/>
      <c r="N418" s="4"/>
      <c r="O418" s="13"/>
      <c r="P418" s="6" t="s">
        <v>97</v>
      </c>
      <c r="Q418" s="14" t="s">
        <v>2074</v>
      </c>
      <c r="R418" s="13">
        <v>532</v>
      </c>
      <c r="S418" s="79" t="s">
        <v>1564</v>
      </c>
      <c r="T418" s="79" t="s">
        <v>114</v>
      </c>
      <c r="U418" s="79"/>
      <c r="V418" s="79"/>
      <c r="W418" s="75"/>
      <c r="X418" s="77">
        <v>55</v>
      </c>
      <c r="Y418" s="95" t="e">
        <f>X418-#REF!</f>
        <v>#REF!</v>
      </c>
      <c r="Z418" s="89" t="e">
        <f>#REF!-#REF!-#REF!-M418-O418</f>
        <v>#REF!</v>
      </c>
    </row>
    <row r="419" ht="62.45" hidden="1" customHeight="1" spans="1:25">
      <c r="A419" s="4"/>
      <c r="B419" s="4" t="s">
        <v>92</v>
      </c>
      <c r="C419" s="124" t="s">
        <v>2076</v>
      </c>
      <c r="D419" s="115" t="s">
        <v>33</v>
      </c>
      <c r="E419" s="115" t="s">
        <v>2034</v>
      </c>
      <c r="F419" s="291" t="s">
        <v>2077</v>
      </c>
      <c r="G419" s="115">
        <v>14.15</v>
      </c>
      <c r="H419" s="115" t="s">
        <v>564</v>
      </c>
      <c r="I419" s="115" t="s">
        <v>2078</v>
      </c>
      <c r="J419" s="4">
        <v>4.245</v>
      </c>
      <c r="K419" s="52" t="s">
        <v>2487</v>
      </c>
      <c r="L419" s="4"/>
      <c r="M419" s="58"/>
      <c r="N419" s="4"/>
      <c r="O419" s="13"/>
      <c r="P419" s="6" t="s">
        <v>97</v>
      </c>
      <c r="Q419" s="291" t="s">
        <v>2079</v>
      </c>
      <c r="R419" s="150">
        <v>60</v>
      </c>
      <c r="S419" s="151" t="s">
        <v>631</v>
      </c>
      <c r="T419" s="151" t="s">
        <v>277</v>
      </c>
      <c r="U419" s="151" t="s">
        <v>2080</v>
      </c>
      <c r="V419" s="151" t="s">
        <v>2081</v>
      </c>
      <c r="W419" s="75"/>
      <c r="X419" s="77"/>
      <c r="Y419" s="95"/>
    </row>
    <row r="420" ht="62.45" hidden="1" customHeight="1" spans="1:26">
      <c r="A420" s="4"/>
      <c r="B420" s="4" t="s">
        <v>161</v>
      </c>
      <c r="C420" s="115" t="s">
        <v>1816</v>
      </c>
      <c r="D420" s="6" t="s">
        <v>1109</v>
      </c>
      <c r="E420" s="13" t="s">
        <v>1536</v>
      </c>
      <c r="F420" s="243" t="s">
        <v>1817</v>
      </c>
      <c r="G420" s="13">
        <v>10</v>
      </c>
      <c r="H420" s="6" t="s">
        <v>164</v>
      </c>
      <c r="I420" s="13" t="s">
        <v>1818</v>
      </c>
      <c r="J420" s="4">
        <v>7.76</v>
      </c>
      <c r="K420" s="52" t="s">
        <v>2495</v>
      </c>
      <c r="L420" s="4"/>
      <c r="M420" s="58"/>
      <c r="N420" s="4"/>
      <c r="O420" s="13"/>
      <c r="P420" s="6" t="s">
        <v>161</v>
      </c>
      <c r="Q420" s="157" t="s">
        <v>1819</v>
      </c>
      <c r="R420" s="13">
        <v>292</v>
      </c>
      <c r="S420" s="79" t="s">
        <v>1820</v>
      </c>
      <c r="T420" s="79"/>
      <c r="U420" s="79"/>
      <c r="V420" s="79" t="s">
        <v>1821</v>
      </c>
      <c r="W420" s="75"/>
      <c r="X420" s="77"/>
      <c r="Y420" s="95"/>
      <c r="Z420" s="89"/>
    </row>
    <row r="421" ht="62.45" hidden="1" customHeight="1" spans="1:26">
      <c r="A421" s="4"/>
      <c r="B421" s="4" t="s">
        <v>161</v>
      </c>
      <c r="C421" s="132" t="s">
        <v>1822</v>
      </c>
      <c r="D421" s="6" t="s">
        <v>1109</v>
      </c>
      <c r="E421" s="13" t="s">
        <v>1536</v>
      </c>
      <c r="F421" s="133" t="s">
        <v>1823</v>
      </c>
      <c r="G421" s="13">
        <v>100</v>
      </c>
      <c r="H421" s="6" t="s">
        <v>164</v>
      </c>
      <c r="I421" s="13" t="s">
        <v>570</v>
      </c>
      <c r="J421" s="4">
        <v>50</v>
      </c>
      <c r="K421" s="52" t="s">
        <v>2495</v>
      </c>
      <c r="L421" s="4"/>
      <c r="M421" s="58"/>
      <c r="N421" s="4"/>
      <c r="O421" s="13"/>
      <c r="P421" s="6" t="s">
        <v>161</v>
      </c>
      <c r="Q421" s="280" t="s">
        <v>1738</v>
      </c>
      <c r="R421" s="13">
        <v>186</v>
      </c>
      <c r="S421" s="79" t="s">
        <v>140</v>
      </c>
      <c r="T421" s="79"/>
      <c r="U421" s="79"/>
      <c r="V421" s="79" t="s">
        <v>171</v>
      </c>
      <c r="W421" s="75"/>
      <c r="X421" s="77"/>
      <c r="Y421" s="95"/>
      <c r="Z421" s="89"/>
    </row>
    <row r="422" ht="71.45" hidden="1" customHeight="1" spans="1:26">
      <c r="A422" s="4">
        <v>61</v>
      </c>
      <c r="B422" s="6" t="s">
        <v>161</v>
      </c>
      <c r="C422" s="9" t="s">
        <v>2082</v>
      </c>
      <c r="D422" s="10" t="s">
        <v>1827</v>
      </c>
      <c r="E422" s="6" t="s">
        <v>2034</v>
      </c>
      <c r="F422" s="8" t="s">
        <v>2050</v>
      </c>
      <c r="G422" s="6">
        <v>9.045</v>
      </c>
      <c r="H422" s="6" t="s">
        <v>164</v>
      </c>
      <c r="I422" s="6" t="s">
        <v>2083</v>
      </c>
      <c r="J422" s="9">
        <v>-0.054</v>
      </c>
      <c r="K422" s="53" t="s">
        <v>2575</v>
      </c>
      <c r="L422" s="4"/>
      <c r="M422" s="53"/>
      <c r="N422" s="4"/>
      <c r="O422" s="6"/>
      <c r="P422" s="4" t="s">
        <v>2043</v>
      </c>
      <c r="Q422" s="8" t="s">
        <v>2084</v>
      </c>
      <c r="R422" s="6">
        <v>2476</v>
      </c>
      <c r="S422" s="76" t="s">
        <v>603</v>
      </c>
      <c r="T422" s="76"/>
      <c r="U422" s="76"/>
      <c r="V422" s="76"/>
      <c r="W422" s="75"/>
      <c r="X422" s="77">
        <v>9.045</v>
      </c>
      <c r="Y422" s="95" t="e">
        <f>X422-#REF!</f>
        <v>#REF!</v>
      </c>
      <c r="Z422" s="89" t="e">
        <f>#REF!-#REF!-#REF!-M422-O422</f>
        <v>#REF!</v>
      </c>
    </row>
    <row r="423" ht="70.15" hidden="1" customHeight="1" spans="1:26">
      <c r="A423" s="4">
        <v>62</v>
      </c>
      <c r="B423" s="6" t="s">
        <v>172</v>
      </c>
      <c r="C423" s="9" t="s">
        <v>2086</v>
      </c>
      <c r="D423" s="10" t="s">
        <v>1827</v>
      </c>
      <c r="E423" s="6" t="s">
        <v>2034</v>
      </c>
      <c r="F423" s="8" t="s">
        <v>2087</v>
      </c>
      <c r="G423" s="6">
        <v>13.347</v>
      </c>
      <c r="H423" s="6" t="s">
        <v>175</v>
      </c>
      <c r="I423" s="6" t="s">
        <v>2088</v>
      </c>
      <c r="J423" s="60">
        <v>-0.015</v>
      </c>
      <c r="K423" s="53"/>
      <c r="L423" s="4"/>
      <c r="M423" s="53"/>
      <c r="N423" s="4"/>
      <c r="O423" s="6"/>
      <c r="P423" s="4" t="s">
        <v>2043</v>
      </c>
      <c r="Q423" s="8" t="s">
        <v>2089</v>
      </c>
      <c r="R423" s="6">
        <v>4449</v>
      </c>
      <c r="S423" s="76" t="s">
        <v>603</v>
      </c>
      <c r="T423" s="76"/>
      <c r="U423" s="76"/>
      <c r="V423" s="76"/>
      <c r="W423" s="75"/>
      <c r="X423" s="77">
        <v>13.347</v>
      </c>
      <c r="Y423" s="95" t="e">
        <f>X423-#REF!</f>
        <v>#REF!</v>
      </c>
      <c r="Z423" s="89" t="e">
        <f>#REF!-#REF!-#REF!-M423-O423</f>
        <v>#REF!</v>
      </c>
    </row>
    <row r="424" ht="91.15" hidden="1" customHeight="1" spans="1:26">
      <c r="A424" s="4">
        <v>63</v>
      </c>
      <c r="B424" s="4" t="s">
        <v>172</v>
      </c>
      <c r="C424" s="4" t="s">
        <v>2091</v>
      </c>
      <c r="D424" s="6" t="s">
        <v>1827</v>
      </c>
      <c r="E424" s="4" t="s">
        <v>2034</v>
      </c>
      <c r="F424" s="19" t="s">
        <v>2092</v>
      </c>
      <c r="G424" s="4">
        <v>19.27</v>
      </c>
      <c r="H424" s="4" t="s">
        <v>175</v>
      </c>
      <c r="I424" s="4" t="s">
        <v>2093</v>
      </c>
      <c r="J424" s="293">
        <v>-2.9465</v>
      </c>
      <c r="K424" s="58"/>
      <c r="L424" s="4"/>
      <c r="M424" s="58"/>
      <c r="N424" s="4"/>
      <c r="O424" s="4"/>
      <c r="P424" s="4" t="s">
        <v>177</v>
      </c>
      <c r="Q424" s="19" t="s">
        <v>2094</v>
      </c>
      <c r="R424" s="4">
        <v>87</v>
      </c>
      <c r="S424" s="75" t="s">
        <v>661</v>
      </c>
      <c r="T424" s="75" t="s">
        <v>1006</v>
      </c>
      <c r="U424" s="75" t="s">
        <v>1879</v>
      </c>
      <c r="V424" s="75"/>
      <c r="W424" s="75"/>
      <c r="X424" s="77">
        <v>18.3065</v>
      </c>
      <c r="Y424" s="95" t="e">
        <f>X424-#REF!</f>
        <v>#REF!</v>
      </c>
      <c r="Z424" s="89" t="e">
        <f>#REF!-#REF!-#REF!-M424-O424</f>
        <v>#REF!</v>
      </c>
    </row>
    <row r="425" ht="85.9" hidden="1" customHeight="1" spans="1:26">
      <c r="A425" s="4">
        <v>64</v>
      </c>
      <c r="B425" s="4" t="s">
        <v>172</v>
      </c>
      <c r="C425" s="4" t="s">
        <v>2095</v>
      </c>
      <c r="D425" s="6" t="s">
        <v>1827</v>
      </c>
      <c r="E425" s="4" t="s">
        <v>2034</v>
      </c>
      <c r="F425" s="19" t="s">
        <v>2096</v>
      </c>
      <c r="G425" s="4">
        <v>15.5</v>
      </c>
      <c r="H425" s="4" t="s">
        <v>175</v>
      </c>
      <c r="I425" s="4" t="s">
        <v>1351</v>
      </c>
      <c r="J425" s="293">
        <v>-2.325</v>
      </c>
      <c r="K425" s="58"/>
      <c r="L425" s="4"/>
      <c r="M425" s="58"/>
      <c r="N425" s="4"/>
      <c r="O425" s="4"/>
      <c r="P425" s="4" t="s">
        <v>177</v>
      </c>
      <c r="Q425" s="19" t="s">
        <v>2097</v>
      </c>
      <c r="R425" s="4">
        <v>38</v>
      </c>
      <c r="S425" s="75" t="s">
        <v>661</v>
      </c>
      <c r="T425" s="75" t="s">
        <v>1006</v>
      </c>
      <c r="U425" s="75" t="s">
        <v>1879</v>
      </c>
      <c r="V425" s="75"/>
      <c r="W425" s="75"/>
      <c r="X425" s="77">
        <v>14.725</v>
      </c>
      <c r="Y425" s="95" t="e">
        <f>X425-#REF!</f>
        <v>#REF!</v>
      </c>
      <c r="Z425" s="89" t="e">
        <f>#REF!-#REF!-#REF!-M425-O425</f>
        <v>#REF!</v>
      </c>
    </row>
    <row r="426" ht="70.15" hidden="1" customHeight="1" spans="1:26">
      <c r="A426" s="4">
        <v>65</v>
      </c>
      <c r="B426" s="4" t="s">
        <v>172</v>
      </c>
      <c r="C426" s="4" t="s">
        <v>2098</v>
      </c>
      <c r="D426" s="6" t="s">
        <v>1827</v>
      </c>
      <c r="E426" s="4" t="s">
        <v>2034</v>
      </c>
      <c r="F426" s="19" t="s">
        <v>2099</v>
      </c>
      <c r="G426" s="4">
        <v>19.2</v>
      </c>
      <c r="H426" s="4" t="s">
        <v>175</v>
      </c>
      <c r="I426" s="4" t="s">
        <v>1372</v>
      </c>
      <c r="J426" s="293">
        <v>-2.88</v>
      </c>
      <c r="K426" s="58"/>
      <c r="L426" s="4"/>
      <c r="M426" s="58"/>
      <c r="N426" s="4"/>
      <c r="O426" s="4"/>
      <c r="P426" s="4" t="s">
        <v>177</v>
      </c>
      <c r="Q426" s="19" t="s">
        <v>2057</v>
      </c>
      <c r="R426" s="4">
        <v>159</v>
      </c>
      <c r="S426" s="75" t="s">
        <v>661</v>
      </c>
      <c r="T426" s="75" t="s">
        <v>1032</v>
      </c>
      <c r="U426" s="75" t="s">
        <v>740</v>
      </c>
      <c r="V426" s="75"/>
      <c r="W426" s="75"/>
      <c r="X426" s="77">
        <v>18.24</v>
      </c>
      <c r="Y426" s="95" t="e">
        <f>X426-#REF!</f>
        <v>#REF!</v>
      </c>
      <c r="Z426" s="89" t="e">
        <f>#REF!-#REF!-#REF!-M426-O426</f>
        <v>#REF!</v>
      </c>
    </row>
    <row r="427" ht="70.15" hidden="1" customHeight="1" spans="1:26">
      <c r="A427" s="27"/>
      <c r="B427" s="27" t="s">
        <v>172</v>
      </c>
      <c r="C427" s="177" t="s">
        <v>2100</v>
      </c>
      <c r="D427" s="178" t="s">
        <v>1827</v>
      </c>
      <c r="E427" s="179" t="s">
        <v>2034</v>
      </c>
      <c r="F427" s="180" t="s">
        <v>2101</v>
      </c>
      <c r="G427" s="177">
        <v>15.9</v>
      </c>
      <c r="H427" s="179" t="s">
        <v>175</v>
      </c>
      <c r="I427" s="179" t="s">
        <v>1017</v>
      </c>
      <c r="J427" s="27">
        <v>12.72</v>
      </c>
      <c r="K427" s="230"/>
      <c r="L427" s="27"/>
      <c r="M427" s="63"/>
      <c r="N427" s="27"/>
      <c r="O427" s="27"/>
      <c r="P427" s="179" t="s">
        <v>172</v>
      </c>
      <c r="Q427" s="200" t="s">
        <v>2102</v>
      </c>
      <c r="R427" s="201">
        <v>193</v>
      </c>
      <c r="S427" s="202" t="s">
        <v>750</v>
      </c>
      <c r="T427" s="202" t="s">
        <v>731</v>
      </c>
      <c r="U427" s="202" t="s">
        <v>108</v>
      </c>
      <c r="V427" s="202" t="s">
        <v>108</v>
      </c>
      <c r="W427" s="87"/>
      <c r="X427" s="84"/>
      <c r="Y427" s="98"/>
      <c r="Z427" s="99"/>
    </row>
    <row r="428" ht="70.15" hidden="1" customHeight="1" spans="1:26">
      <c r="A428" s="4">
        <v>66</v>
      </c>
      <c r="B428" s="4" t="s">
        <v>172</v>
      </c>
      <c r="C428" s="4" t="s">
        <v>2103</v>
      </c>
      <c r="D428" s="6" t="s">
        <v>1827</v>
      </c>
      <c r="E428" s="4" t="s">
        <v>2034</v>
      </c>
      <c r="F428" s="19" t="s">
        <v>2104</v>
      </c>
      <c r="G428" s="4">
        <v>15.9</v>
      </c>
      <c r="H428" s="4" t="s">
        <v>175</v>
      </c>
      <c r="I428" s="4" t="s">
        <v>1358</v>
      </c>
      <c r="J428" s="27">
        <v>-5.565</v>
      </c>
      <c r="K428" s="58"/>
      <c r="L428" s="4"/>
      <c r="M428" s="58"/>
      <c r="N428" s="4"/>
      <c r="O428" s="4"/>
      <c r="P428" s="4" t="s">
        <v>177</v>
      </c>
      <c r="Q428" s="19" t="s">
        <v>2105</v>
      </c>
      <c r="R428" s="4">
        <v>170</v>
      </c>
      <c r="S428" s="75" t="s">
        <v>661</v>
      </c>
      <c r="T428" s="75" t="s">
        <v>1032</v>
      </c>
      <c r="U428" s="75" t="s">
        <v>740</v>
      </c>
      <c r="V428" s="75"/>
      <c r="W428" s="75"/>
      <c r="X428" s="77">
        <v>15.105</v>
      </c>
      <c r="Y428" s="95" t="e">
        <f>X428-#REF!</f>
        <v>#REF!</v>
      </c>
      <c r="Z428" s="89" t="e">
        <f>#REF!-#REF!-#REF!-M428-O428</f>
        <v>#REF!</v>
      </c>
    </row>
    <row r="429" ht="64.9" hidden="1" customHeight="1" spans="1:26">
      <c r="A429" s="4">
        <v>67</v>
      </c>
      <c r="B429" s="7" t="s">
        <v>210</v>
      </c>
      <c r="C429" s="37" t="s">
        <v>2106</v>
      </c>
      <c r="D429" s="34" t="s">
        <v>1827</v>
      </c>
      <c r="E429" s="34" t="s">
        <v>2034</v>
      </c>
      <c r="F429" s="35" t="s">
        <v>2107</v>
      </c>
      <c r="G429" s="34">
        <v>2.6</v>
      </c>
      <c r="H429" s="34" t="s">
        <v>213</v>
      </c>
      <c r="I429" s="34" t="s">
        <v>267</v>
      </c>
      <c r="J429" s="66">
        <v>-0.785866</v>
      </c>
      <c r="K429" s="277"/>
      <c r="L429" s="4"/>
      <c r="M429" s="277"/>
      <c r="N429" s="4"/>
      <c r="O429" s="34"/>
      <c r="P429" s="34" t="s">
        <v>213</v>
      </c>
      <c r="Q429" s="35" t="s">
        <v>2108</v>
      </c>
      <c r="R429" s="34">
        <v>239</v>
      </c>
      <c r="S429" s="285">
        <v>2017</v>
      </c>
      <c r="T429" s="285">
        <v>2017</v>
      </c>
      <c r="U429" s="285">
        <v>2017</v>
      </c>
      <c r="V429" s="88" t="s">
        <v>251</v>
      </c>
      <c r="W429" s="75"/>
      <c r="X429" s="77">
        <v>2.6</v>
      </c>
      <c r="Y429" s="95" t="e">
        <f>X429-#REF!</f>
        <v>#REF!</v>
      </c>
      <c r="Z429" s="89" t="e">
        <f>#REF!-#REF!-#REF!-M429-O429</f>
        <v>#REF!</v>
      </c>
    </row>
    <row r="430" ht="74.45" hidden="1" customHeight="1" spans="1:26">
      <c r="A430" s="4">
        <v>68</v>
      </c>
      <c r="B430" s="6" t="s">
        <v>210</v>
      </c>
      <c r="C430" s="9" t="s">
        <v>2109</v>
      </c>
      <c r="D430" s="10" t="s">
        <v>1827</v>
      </c>
      <c r="E430" s="6" t="s">
        <v>2034</v>
      </c>
      <c r="F430" s="8" t="s">
        <v>2050</v>
      </c>
      <c r="G430" s="6">
        <v>15.579</v>
      </c>
      <c r="H430" s="6" t="s">
        <v>213</v>
      </c>
      <c r="I430" s="6"/>
      <c r="J430" s="60">
        <v>-0.288</v>
      </c>
      <c r="K430" s="53"/>
      <c r="L430" s="4"/>
      <c r="M430" s="53"/>
      <c r="N430" s="4"/>
      <c r="O430" s="6"/>
      <c r="P430" s="4" t="s">
        <v>2043</v>
      </c>
      <c r="Q430" s="8" t="s">
        <v>2110</v>
      </c>
      <c r="R430" s="6">
        <v>3601</v>
      </c>
      <c r="S430" s="76" t="s">
        <v>603</v>
      </c>
      <c r="T430" s="76"/>
      <c r="U430" s="76"/>
      <c r="V430" s="76"/>
      <c r="W430" s="75"/>
      <c r="X430" s="77">
        <v>15.579</v>
      </c>
      <c r="Y430" s="95" t="e">
        <f>X430-#REF!</f>
        <v>#REF!</v>
      </c>
      <c r="Z430" s="89" t="e">
        <f>#REF!-#REF!-#REF!-M430-O430</f>
        <v>#REF!</v>
      </c>
    </row>
    <row r="431" ht="63.6" hidden="1" customHeight="1" spans="1:26">
      <c r="A431" s="4">
        <v>70</v>
      </c>
      <c r="B431" s="4" t="s">
        <v>210</v>
      </c>
      <c r="C431" s="4" t="s">
        <v>2112</v>
      </c>
      <c r="D431" s="13" t="s">
        <v>1827</v>
      </c>
      <c r="E431" s="17" t="s">
        <v>2034</v>
      </c>
      <c r="F431" s="8" t="s">
        <v>2107</v>
      </c>
      <c r="G431" s="7">
        <v>10.072</v>
      </c>
      <c r="H431" s="4" t="s">
        <v>213</v>
      </c>
      <c r="I431" s="4" t="s">
        <v>222</v>
      </c>
      <c r="J431" s="27">
        <v>-0.018</v>
      </c>
      <c r="K431" s="58"/>
      <c r="L431" s="4"/>
      <c r="M431" s="58"/>
      <c r="N431" s="4"/>
      <c r="O431" s="4"/>
      <c r="P431" s="4" t="s">
        <v>213</v>
      </c>
      <c r="Q431" s="19" t="s">
        <v>2113</v>
      </c>
      <c r="R431" s="4">
        <v>173</v>
      </c>
      <c r="S431" s="294">
        <v>2018.9</v>
      </c>
      <c r="T431" s="294">
        <v>2018.9</v>
      </c>
      <c r="U431" s="294" t="s">
        <v>2114</v>
      </c>
      <c r="V431" s="294">
        <v>2018.11</v>
      </c>
      <c r="W431" s="76"/>
      <c r="X431" s="77">
        <v>10.072</v>
      </c>
      <c r="Y431" s="95" t="e">
        <f>X431-#REF!</f>
        <v>#REF!</v>
      </c>
      <c r="Z431" s="89" t="e">
        <f>#REF!-#REF!-#REF!-M431-O431</f>
        <v>#REF!</v>
      </c>
    </row>
    <row r="432" ht="70.15" hidden="1" customHeight="1" spans="1:26">
      <c r="A432" s="4">
        <v>72</v>
      </c>
      <c r="B432" s="6" t="s">
        <v>269</v>
      </c>
      <c r="C432" s="4" t="s">
        <v>2115</v>
      </c>
      <c r="D432" s="17" t="s">
        <v>1827</v>
      </c>
      <c r="E432" s="6" t="s">
        <v>2034</v>
      </c>
      <c r="F432" s="8" t="s">
        <v>2116</v>
      </c>
      <c r="G432" s="6">
        <v>19.043042</v>
      </c>
      <c r="H432" s="6" t="s">
        <v>272</v>
      </c>
      <c r="I432" s="6" t="s">
        <v>273</v>
      </c>
      <c r="J432" s="4">
        <v>-7.643042</v>
      </c>
      <c r="K432" s="52" t="s">
        <v>2447</v>
      </c>
      <c r="L432" s="4"/>
      <c r="M432" s="58"/>
      <c r="N432" s="4"/>
      <c r="O432" s="6"/>
      <c r="P432" s="6" t="s">
        <v>296</v>
      </c>
      <c r="Q432" s="8" t="s">
        <v>2117</v>
      </c>
      <c r="R432" s="6">
        <v>244</v>
      </c>
      <c r="S432" s="76" t="s">
        <v>543</v>
      </c>
      <c r="T432" s="76" t="s">
        <v>126</v>
      </c>
      <c r="U432" s="76" t="s">
        <v>115</v>
      </c>
      <c r="V432" s="76"/>
      <c r="W432" s="75"/>
      <c r="X432" s="77">
        <v>19.043042</v>
      </c>
      <c r="Y432" s="95" t="e">
        <f>X432-#REF!</f>
        <v>#REF!</v>
      </c>
      <c r="Z432" s="89" t="e">
        <f>#REF!-#REF!-#REF!-M432-O432</f>
        <v>#REF!</v>
      </c>
    </row>
    <row r="433" ht="70.15" hidden="1" customHeight="1" spans="1:26">
      <c r="A433" s="4">
        <v>73</v>
      </c>
      <c r="B433" s="4" t="s">
        <v>269</v>
      </c>
      <c r="C433" s="4" t="s">
        <v>2118</v>
      </c>
      <c r="D433" s="17" t="s">
        <v>1827</v>
      </c>
      <c r="E433" s="6" t="s">
        <v>2034</v>
      </c>
      <c r="F433" s="8" t="s">
        <v>2119</v>
      </c>
      <c r="G433" s="6">
        <v>19.043042</v>
      </c>
      <c r="H433" s="6" t="s">
        <v>272</v>
      </c>
      <c r="I433" s="6" t="s">
        <v>1639</v>
      </c>
      <c r="J433" s="4">
        <v>-7.643042</v>
      </c>
      <c r="K433" s="52" t="s">
        <v>2447</v>
      </c>
      <c r="L433" s="4"/>
      <c r="M433" s="58"/>
      <c r="N433" s="4"/>
      <c r="O433" s="6"/>
      <c r="P433" s="6" t="s">
        <v>296</v>
      </c>
      <c r="Q433" s="8" t="s">
        <v>2120</v>
      </c>
      <c r="R433" s="6">
        <v>117</v>
      </c>
      <c r="S433" s="76">
        <v>43302</v>
      </c>
      <c r="T433" s="76" t="s">
        <v>126</v>
      </c>
      <c r="U433" s="76" t="s">
        <v>115</v>
      </c>
      <c r="V433" s="76"/>
      <c r="W433" s="75"/>
      <c r="X433" s="77">
        <v>19.043042</v>
      </c>
      <c r="Y433" s="95" t="e">
        <f>X433-#REF!</f>
        <v>#REF!</v>
      </c>
      <c r="Z433" s="89" t="e">
        <f>#REF!-#REF!-#REF!-M433-O433</f>
        <v>#REF!</v>
      </c>
    </row>
    <row r="434" ht="70.15" hidden="1" customHeight="1" spans="1:26">
      <c r="A434" s="4">
        <v>74</v>
      </c>
      <c r="B434" s="4" t="s">
        <v>269</v>
      </c>
      <c r="C434" s="4" t="s">
        <v>2121</v>
      </c>
      <c r="D434" s="17" t="s">
        <v>1827</v>
      </c>
      <c r="E434" s="6" t="s">
        <v>2034</v>
      </c>
      <c r="F434" s="8" t="s">
        <v>2122</v>
      </c>
      <c r="G434" s="6">
        <v>19.043042</v>
      </c>
      <c r="H434" s="6" t="s">
        <v>272</v>
      </c>
      <c r="I434" s="6" t="s">
        <v>698</v>
      </c>
      <c r="J434" s="4">
        <v>-7.643042</v>
      </c>
      <c r="K434" s="52" t="s">
        <v>2447</v>
      </c>
      <c r="L434" s="4"/>
      <c r="M434" s="58"/>
      <c r="N434" s="4"/>
      <c r="O434" s="6"/>
      <c r="P434" s="6" t="s">
        <v>296</v>
      </c>
      <c r="Q434" s="8" t="s">
        <v>2123</v>
      </c>
      <c r="R434" s="6"/>
      <c r="S434" s="76" t="s">
        <v>543</v>
      </c>
      <c r="T434" s="76" t="s">
        <v>126</v>
      </c>
      <c r="U434" s="76" t="s">
        <v>750</v>
      </c>
      <c r="V434" s="76"/>
      <c r="W434" s="75"/>
      <c r="X434" s="77">
        <v>19.043042</v>
      </c>
      <c r="Y434" s="95" t="e">
        <f>X434-#REF!</f>
        <v>#REF!</v>
      </c>
      <c r="Z434" s="89" t="e">
        <f>#REF!-#REF!-#REF!-M434-O434</f>
        <v>#REF!</v>
      </c>
    </row>
    <row r="435" ht="70.15" hidden="1" customHeight="1" spans="1:26">
      <c r="A435" s="4">
        <v>80</v>
      </c>
      <c r="B435" s="4" t="s">
        <v>363</v>
      </c>
      <c r="C435" s="4" t="s">
        <v>2124</v>
      </c>
      <c r="D435" s="6" t="s">
        <v>1827</v>
      </c>
      <c r="E435" s="6" t="s">
        <v>2034</v>
      </c>
      <c r="F435" s="8" t="s">
        <v>2125</v>
      </c>
      <c r="G435" s="6">
        <v>15.69</v>
      </c>
      <c r="H435" s="6" t="s">
        <v>366</v>
      </c>
      <c r="I435" s="6" t="s">
        <v>2126</v>
      </c>
      <c r="J435" s="4">
        <v>0.48</v>
      </c>
      <c r="K435" s="51" t="s">
        <v>2542</v>
      </c>
      <c r="L435" s="4"/>
      <c r="M435" s="58"/>
      <c r="N435" s="58"/>
      <c r="O435" s="6"/>
      <c r="P435" s="6" t="s">
        <v>368</v>
      </c>
      <c r="Q435" s="8" t="s">
        <v>2127</v>
      </c>
      <c r="R435" s="6">
        <v>123</v>
      </c>
      <c r="S435" s="76">
        <v>43361</v>
      </c>
      <c r="T435" s="76">
        <v>43368</v>
      </c>
      <c r="U435" s="76">
        <v>43398</v>
      </c>
      <c r="V435" s="76" t="s">
        <v>62</v>
      </c>
      <c r="W435" s="75"/>
      <c r="X435" s="77">
        <v>15.69</v>
      </c>
      <c r="Y435" s="95" t="e">
        <f>X435-#REF!</f>
        <v>#REF!</v>
      </c>
      <c r="Z435" s="89" t="e">
        <f>#REF!-M435-#REF!-N435-O435</f>
        <v>#REF!</v>
      </c>
    </row>
    <row r="436" ht="70.15" hidden="1" customHeight="1" spans="1:25">
      <c r="A436" s="4"/>
      <c r="B436" s="4" t="s">
        <v>363</v>
      </c>
      <c r="C436" s="4" t="s">
        <v>2128</v>
      </c>
      <c r="D436" s="6" t="s">
        <v>1827</v>
      </c>
      <c r="E436" s="6" t="s">
        <v>2034</v>
      </c>
      <c r="F436" s="8" t="s">
        <v>2129</v>
      </c>
      <c r="G436" s="6">
        <v>16.3</v>
      </c>
      <c r="H436" s="6" t="s">
        <v>366</v>
      </c>
      <c r="I436" s="6" t="s">
        <v>2130</v>
      </c>
      <c r="J436" s="4">
        <v>16.3</v>
      </c>
      <c r="K436" s="53" t="s">
        <v>2502</v>
      </c>
      <c r="L436" s="4"/>
      <c r="M436" s="58"/>
      <c r="N436" s="58"/>
      <c r="O436" s="6"/>
      <c r="P436" s="6" t="s">
        <v>368</v>
      </c>
      <c r="Q436" s="8" t="s">
        <v>2131</v>
      </c>
      <c r="R436" s="6">
        <v>46</v>
      </c>
      <c r="S436" s="76" t="s">
        <v>2132</v>
      </c>
      <c r="T436" s="76" t="s">
        <v>1001</v>
      </c>
      <c r="U436" s="76" t="s">
        <v>2133</v>
      </c>
      <c r="V436" s="76" t="s">
        <v>1065</v>
      </c>
      <c r="W436" s="75"/>
      <c r="X436" s="77"/>
      <c r="Y436" s="95"/>
    </row>
    <row r="437" ht="70.15" hidden="1" customHeight="1" spans="1:25">
      <c r="A437" s="4"/>
      <c r="B437" s="4" t="s">
        <v>304</v>
      </c>
      <c r="C437" s="116" t="s">
        <v>2134</v>
      </c>
      <c r="D437" s="6" t="s">
        <v>1827</v>
      </c>
      <c r="E437" s="6" t="s">
        <v>2034</v>
      </c>
      <c r="F437" s="8" t="s">
        <v>2135</v>
      </c>
      <c r="G437" s="6">
        <v>22.29</v>
      </c>
      <c r="H437" s="6" t="s">
        <v>307</v>
      </c>
      <c r="I437" s="6" t="s">
        <v>2136</v>
      </c>
      <c r="J437" s="4">
        <v>6.687</v>
      </c>
      <c r="K437" s="53" t="s">
        <v>2475</v>
      </c>
      <c r="L437" s="4"/>
      <c r="M437" s="58"/>
      <c r="N437" s="58"/>
      <c r="O437" s="6"/>
      <c r="P437" s="6" t="s">
        <v>307</v>
      </c>
      <c r="Q437" s="149" t="s">
        <v>2137</v>
      </c>
      <c r="R437" s="6">
        <v>164</v>
      </c>
      <c r="S437" s="76" t="s">
        <v>1310</v>
      </c>
      <c r="T437" s="76" t="s">
        <v>107</v>
      </c>
      <c r="U437" s="76" t="s">
        <v>750</v>
      </c>
      <c r="V437" s="76" t="s">
        <v>731</v>
      </c>
      <c r="W437" s="75"/>
      <c r="X437" s="77"/>
      <c r="Y437" s="95"/>
    </row>
    <row r="438" ht="68.45" hidden="1" customHeight="1" spans="1:26">
      <c r="A438" s="4">
        <v>81</v>
      </c>
      <c r="B438" s="6" t="s">
        <v>371</v>
      </c>
      <c r="C438" s="9" t="s">
        <v>2138</v>
      </c>
      <c r="D438" s="10" t="s">
        <v>1827</v>
      </c>
      <c r="E438" s="6" t="s">
        <v>2034</v>
      </c>
      <c r="F438" s="8" t="s">
        <v>2050</v>
      </c>
      <c r="G438" s="6">
        <v>27.057</v>
      </c>
      <c r="H438" s="6" t="s">
        <v>374</v>
      </c>
      <c r="I438" s="6" t="s">
        <v>374</v>
      </c>
      <c r="J438" s="9">
        <v>-2.982</v>
      </c>
      <c r="K438" s="53" t="s">
        <v>2576</v>
      </c>
      <c r="L438" s="4"/>
      <c r="M438" s="53"/>
      <c r="N438" s="53"/>
      <c r="O438" s="6"/>
      <c r="P438" s="4" t="s">
        <v>2043</v>
      </c>
      <c r="Q438" s="8" t="s">
        <v>2139</v>
      </c>
      <c r="R438" s="6">
        <v>9019</v>
      </c>
      <c r="S438" s="76" t="s">
        <v>603</v>
      </c>
      <c r="T438" s="76"/>
      <c r="U438" s="76"/>
      <c r="V438" s="76"/>
      <c r="W438" s="75"/>
      <c r="X438" s="77">
        <v>27.057</v>
      </c>
      <c r="Y438" s="95" t="e">
        <f>X438-#REF!</f>
        <v>#REF!</v>
      </c>
      <c r="Z438" s="89" t="e">
        <f>#REF!-M438-#REF!-N438-O438</f>
        <v>#REF!</v>
      </c>
    </row>
    <row r="439" ht="60" hidden="1" customHeight="1" spans="1:26">
      <c r="A439" s="4">
        <v>82</v>
      </c>
      <c r="B439" s="6" t="s">
        <v>378</v>
      </c>
      <c r="C439" s="9" t="s">
        <v>2140</v>
      </c>
      <c r="D439" s="10" t="s">
        <v>1827</v>
      </c>
      <c r="E439" s="6" t="s">
        <v>2034</v>
      </c>
      <c r="F439" s="45" t="s">
        <v>2050</v>
      </c>
      <c r="G439" s="7">
        <v>5.415</v>
      </c>
      <c r="H439" s="7" t="s">
        <v>381</v>
      </c>
      <c r="I439" s="7" t="s">
        <v>2141</v>
      </c>
      <c r="J439" s="9">
        <v>-0.033</v>
      </c>
      <c r="K439" s="56" t="s">
        <v>2576</v>
      </c>
      <c r="L439" s="4"/>
      <c r="M439" s="53"/>
      <c r="N439" s="53"/>
      <c r="O439" s="7"/>
      <c r="P439" s="4" t="s">
        <v>2043</v>
      </c>
      <c r="Q439" s="45" t="s">
        <v>2142</v>
      </c>
      <c r="R439" s="7">
        <v>1794</v>
      </c>
      <c r="S439" s="76" t="s">
        <v>603</v>
      </c>
      <c r="T439" s="94"/>
      <c r="U439" s="94"/>
      <c r="V439" s="94"/>
      <c r="W439" s="75"/>
      <c r="X439" s="77">
        <v>5.415</v>
      </c>
      <c r="Y439" s="95" t="e">
        <f>X439-#REF!</f>
        <v>#REF!</v>
      </c>
      <c r="Z439" s="89" t="e">
        <f>#REF!-M439-#REF!-N439-O439</f>
        <v>#REF!</v>
      </c>
    </row>
    <row r="440" ht="60" hidden="1" customHeight="1" spans="1:26">
      <c r="A440" s="27"/>
      <c r="B440" s="28" t="s">
        <v>422</v>
      </c>
      <c r="C440" s="205" t="s">
        <v>2143</v>
      </c>
      <c r="D440" s="31" t="s">
        <v>1827</v>
      </c>
      <c r="E440" s="69" t="s">
        <v>2034</v>
      </c>
      <c r="F440" s="102" t="s">
        <v>2144</v>
      </c>
      <c r="G440" s="32">
        <v>55.28</v>
      </c>
      <c r="H440" s="60" t="s">
        <v>425</v>
      </c>
      <c r="I440" s="136" t="s">
        <v>2145</v>
      </c>
      <c r="J440" s="60">
        <v>55.28</v>
      </c>
      <c r="K440" s="252"/>
      <c r="L440" s="27"/>
      <c r="M440" s="252"/>
      <c r="N440" s="252"/>
      <c r="O440" s="28"/>
      <c r="P440" s="60" t="s">
        <v>422</v>
      </c>
      <c r="Q440" s="102" t="s">
        <v>2146</v>
      </c>
      <c r="R440" s="28">
        <v>660</v>
      </c>
      <c r="S440" s="145" t="s">
        <v>614</v>
      </c>
      <c r="T440" s="295" t="s">
        <v>234</v>
      </c>
      <c r="U440" s="295" t="s">
        <v>991</v>
      </c>
      <c r="V440" s="295" t="s">
        <v>642</v>
      </c>
      <c r="W440" s="87"/>
      <c r="X440" s="84"/>
      <c r="Y440" s="98"/>
      <c r="Z440" s="99"/>
    </row>
    <row r="441" ht="60" hidden="1" customHeight="1" spans="1:26">
      <c r="A441" s="27"/>
      <c r="B441" s="28" t="s">
        <v>422</v>
      </c>
      <c r="C441" s="205" t="s">
        <v>1987</v>
      </c>
      <c r="D441" s="31" t="s">
        <v>1827</v>
      </c>
      <c r="E441" s="69" t="s">
        <v>1828</v>
      </c>
      <c r="F441" s="102" t="s">
        <v>1988</v>
      </c>
      <c r="G441" s="32">
        <v>11.68</v>
      </c>
      <c r="H441" s="60" t="s">
        <v>425</v>
      </c>
      <c r="I441" s="136" t="s">
        <v>1989</v>
      </c>
      <c r="J441" s="60">
        <v>11.68</v>
      </c>
      <c r="K441" s="252"/>
      <c r="L441" s="27"/>
      <c r="M441" s="252"/>
      <c r="N441" s="252"/>
      <c r="O441" s="28"/>
      <c r="P441" s="60" t="s">
        <v>422</v>
      </c>
      <c r="Q441" s="102" t="s">
        <v>1990</v>
      </c>
      <c r="R441" s="28">
        <v>160</v>
      </c>
      <c r="S441" s="145" t="s">
        <v>464</v>
      </c>
      <c r="T441" s="295" t="s">
        <v>81</v>
      </c>
      <c r="U441" s="295" t="s">
        <v>277</v>
      </c>
      <c r="V441" s="295" t="s">
        <v>642</v>
      </c>
      <c r="W441" s="87"/>
      <c r="X441" s="84"/>
      <c r="Y441" s="98"/>
      <c r="Z441" s="99"/>
    </row>
    <row r="442" ht="60" hidden="1" customHeight="1" spans="1:26">
      <c r="A442" s="27"/>
      <c r="B442" s="28" t="s">
        <v>422</v>
      </c>
      <c r="C442" s="205" t="s">
        <v>1991</v>
      </c>
      <c r="D442" s="31" t="s">
        <v>1827</v>
      </c>
      <c r="E442" s="69" t="s">
        <v>1828</v>
      </c>
      <c r="F442" s="102" t="s">
        <v>1992</v>
      </c>
      <c r="G442" s="32">
        <v>23.864</v>
      </c>
      <c r="H442" s="60" t="s">
        <v>425</v>
      </c>
      <c r="I442" s="136" t="s">
        <v>1993</v>
      </c>
      <c r="J442" s="60">
        <v>23.864</v>
      </c>
      <c r="K442" s="252"/>
      <c r="L442" s="27"/>
      <c r="M442" s="252"/>
      <c r="N442" s="252"/>
      <c r="O442" s="28"/>
      <c r="P442" s="60" t="s">
        <v>422</v>
      </c>
      <c r="Q442" s="102" t="s">
        <v>1994</v>
      </c>
      <c r="R442" s="28">
        <v>205</v>
      </c>
      <c r="S442" s="145" t="s">
        <v>464</v>
      </c>
      <c r="T442" s="295" t="s">
        <v>81</v>
      </c>
      <c r="U442" s="295" t="s">
        <v>277</v>
      </c>
      <c r="V442" s="295" t="s">
        <v>642</v>
      </c>
      <c r="W442" s="87"/>
      <c r="X442" s="84"/>
      <c r="Y442" s="98"/>
      <c r="Z442" s="99"/>
    </row>
    <row r="443" ht="60" hidden="1" customHeight="1" spans="1:26">
      <c r="A443" s="27"/>
      <c r="B443" s="28" t="s">
        <v>422</v>
      </c>
      <c r="C443" s="205" t="s">
        <v>1995</v>
      </c>
      <c r="D443" s="31" t="s">
        <v>1827</v>
      </c>
      <c r="E443" s="69" t="s">
        <v>1828</v>
      </c>
      <c r="F443" s="102" t="s">
        <v>1996</v>
      </c>
      <c r="G443" s="32">
        <v>14.4</v>
      </c>
      <c r="H443" s="60" t="s">
        <v>425</v>
      </c>
      <c r="I443" s="136" t="s">
        <v>1038</v>
      </c>
      <c r="J443" s="60">
        <v>14.4</v>
      </c>
      <c r="K443" s="252"/>
      <c r="L443" s="27"/>
      <c r="M443" s="252"/>
      <c r="N443" s="252"/>
      <c r="O443" s="28"/>
      <c r="P443" s="60" t="s">
        <v>422</v>
      </c>
      <c r="Q443" s="102" t="s">
        <v>1997</v>
      </c>
      <c r="R443" s="28">
        <v>104</v>
      </c>
      <c r="S443" s="145" t="s">
        <v>465</v>
      </c>
      <c r="T443" s="295" t="s">
        <v>298</v>
      </c>
      <c r="U443" s="295" t="s">
        <v>1148</v>
      </c>
      <c r="V443" s="295" t="s">
        <v>642</v>
      </c>
      <c r="W443" s="87"/>
      <c r="X443" s="84"/>
      <c r="Y443" s="98"/>
      <c r="Z443" s="99"/>
    </row>
    <row r="444" ht="60" hidden="1" customHeight="1" spans="1:26">
      <c r="A444" s="27"/>
      <c r="B444" s="28" t="s">
        <v>422</v>
      </c>
      <c r="C444" s="205" t="s">
        <v>1998</v>
      </c>
      <c r="D444" s="31" t="s">
        <v>1827</v>
      </c>
      <c r="E444" s="69" t="s">
        <v>1828</v>
      </c>
      <c r="F444" s="102" t="s">
        <v>1999</v>
      </c>
      <c r="G444" s="32">
        <v>11.6</v>
      </c>
      <c r="H444" s="60" t="s">
        <v>425</v>
      </c>
      <c r="I444" s="136" t="s">
        <v>458</v>
      </c>
      <c r="J444" s="60">
        <v>11.6</v>
      </c>
      <c r="K444" s="252"/>
      <c r="L444" s="27"/>
      <c r="M444" s="252"/>
      <c r="N444" s="252"/>
      <c r="O444" s="28"/>
      <c r="P444" s="60" t="s">
        <v>422</v>
      </c>
      <c r="Q444" s="102" t="s">
        <v>2000</v>
      </c>
      <c r="R444" s="28">
        <v>182</v>
      </c>
      <c r="S444" s="145" t="s">
        <v>465</v>
      </c>
      <c r="T444" s="295" t="s">
        <v>298</v>
      </c>
      <c r="U444" s="295" t="s">
        <v>1148</v>
      </c>
      <c r="V444" s="295" t="s">
        <v>642</v>
      </c>
      <c r="W444" s="87"/>
      <c r="X444" s="84"/>
      <c r="Y444" s="98"/>
      <c r="Z444" s="99"/>
    </row>
    <row r="445" ht="60" hidden="1" customHeight="1" spans="1:26">
      <c r="A445" s="27"/>
      <c r="B445" s="28" t="s">
        <v>422</v>
      </c>
      <c r="C445" s="205" t="s">
        <v>2001</v>
      </c>
      <c r="D445" s="31" t="s">
        <v>1827</v>
      </c>
      <c r="E445" s="69" t="s">
        <v>1828</v>
      </c>
      <c r="F445" s="102" t="s">
        <v>2002</v>
      </c>
      <c r="G445" s="32">
        <v>15.744</v>
      </c>
      <c r="H445" s="60" t="s">
        <v>425</v>
      </c>
      <c r="I445" s="136" t="s">
        <v>442</v>
      </c>
      <c r="J445" s="60">
        <v>15.744</v>
      </c>
      <c r="K445" s="252"/>
      <c r="L445" s="27"/>
      <c r="M445" s="252"/>
      <c r="N445" s="252"/>
      <c r="O445" s="28"/>
      <c r="P445" s="60" t="s">
        <v>422</v>
      </c>
      <c r="Q445" s="102" t="s">
        <v>2003</v>
      </c>
      <c r="R445" s="28">
        <v>490</v>
      </c>
      <c r="S445" s="145" t="s">
        <v>81</v>
      </c>
      <c r="T445" s="295" t="s">
        <v>100</v>
      </c>
      <c r="U445" s="295" t="s">
        <v>171</v>
      </c>
      <c r="V445" s="295" t="s">
        <v>642</v>
      </c>
      <c r="W445" s="87"/>
      <c r="X445" s="84"/>
      <c r="Y445" s="98"/>
      <c r="Z445" s="99"/>
    </row>
    <row r="446" ht="60" hidden="1" customHeight="1" spans="1:26">
      <c r="A446" s="27"/>
      <c r="B446" s="28" t="s">
        <v>422</v>
      </c>
      <c r="C446" s="205" t="s">
        <v>2004</v>
      </c>
      <c r="D446" s="31" t="s">
        <v>1827</v>
      </c>
      <c r="E446" s="69" t="s">
        <v>1828</v>
      </c>
      <c r="F446" s="102" t="s">
        <v>2005</v>
      </c>
      <c r="G446" s="32">
        <v>17.488</v>
      </c>
      <c r="H446" s="60" t="s">
        <v>425</v>
      </c>
      <c r="I446" s="136" t="s">
        <v>2006</v>
      </c>
      <c r="J446" s="60">
        <v>17.488</v>
      </c>
      <c r="K446" s="252"/>
      <c r="L446" s="27"/>
      <c r="M446" s="252"/>
      <c r="N446" s="252"/>
      <c r="O446" s="28"/>
      <c r="P446" s="60" t="s">
        <v>422</v>
      </c>
      <c r="Q446" s="102" t="s">
        <v>2007</v>
      </c>
      <c r="R446" s="28">
        <v>289</v>
      </c>
      <c r="S446" s="145" t="s">
        <v>81</v>
      </c>
      <c r="T446" s="295" t="s">
        <v>100</v>
      </c>
      <c r="U446" s="295" t="s">
        <v>171</v>
      </c>
      <c r="V446" s="295" t="s">
        <v>642</v>
      </c>
      <c r="W446" s="87"/>
      <c r="X446" s="84"/>
      <c r="Y446" s="98"/>
      <c r="Z446" s="99"/>
    </row>
    <row r="447" ht="60" hidden="1" customHeight="1" spans="1:26">
      <c r="A447" s="27"/>
      <c r="B447" s="28" t="s">
        <v>422</v>
      </c>
      <c r="C447" s="205" t="s">
        <v>2008</v>
      </c>
      <c r="D447" s="31" t="s">
        <v>1827</v>
      </c>
      <c r="E447" s="69" t="s">
        <v>1828</v>
      </c>
      <c r="F447" s="102" t="s">
        <v>2009</v>
      </c>
      <c r="G447" s="32">
        <v>26.456</v>
      </c>
      <c r="H447" s="60" t="s">
        <v>425</v>
      </c>
      <c r="I447" s="136" t="s">
        <v>2010</v>
      </c>
      <c r="J447" s="60">
        <v>26.456</v>
      </c>
      <c r="K447" s="252"/>
      <c r="L447" s="27"/>
      <c r="M447" s="252"/>
      <c r="N447" s="252"/>
      <c r="O447" s="28"/>
      <c r="P447" s="60" t="s">
        <v>422</v>
      </c>
      <c r="Q447" s="102" t="s">
        <v>2011</v>
      </c>
      <c r="R447" s="28">
        <v>132</v>
      </c>
      <c r="S447" s="145" t="s">
        <v>298</v>
      </c>
      <c r="T447" s="295" t="s">
        <v>100</v>
      </c>
      <c r="U447" s="295" t="s">
        <v>171</v>
      </c>
      <c r="V447" s="295" t="s">
        <v>642</v>
      </c>
      <c r="W447" s="87"/>
      <c r="X447" s="84"/>
      <c r="Y447" s="98"/>
      <c r="Z447" s="99"/>
    </row>
    <row r="448" ht="60" hidden="1" customHeight="1" spans="1:26">
      <c r="A448" s="27"/>
      <c r="B448" s="28" t="s">
        <v>422</v>
      </c>
      <c r="C448" s="205" t="s">
        <v>2012</v>
      </c>
      <c r="D448" s="31" t="s">
        <v>1827</v>
      </c>
      <c r="E448" s="69" t="s">
        <v>1828</v>
      </c>
      <c r="F448" s="102" t="s">
        <v>2013</v>
      </c>
      <c r="G448" s="32">
        <v>39.2</v>
      </c>
      <c r="H448" s="60" t="s">
        <v>425</v>
      </c>
      <c r="I448" s="136" t="s">
        <v>446</v>
      </c>
      <c r="J448" s="60">
        <v>39.2</v>
      </c>
      <c r="K448" s="252"/>
      <c r="L448" s="27"/>
      <c r="M448" s="252"/>
      <c r="N448" s="252"/>
      <c r="O448" s="28"/>
      <c r="P448" s="60" t="s">
        <v>422</v>
      </c>
      <c r="Q448" s="102" t="s">
        <v>2014</v>
      </c>
      <c r="R448" s="28">
        <v>289</v>
      </c>
      <c r="S448" s="145" t="s">
        <v>740</v>
      </c>
      <c r="T448" s="295" t="s">
        <v>614</v>
      </c>
      <c r="U448" s="295" t="s">
        <v>2015</v>
      </c>
      <c r="V448" s="295" t="s">
        <v>642</v>
      </c>
      <c r="W448" s="87"/>
      <c r="X448" s="84"/>
      <c r="Y448" s="98"/>
      <c r="Z448" s="99"/>
    </row>
    <row r="449" ht="60" hidden="1" customHeight="1" spans="1:26">
      <c r="A449" s="27"/>
      <c r="B449" s="28" t="s">
        <v>422</v>
      </c>
      <c r="C449" s="205" t="s">
        <v>2016</v>
      </c>
      <c r="D449" s="31" t="s">
        <v>1827</v>
      </c>
      <c r="E449" s="69" t="s">
        <v>1828</v>
      </c>
      <c r="F449" s="188" t="s">
        <v>2017</v>
      </c>
      <c r="G449" s="213">
        <v>21.6</v>
      </c>
      <c r="H449" s="186" t="s">
        <v>425</v>
      </c>
      <c r="I449" s="186" t="s">
        <v>454</v>
      </c>
      <c r="J449" s="60">
        <v>17.28</v>
      </c>
      <c r="K449" s="252"/>
      <c r="L449" s="27"/>
      <c r="M449" s="252"/>
      <c r="N449" s="252"/>
      <c r="O449" s="28"/>
      <c r="P449" s="60" t="s">
        <v>422</v>
      </c>
      <c r="Q449" s="186" t="s">
        <v>2018</v>
      </c>
      <c r="R449" s="203" t="s">
        <v>2019</v>
      </c>
      <c r="S449" s="186">
        <v>228</v>
      </c>
      <c r="T449" s="204">
        <v>43409</v>
      </c>
      <c r="U449" s="204">
        <v>43410</v>
      </c>
      <c r="V449" s="204">
        <v>43440</v>
      </c>
      <c r="W449" s="204">
        <v>43441</v>
      </c>
      <c r="X449" s="84"/>
      <c r="Y449" s="98"/>
      <c r="Z449" s="99"/>
    </row>
    <row r="450" ht="60" hidden="1" customHeight="1" spans="1:26">
      <c r="A450" s="27"/>
      <c r="B450" s="28" t="s">
        <v>422</v>
      </c>
      <c r="C450" s="182" t="s">
        <v>2248</v>
      </c>
      <c r="D450" s="174" t="s">
        <v>1827</v>
      </c>
      <c r="E450" s="137" t="s">
        <v>2243</v>
      </c>
      <c r="F450" s="184" t="s">
        <v>2249</v>
      </c>
      <c r="G450" s="296">
        <v>53.75</v>
      </c>
      <c r="H450" s="186" t="s">
        <v>425</v>
      </c>
      <c r="I450" s="186" t="s">
        <v>430</v>
      </c>
      <c r="J450" s="60">
        <v>32.25</v>
      </c>
      <c r="K450" s="252"/>
      <c r="L450" s="27"/>
      <c r="M450" s="252"/>
      <c r="N450" s="252"/>
      <c r="O450" s="28"/>
      <c r="P450" s="60" t="s">
        <v>422</v>
      </c>
      <c r="Q450" s="203" t="s">
        <v>2250</v>
      </c>
      <c r="R450" s="186">
        <v>174</v>
      </c>
      <c r="S450" s="204">
        <v>43378</v>
      </c>
      <c r="T450" s="204">
        <v>43379</v>
      </c>
      <c r="U450" s="204">
        <v>43410</v>
      </c>
      <c r="V450" s="204">
        <v>43414</v>
      </c>
      <c r="W450" s="87"/>
      <c r="X450" s="84"/>
      <c r="Y450" s="98"/>
      <c r="Z450" s="99"/>
    </row>
    <row r="451" ht="60" hidden="1" customHeight="1" spans="1:26">
      <c r="A451" s="27"/>
      <c r="B451" s="28" t="s">
        <v>422</v>
      </c>
      <c r="C451" s="182" t="s">
        <v>2251</v>
      </c>
      <c r="D451" s="174" t="s">
        <v>1827</v>
      </c>
      <c r="E451" s="137" t="s">
        <v>2243</v>
      </c>
      <c r="F451" s="184" t="s">
        <v>2252</v>
      </c>
      <c r="G451" s="297">
        <v>31.7</v>
      </c>
      <c r="H451" s="186" t="s">
        <v>425</v>
      </c>
      <c r="I451" s="186" t="s">
        <v>1993</v>
      </c>
      <c r="J451" s="60">
        <v>19.02</v>
      </c>
      <c r="K451" s="252"/>
      <c r="L451" s="27"/>
      <c r="M451" s="252"/>
      <c r="N451" s="252"/>
      <c r="O451" s="28"/>
      <c r="P451" s="60" t="s">
        <v>422</v>
      </c>
      <c r="Q451" s="203" t="s">
        <v>2253</v>
      </c>
      <c r="R451" s="186">
        <v>205</v>
      </c>
      <c r="S451" s="204">
        <v>43370</v>
      </c>
      <c r="T451" s="204">
        <v>43371</v>
      </c>
      <c r="U451" s="204">
        <v>43401</v>
      </c>
      <c r="V451" s="204">
        <v>43414</v>
      </c>
      <c r="W451" s="87"/>
      <c r="X451" s="84"/>
      <c r="Y451" s="98"/>
      <c r="Z451" s="99"/>
    </row>
    <row r="452" ht="60" hidden="1" customHeight="1" spans="1:26">
      <c r="A452" s="27"/>
      <c r="B452" s="28" t="s">
        <v>422</v>
      </c>
      <c r="C452" s="182" t="s">
        <v>2254</v>
      </c>
      <c r="D452" s="174" t="s">
        <v>1827</v>
      </c>
      <c r="E452" s="137" t="s">
        <v>2243</v>
      </c>
      <c r="F452" s="184" t="s">
        <v>2255</v>
      </c>
      <c r="G452" s="297">
        <v>78.8</v>
      </c>
      <c r="H452" s="186" t="s">
        <v>425</v>
      </c>
      <c r="I452" s="186" t="s">
        <v>2006</v>
      </c>
      <c r="J452" s="60">
        <v>47.28</v>
      </c>
      <c r="K452" s="252"/>
      <c r="L452" s="27"/>
      <c r="M452" s="252"/>
      <c r="N452" s="252"/>
      <c r="O452" s="28"/>
      <c r="P452" s="60" t="s">
        <v>422</v>
      </c>
      <c r="Q452" s="203" t="s">
        <v>2256</v>
      </c>
      <c r="R452" s="186">
        <v>289</v>
      </c>
      <c r="S452" s="204">
        <v>43370</v>
      </c>
      <c r="T452" s="204">
        <v>43371</v>
      </c>
      <c r="U452" s="204">
        <v>43401</v>
      </c>
      <c r="V452" s="204">
        <v>43414</v>
      </c>
      <c r="W452" s="87"/>
      <c r="X452" s="84"/>
      <c r="Y452" s="98"/>
      <c r="Z452" s="99"/>
    </row>
    <row r="453" ht="60" hidden="1" customHeight="1" spans="1:26">
      <c r="A453" s="27"/>
      <c r="B453" s="28" t="s">
        <v>422</v>
      </c>
      <c r="C453" s="182" t="s">
        <v>2257</v>
      </c>
      <c r="D453" s="174" t="s">
        <v>1827</v>
      </c>
      <c r="E453" s="137" t="s">
        <v>2243</v>
      </c>
      <c r="F453" s="184" t="s">
        <v>2258</v>
      </c>
      <c r="G453" s="297">
        <v>49.8</v>
      </c>
      <c r="H453" s="186" t="s">
        <v>425</v>
      </c>
      <c r="I453" s="186" t="s">
        <v>458</v>
      </c>
      <c r="J453" s="60">
        <v>29.88</v>
      </c>
      <c r="K453" s="252"/>
      <c r="L453" s="27"/>
      <c r="M453" s="252"/>
      <c r="N453" s="252"/>
      <c r="O453" s="28"/>
      <c r="P453" s="60" t="s">
        <v>422</v>
      </c>
      <c r="Q453" s="203" t="s">
        <v>1083</v>
      </c>
      <c r="R453" s="186">
        <v>182</v>
      </c>
      <c r="S453" s="204">
        <v>43378</v>
      </c>
      <c r="T453" s="204">
        <v>43379</v>
      </c>
      <c r="U453" s="204">
        <v>43410</v>
      </c>
      <c r="V453" s="204">
        <v>43414</v>
      </c>
      <c r="W453" s="87"/>
      <c r="X453" s="84"/>
      <c r="Y453" s="98"/>
      <c r="Z453" s="99"/>
    </row>
    <row r="454" ht="49.9" hidden="1" customHeight="1" spans="1:26">
      <c r="A454" s="4">
        <v>86</v>
      </c>
      <c r="B454" s="17" t="s">
        <v>466</v>
      </c>
      <c r="C454" s="4" t="s">
        <v>2147</v>
      </c>
      <c r="D454" s="17" t="s">
        <v>1827</v>
      </c>
      <c r="E454" s="17" t="s">
        <v>2034</v>
      </c>
      <c r="F454" s="8" t="s">
        <v>2125</v>
      </c>
      <c r="G454" s="6">
        <v>14.360621</v>
      </c>
      <c r="H454" s="6" t="s">
        <v>469</v>
      </c>
      <c r="I454" s="6" t="s">
        <v>1321</v>
      </c>
      <c r="J454" s="4">
        <v>-5.740621</v>
      </c>
      <c r="K454" s="311" t="s">
        <v>2577</v>
      </c>
      <c r="L454" s="4"/>
      <c r="M454" s="58"/>
      <c r="N454" s="58"/>
      <c r="O454" s="6"/>
      <c r="P454" s="6" t="s">
        <v>471</v>
      </c>
      <c r="Q454" s="8" t="s">
        <v>2148</v>
      </c>
      <c r="R454" s="6">
        <v>191</v>
      </c>
      <c r="S454" s="76">
        <v>43270</v>
      </c>
      <c r="T454" s="76">
        <v>43283</v>
      </c>
      <c r="U454" s="76">
        <v>43315</v>
      </c>
      <c r="V454" s="76">
        <v>43343</v>
      </c>
      <c r="W454" s="75"/>
      <c r="X454" s="77">
        <v>14.360621</v>
      </c>
      <c r="Y454" s="95" t="e">
        <f>X454-#REF!</f>
        <v>#REF!</v>
      </c>
      <c r="Z454" s="89" t="e">
        <f>#REF!-M454-#REF!-N454-O454</f>
        <v>#REF!</v>
      </c>
    </row>
    <row r="455" ht="62.45" hidden="1" customHeight="1" spans="1:26">
      <c r="A455" s="4">
        <v>88</v>
      </c>
      <c r="B455" s="4" t="s">
        <v>476</v>
      </c>
      <c r="C455" s="4" t="s">
        <v>2149</v>
      </c>
      <c r="D455" s="6" t="s">
        <v>1827</v>
      </c>
      <c r="E455" s="6" t="s">
        <v>2034</v>
      </c>
      <c r="F455" s="14" t="s">
        <v>2150</v>
      </c>
      <c r="G455" s="13"/>
      <c r="H455" s="13" t="s">
        <v>479</v>
      </c>
      <c r="I455" s="13" t="s">
        <v>2151</v>
      </c>
      <c r="J455" s="4">
        <v>-27.8</v>
      </c>
      <c r="K455" s="53" t="s">
        <v>2555</v>
      </c>
      <c r="L455" s="4"/>
      <c r="M455" s="58"/>
      <c r="N455" s="58"/>
      <c r="O455" s="13"/>
      <c r="P455" s="13" t="s">
        <v>476</v>
      </c>
      <c r="Q455" s="14" t="s">
        <v>2152</v>
      </c>
      <c r="R455" s="13">
        <v>479</v>
      </c>
      <c r="S455" s="79" t="s">
        <v>978</v>
      </c>
      <c r="T455" s="79" t="s">
        <v>107</v>
      </c>
      <c r="U455" s="79" t="s">
        <v>141</v>
      </c>
      <c r="V455" s="79"/>
      <c r="W455" s="75"/>
      <c r="X455" s="77">
        <v>70</v>
      </c>
      <c r="Y455" s="95" t="e">
        <f>X455-#REF!</f>
        <v>#REF!</v>
      </c>
      <c r="Z455" s="89" t="e">
        <f>#REF!-M455-#REF!-N455-O455</f>
        <v>#REF!</v>
      </c>
    </row>
    <row r="456" ht="70.15" hidden="1" customHeight="1" spans="1:26">
      <c r="A456" s="4">
        <v>90</v>
      </c>
      <c r="B456" s="6" t="s">
        <v>487</v>
      </c>
      <c r="C456" s="207" t="s">
        <v>2154</v>
      </c>
      <c r="D456" s="13" t="s">
        <v>1827</v>
      </c>
      <c r="E456" s="13" t="s">
        <v>2034</v>
      </c>
      <c r="F456" s="8" t="s">
        <v>2155</v>
      </c>
      <c r="G456" s="6">
        <v>15.9</v>
      </c>
      <c r="H456" s="6" t="s">
        <v>490</v>
      </c>
      <c r="I456" s="6" t="s">
        <v>2156</v>
      </c>
      <c r="J456" s="16">
        <v>-3.18</v>
      </c>
      <c r="K456" s="51" t="s">
        <v>2462</v>
      </c>
      <c r="L456" s="4"/>
      <c r="M456" s="59"/>
      <c r="N456" s="59"/>
      <c r="O456" s="6"/>
      <c r="P456" s="6" t="s">
        <v>487</v>
      </c>
      <c r="Q456" s="8" t="s">
        <v>2157</v>
      </c>
      <c r="R456" s="6">
        <v>70</v>
      </c>
      <c r="S456" s="76" t="s">
        <v>2158</v>
      </c>
      <c r="T456" s="76" t="s">
        <v>2159</v>
      </c>
      <c r="U456" s="76" t="s">
        <v>2160</v>
      </c>
      <c r="V456" s="76"/>
      <c r="W456" s="75"/>
      <c r="X456" s="77">
        <v>15.9</v>
      </c>
      <c r="Y456" s="95" t="e">
        <f>X456-#REF!</f>
        <v>#REF!</v>
      </c>
      <c r="Z456" s="89" t="e">
        <f>#REF!-M456-#REF!-N456-O456</f>
        <v>#REF!</v>
      </c>
    </row>
    <row r="457" ht="70.15" hidden="1" customHeight="1" spans="1:26">
      <c r="A457" s="4">
        <v>92</v>
      </c>
      <c r="B457" s="4" t="s">
        <v>513</v>
      </c>
      <c r="C457" s="16" t="s">
        <v>2161</v>
      </c>
      <c r="D457" s="6" t="s">
        <v>1827</v>
      </c>
      <c r="E457" s="6" t="s">
        <v>2034</v>
      </c>
      <c r="F457" s="14" t="s">
        <v>2162</v>
      </c>
      <c r="G457" s="13">
        <v>16.08</v>
      </c>
      <c r="H457" s="13" t="s">
        <v>516</v>
      </c>
      <c r="I457" s="13" t="s">
        <v>2163</v>
      </c>
      <c r="J457" s="4">
        <v>-0.093577</v>
      </c>
      <c r="K457" s="52" t="s">
        <v>2463</v>
      </c>
      <c r="L457" s="4"/>
      <c r="M457" s="58"/>
      <c r="N457" s="58"/>
      <c r="O457" s="13"/>
      <c r="P457" s="13" t="s">
        <v>513</v>
      </c>
      <c r="Q457" s="14" t="s">
        <v>2164</v>
      </c>
      <c r="R457" s="13">
        <v>49</v>
      </c>
      <c r="S457" s="79" t="s">
        <v>871</v>
      </c>
      <c r="T457" s="79" t="s">
        <v>2165</v>
      </c>
      <c r="U457" s="79" t="s">
        <v>2166</v>
      </c>
      <c r="V457" s="79" t="s">
        <v>81</v>
      </c>
      <c r="W457" s="146"/>
      <c r="X457" s="77">
        <v>16.08</v>
      </c>
      <c r="Y457" s="95" t="e">
        <f>X457-#REF!</f>
        <v>#REF!</v>
      </c>
      <c r="Z457" s="89" t="e">
        <f>#REF!-M457-#REF!-N457-O457</f>
        <v>#REF!</v>
      </c>
    </row>
    <row r="458" ht="70.15" hidden="1" customHeight="1" spans="1:25">
      <c r="A458" s="4"/>
      <c r="B458" s="4" t="s">
        <v>331</v>
      </c>
      <c r="C458" s="16" t="s">
        <v>2167</v>
      </c>
      <c r="D458" s="6" t="s">
        <v>1827</v>
      </c>
      <c r="E458" s="6" t="s">
        <v>2034</v>
      </c>
      <c r="F458" s="14" t="s">
        <v>2168</v>
      </c>
      <c r="G458" s="13">
        <v>27</v>
      </c>
      <c r="H458" s="13" t="s">
        <v>334</v>
      </c>
      <c r="I458" s="13" t="s">
        <v>2169</v>
      </c>
      <c r="J458" s="4">
        <v>27</v>
      </c>
      <c r="K458" s="52" t="s">
        <v>2578</v>
      </c>
      <c r="L458" s="4"/>
      <c r="M458" s="58"/>
      <c r="N458" s="58"/>
      <c r="O458" s="13"/>
      <c r="P458" s="13" t="s">
        <v>331</v>
      </c>
      <c r="Q458" s="14" t="s">
        <v>2170</v>
      </c>
      <c r="R458" s="13">
        <v>43</v>
      </c>
      <c r="S458" s="79" t="s">
        <v>2171</v>
      </c>
      <c r="T458" s="79" t="s">
        <v>2172</v>
      </c>
      <c r="U458" s="79" t="s">
        <v>2173</v>
      </c>
      <c r="V458" s="79">
        <v>2018.7</v>
      </c>
      <c r="W458" s="146"/>
      <c r="X458" s="77"/>
      <c r="Y458" s="95"/>
    </row>
    <row r="459" ht="70.15" hidden="1" customHeight="1" spans="1:26">
      <c r="A459" s="27"/>
      <c r="B459" s="69" t="s">
        <v>2174</v>
      </c>
      <c r="C459" s="274" t="s">
        <v>2175</v>
      </c>
      <c r="D459" s="31" t="s">
        <v>1827</v>
      </c>
      <c r="E459" s="69" t="s">
        <v>2034</v>
      </c>
      <c r="F459" s="274" t="s">
        <v>2176</v>
      </c>
      <c r="G459" s="60"/>
      <c r="H459" s="60" t="s">
        <v>931</v>
      </c>
      <c r="I459" s="60" t="s">
        <v>2177</v>
      </c>
      <c r="J459" s="27">
        <v>66.1067</v>
      </c>
      <c r="K459" s="63"/>
      <c r="L459" s="27"/>
      <c r="M459" s="63"/>
      <c r="N459" s="63"/>
      <c r="O459" s="60"/>
      <c r="P459" s="27" t="s">
        <v>2174</v>
      </c>
      <c r="Q459" s="262" t="s">
        <v>2178</v>
      </c>
      <c r="R459" s="60">
        <v>15814</v>
      </c>
      <c r="S459" s="257" t="s">
        <v>706</v>
      </c>
      <c r="T459" s="257" t="s">
        <v>749</v>
      </c>
      <c r="U459" s="257"/>
      <c r="V459" s="257"/>
      <c r="W459" s="314"/>
      <c r="X459" s="84"/>
      <c r="Y459" s="98"/>
      <c r="Z459" s="99"/>
    </row>
    <row r="460" ht="49.9" hidden="1" customHeight="1" spans="1:26">
      <c r="A460" s="4">
        <v>93</v>
      </c>
      <c r="B460" s="6" t="s">
        <v>2174</v>
      </c>
      <c r="C460" s="9" t="s">
        <v>2180</v>
      </c>
      <c r="D460" s="10" t="s">
        <v>1827</v>
      </c>
      <c r="E460" s="6" t="s">
        <v>2034</v>
      </c>
      <c r="F460" s="19" t="s">
        <v>2180</v>
      </c>
      <c r="G460" s="4"/>
      <c r="H460" s="4"/>
      <c r="I460" s="4"/>
      <c r="J460" s="9">
        <v>-41.1712</v>
      </c>
      <c r="K460" s="53"/>
      <c r="L460" s="4"/>
      <c r="M460" s="53"/>
      <c r="N460" s="53"/>
      <c r="O460" s="4"/>
      <c r="P460" s="4" t="s">
        <v>2174</v>
      </c>
      <c r="Q460" s="19" t="s">
        <v>2183</v>
      </c>
      <c r="R460" s="4">
        <v>10000</v>
      </c>
      <c r="S460" s="75"/>
      <c r="T460" s="75"/>
      <c r="U460" s="75"/>
      <c r="V460" s="75"/>
      <c r="W460" s="75"/>
      <c r="X460" s="77">
        <v>185</v>
      </c>
      <c r="Y460" s="95" t="e">
        <f>X460-#REF!</f>
        <v>#REF!</v>
      </c>
      <c r="Z460" s="89" t="e">
        <f>#REF!-M460-#REF!-N460-O460</f>
        <v>#REF!</v>
      </c>
    </row>
    <row r="461" ht="84.6" hidden="1" customHeight="1" spans="1:26">
      <c r="A461" s="4">
        <v>94</v>
      </c>
      <c r="B461" s="4" t="s">
        <v>371</v>
      </c>
      <c r="C461" s="4" t="s">
        <v>2203</v>
      </c>
      <c r="D461" s="13" t="s">
        <v>1827</v>
      </c>
      <c r="E461" s="13" t="s">
        <v>2204</v>
      </c>
      <c r="F461" s="19" t="s">
        <v>2205</v>
      </c>
      <c r="G461" s="4">
        <v>90.2</v>
      </c>
      <c r="H461" s="4" t="s">
        <v>374</v>
      </c>
      <c r="I461" s="4" t="s">
        <v>2206</v>
      </c>
      <c r="J461" s="4">
        <v>-27</v>
      </c>
      <c r="K461" s="53" t="s">
        <v>2506</v>
      </c>
      <c r="L461" s="58"/>
      <c r="M461" s="58"/>
      <c r="N461" s="58"/>
      <c r="O461" s="4"/>
      <c r="P461" s="4" t="s">
        <v>1068</v>
      </c>
      <c r="Q461" s="19" t="s">
        <v>2207</v>
      </c>
      <c r="R461" s="4">
        <v>360</v>
      </c>
      <c r="S461" s="75" t="s">
        <v>2208</v>
      </c>
      <c r="T461" s="75" t="s">
        <v>2209</v>
      </c>
      <c r="U461" s="75" t="s">
        <v>2210</v>
      </c>
      <c r="V461" s="75" t="s">
        <v>2211</v>
      </c>
      <c r="W461" s="75"/>
      <c r="X461" s="77">
        <v>54</v>
      </c>
      <c r="Y461" s="95" t="e">
        <f>X461-#REF!</f>
        <v>#REF!</v>
      </c>
      <c r="Z461" s="89" t="e">
        <f>#REF!-L461-M461-N461-O461</f>
        <v>#REF!</v>
      </c>
    </row>
    <row r="462" ht="70.15" hidden="1" customHeight="1" spans="1:26">
      <c r="A462" s="4">
        <v>95</v>
      </c>
      <c r="B462" s="4" t="s">
        <v>371</v>
      </c>
      <c r="C462" s="4" t="s">
        <v>2212</v>
      </c>
      <c r="D462" s="13" t="s">
        <v>1827</v>
      </c>
      <c r="E462" s="13" t="s">
        <v>2204</v>
      </c>
      <c r="F462" s="19" t="s">
        <v>2213</v>
      </c>
      <c r="G462" s="4">
        <v>51.4</v>
      </c>
      <c r="H462" s="4" t="s">
        <v>374</v>
      </c>
      <c r="I462" s="4" t="s">
        <v>1491</v>
      </c>
      <c r="J462" s="4">
        <v>-15</v>
      </c>
      <c r="K462" s="53" t="s">
        <v>2506</v>
      </c>
      <c r="L462" s="58"/>
      <c r="M462" s="58"/>
      <c r="N462" s="58"/>
      <c r="O462" s="4"/>
      <c r="P462" s="4" t="s">
        <v>1068</v>
      </c>
      <c r="Q462" s="19" t="s">
        <v>2214</v>
      </c>
      <c r="R462" s="4">
        <v>634</v>
      </c>
      <c r="S462" s="75" t="s">
        <v>2208</v>
      </c>
      <c r="T462" s="75" t="s">
        <v>2209</v>
      </c>
      <c r="U462" s="75" t="s">
        <v>2210</v>
      </c>
      <c r="V462" s="75" t="s">
        <v>2211</v>
      </c>
      <c r="W462" s="75"/>
      <c r="X462" s="77">
        <v>30</v>
      </c>
      <c r="Y462" s="95" t="e">
        <f>X462-#REF!</f>
        <v>#REF!</v>
      </c>
      <c r="Z462" s="89" t="e">
        <f>#REF!-L462-M462-N462-O462</f>
        <v>#REF!</v>
      </c>
    </row>
    <row r="463" ht="70.15" hidden="1" customHeight="1" spans="1:26">
      <c r="A463" s="4">
        <v>96</v>
      </c>
      <c r="B463" s="4" t="s">
        <v>371</v>
      </c>
      <c r="C463" s="4" t="s">
        <v>2215</v>
      </c>
      <c r="D463" s="13" t="s">
        <v>1827</v>
      </c>
      <c r="E463" s="13" t="s">
        <v>2204</v>
      </c>
      <c r="F463" s="19" t="s">
        <v>2216</v>
      </c>
      <c r="G463" s="4">
        <v>49.92</v>
      </c>
      <c r="H463" s="4" t="s">
        <v>374</v>
      </c>
      <c r="I463" s="4" t="s">
        <v>2217</v>
      </c>
      <c r="J463" s="4">
        <v>-15</v>
      </c>
      <c r="K463" s="53" t="s">
        <v>2506</v>
      </c>
      <c r="L463" s="58"/>
      <c r="M463" s="58"/>
      <c r="N463" s="58"/>
      <c r="O463" s="4"/>
      <c r="P463" s="4" t="s">
        <v>1910</v>
      </c>
      <c r="Q463" s="19" t="s">
        <v>2218</v>
      </c>
      <c r="R463" s="4">
        <v>283</v>
      </c>
      <c r="S463" s="75" t="s">
        <v>2208</v>
      </c>
      <c r="T463" s="75" t="s">
        <v>2209</v>
      </c>
      <c r="U463" s="75" t="s">
        <v>2210</v>
      </c>
      <c r="V463" s="75" t="s">
        <v>2211</v>
      </c>
      <c r="W463" s="75"/>
      <c r="X463" s="77">
        <v>30</v>
      </c>
      <c r="Y463" s="95" t="e">
        <f>X463-#REF!</f>
        <v>#REF!</v>
      </c>
      <c r="Z463" s="89" t="e">
        <f>#REF!-L463-M463-N463-O463</f>
        <v>#REF!</v>
      </c>
    </row>
    <row r="464" ht="100.15" hidden="1" customHeight="1" spans="1:26">
      <c r="A464" s="4">
        <v>97</v>
      </c>
      <c r="B464" s="4" t="s">
        <v>371</v>
      </c>
      <c r="C464" s="4" t="s">
        <v>2219</v>
      </c>
      <c r="D464" s="13" t="s">
        <v>1827</v>
      </c>
      <c r="E464" s="13" t="s">
        <v>2204</v>
      </c>
      <c r="F464" s="19" t="s">
        <v>2220</v>
      </c>
      <c r="G464" s="4">
        <v>79.5</v>
      </c>
      <c r="H464" s="4" t="s">
        <v>374</v>
      </c>
      <c r="I464" s="4" t="s">
        <v>2221</v>
      </c>
      <c r="J464" s="4">
        <v>-25</v>
      </c>
      <c r="K464" s="53" t="s">
        <v>2506</v>
      </c>
      <c r="L464" s="58"/>
      <c r="M464" s="58"/>
      <c r="N464" s="58"/>
      <c r="O464" s="4"/>
      <c r="P464" s="7" t="s">
        <v>1068</v>
      </c>
      <c r="Q464" s="19" t="s">
        <v>2222</v>
      </c>
      <c r="R464" s="4">
        <v>194</v>
      </c>
      <c r="S464" s="75" t="s">
        <v>2208</v>
      </c>
      <c r="T464" s="75" t="s">
        <v>2209</v>
      </c>
      <c r="U464" s="75" t="s">
        <v>2210</v>
      </c>
      <c r="V464" s="75" t="s">
        <v>2211</v>
      </c>
      <c r="W464" s="75"/>
      <c r="X464" s="77">
        <v>48</v>
      </c>
      <c r="Y464" s="95" t="e">
        <f>X464-#REF!</f>
        <v>#REF!</v>
      </c>
      <c r="Z464" s="89" t="e">
        <f>#REF!-L464-M464-N464-O464</f>
        <v>#REF!</v>
      </c>
    </row>
    <row r="465" ht="81" hidden="1" customHeight="1" spans="1:26">
      <c r="A465" s="4">
        <v>98</v>
      </c>
      <c r="B465" s="4" t="s">
        <v>371</v>
      </c>
      <c r="C465" s="4" t="s">
        <v>2223</v>
      </c>
      <c r="D465" s="13" t="s">
        <v>1827</v>
      </c>
      <c r="E465" s="13" t="s">
        <v>2204</v>
      </c>
      <c r="F465" s="14" t="s">
        <v>2224</v>
      </c>
      <c r="G465" s="13">
        <v>68.88</v>
      </c>
      <c r="H465" s="13" t="s">
        <v>374</v>
      </c>
      <c r="I465" s="13" t="s">
        <v>1503</v>
      </c>
      <c r="J465" s="4">
        <v>-21</v>
      </c>
      <c r="K465" s="53" t="s">
        <v>2506</v>
      </c>
      <c r="L465" s="57"/>
      <c r="M465" s="58"/>
      <c r="N465" s="58"/>
      <c r="O465" s="13"/>
      <c r="P465" s="7" t="s">
        <v>1068</v>
      </c>
      <c r="Q465" s="14" t="s">
        <v>2225</v>
      </c>
      <c r="R465" s="13">
        <v>189</v>
      </c>
      <c r="S465" s="79" t="s">
        <v>2208</v>
      </c>
      <c r="T465" s="79" t="s">
        <v>2209</v>
      </c>
      <c r="U465" s="79" t="s">
        <v>2210</v>
      </c>
      <c r="V465" s="79" t="s">
        <v>2211</v>
      </c>
      <c r="W465" s="146"/>
      <c r="X465" s="77">
        <v>41</v>
      </c>
      <c r="Y465" s="95" t="e">
        <f>X465-#REF!</f>
        <v>#REF!</v>
      </c>
      <c r="Z465" s="89" t="e">
        <f>#REF!-L465-M465-N465-O465</f>
        <v>#REF!</v>
      </c>
    </row>
    <row r="466" ht="70.15" hidden="1" customHeight="1" spans="1:26">
      <c r="A466" s="4">
        <v>99</v>
      </c>
      <c r="B466" s="4" t="s">
        <v>371</v>
      </c>
      <c r="C466" s="4" t="s">
        <v>2226</v>
      </c>
      <c r="D466" s="13" t="s">
        <v>1827</v>
      </c>
      <c r="E466" s="13" t="s">
        <v>2204</v>
      </c>
      <c r="F466" s="8" t="s">
        <v>2227</v>
      </c>
      <c r="G466" s="6">
        <v>44.1</v>
      </c>
      <c r="H466" s="6" t="s">
        <v>374</v>
      </c>
      <c r="I466" s="6" t="s">
        <v>2228</v>
      </c>
      <c r="J466" s="4">
        <v>-13</v>
      </c>
      <c r="K466" s="53" t="s">
        <v>2506</v>
      </c>
      <c r="L466" s="52"/>
      <c r="M466" s="58"/>
      <c r="N466" s="58"/>
      <c r="O466" s="6"/>
      <c r="P466" s="7" t="s">
        <v>1910</v>
      </c>
      <c r="Q466" s="8" t="s">
        <v>2229</v>
      </c>
      <c r="R466" s="6">
        <v>229</v>
      </c>
      <c r="S466" s="76" t="s">
        <v>2208</v>
      </c>
      <c r="T466" s="76" t="s">
        <v>2209</v>
      </c>
      <c r="U466" s="76" t="s">
        <v>2210</v>
      </c>
      <c r="V466" s="76" t="s">
        <v>2211</v>
      </c>
      <c r="W466" s="75"/>
      <c r="X466" s="77">
        <v>26</v>
      </c>
      <c r="Y466" s="95" t="e">
        <f>X466-#REF!</f>
        <v>#REF!</v>
      </c>
      <c r="Z466" s="89" t="e">
        <f>#REF!-L466-M466-N466-O466</f>
        <v>#REF!</v>
      </c>
    </row>
    <row r="467" ht="70.15" hidden="1" customHeight="1" spans="1:26">
      <c r="A467" s="4">
        <v>100</v>
      </c>
      <c r="B467" s="4" t="s">
        <v>371</v>
      </c>
      <c r="C467" s="4" t="s">
        <v>2230</v>
      </c>
      <c r="D467" s="13" t="s">
        <v>1827</v>
      </c>
      <c r="E467" s="13" t="s">
        <v>2204</v>
      </c>
      <c r="F467" s="8" t="s">
        <v>2231</v>
      </c>
      <c r="G467" s="6">
        <v>54.4</v>
      </c>
      <c r="H467" s="6" t="s">
        <v>374</v>
      </c>
      <c r="I467" s="6" t="s">
        <v>2232</v>
      </c>
      <c r="J467" s="4">
        <v>-16</v>
      </c>
      <c r="K467" s="53" t="s">
        <v>2506</v>
      </c>
      <c r="L467" s="52"/>
      <c r="M467" s="52"/>
      <c r="N467" s="58"/>
      <c r="O467" s="6"/>
      <c r="P467" s="7" t="s">
        <v>1910</v>
      </c>
      <c r="Q467" s="8" t="s">
        <v>2233</v>
      </c>
      <c r="R467" s="6">
        <v>315</v>
      </c>
      <c r="S467" s="76" t="s">
        <v>2208</v>
      </c>
      <c r="T467" s="76" t="s">
        <v>2209</v>
      </c>
      <c r="U467" s="76" t="s">
        <v>2210</v>
      </c>
      <c r="V467" s="76" t="s">
        <v>2211</v>
      </c>
      <c r="W467" s="75"/>
      <c r="X467" s="77">
        <v>32</v>
      </c>
      <c r="Y467" s="95" t="e">
        <f>X467-#REF!</f>
        <v>#REF!</v>
      </c>
      <c r="Z467" s="89" t="e">
        <f>#REF!-L467-M467-N467-O467</f>
        <v>#REF!</v>
      </c>
    </row>
    <row r="468" ht="87" hidden="1" customHeight="1" spans="1:26">
      <c r="A468" s="4">
        <v>101</v>
      </c>
      <c r="B468" s="4" t="s">
        <v>371</v>
      </c>
      <c r="C468" s="4" t="s">
        <v>2234</v>
      </c>
      <c r="D468" s="13" t="s">
        <v>1827</v>
      </c>
      <c r="E468" s="13" t="s">
        <v>2204</v>
      </c>
      <c r="F468" s="45" t="s">
        <v>2235</v>
      </c>
      <c r="G468" s="7">
        <v>56.5</v>
      </c>
      <c r="H468" s="7" t="s">
        <v>374</v>
      </c>
      <c r="I468" s="7" t="s">
        <v>2236</v>
      </c>
      <c r="J468" s="4">
        <v>-17</v>
      </c>
      <c r="K468" s="53" t="s">
        <v>2506</v>
      </c>
      <c r="L468" s="51"/>
      <c r="M468" s="51"/>
      <c r="N468" s="58"/>
      <c r="O468" s="7"/>
      <c r="P468" s="7" t="s">
        <v>1068</v>
      </c>
      <c r="Q468" s="45" t="s">
        <v>2237</v>
      </c>
      <c r="R468" s="7">
        <v>302</v>
      </c>
      <c r="S468" s="94" t="s">
        <v>2208</v>
      </c>
      <c r="T468" s="94" t="s">
        <v>2209</v>
      </c>
      <c r="U468" s="94" t="s">
        <v>2210</v>
      </c>
      <c r="V468" s="94" t="s">
        <v>2211</v>
      </c>
      <c r="W468" s="75"/>
      <c r="X468" s="77">
        <v>34</v>
      </c>
      <c r="Y468" s="95" t="e">
        <f>X468-#REF!</f>
        <v>#REF!</v>
      </c>
      <c r="Z468" s="89" t="e">
        <f>#REF!-L468-M468-N468-O468</f>
        <v>#REF!</v>
      </c>
    </row>
    <row r="469" ht="70.15" hidden="1" customHeight="1" spans="1:26">
      <c r="A469" s="4">
        <v>102</v>
      </c>
      <c r="B469" s="17" t="s">
        <v>466</v>
      </c>
      <c r="C469" s="4" t="s">
        <v>2238</v>
      </c>
      <c r="D469" s="17" t="s">
        <v>1827</v>
      </c>
      <c r="E469" s="17" t="s">
        <v>2204</v>
      </c>
      <c r="F469" s="8" t="s">
        <v>2239</v>
      </c>
      <c r="G469" s="6">
        <v>21.153222</v>
      </c>
      <c r="H469" s="6" t="s">
        <v>469</v>
      </c>
      <c r="I469" s="6" t="s">
        <v>470</v>
      </c>
      <c r="J469" s="4">
        <v>-8.453222</v>
      </c>
      <c r="K469" s="311" t="s">
        <v>2577</v>
      </c>
      <c r="L469" s="52"/>
      <c r="M469" s="52"/>
      <c r="N469" s="58"/>
      <c r="O469" s="6"/>
      <c r="P469" s="6" t="s">
        <v>471</v>
      </c>
      <c r="Q469" s="8" t="s">
        <v>2240</v>
      </c>
      <c r="R469" s="6">
        <v>318</v>
      </c>
      <c r="S469" s="76">
        <v>43271</v>
      </c>
      <c r="T469" s="76">
        <v>43281</v>
      </c>
      <c r="U469" s="76" t="s">
        <v>474</v>
      </c>
      <c r="V469" s="76" t="s">
        <v>141</v>
      </c>
      <c r="W469" s="75"/>
      <c r="X469" s="77">
        <v>21.153222</v>
      </c>
      <c r="Y469" s="95" t="e">
        <f>X469-#REF!</f>
        <v>#REF!</v>
      </c>
      <c r="Z469" s="89" t="e">
        <f>#REF!-L469-M469-N469-O469</f>
        <v>#REF!</v>
      </c>
    </row>
    <row r="470" ht="36" hidden="1" customHeight="1" spans="1:26">
      <c r="A470" s="298"/>
      <c r="B470" s="27" t="s">
        <v>2186</v>
      </c>
      <c r="C470" s="172" t="s">
        <v>2187</v>
      </c>
      <c r="D470" s="175" t="s">
        <v>1827</v>
      </c>
      <c r="E470" s="175" t="s">
        <v>2034</v>
      </c>
      <c r="F470" s="172" t="s">
        <v>2187</v>
      </c>
      <c r="G470" s="298"/>
      <c r="H470" s="298"/>
      <c r="I470" s="298"/>
      <c r="J470" s="27">
        <v>46.0899</v>
      </c>
      <c r="K470" s="63"/>
      <c r="L470" s="312"/>
      <c r="M470" s="312"/>
      <c r="N470" s="312"/>
      <c r="O470" s="298"/>
      <c r="P470" s="27" t="s">
        <v>2189</v>
      </c>
      <c r="Q470" s="171" t="s">
        <v>2190</v>
      </c>
      <c r="R470" s="298"/>
      <c r="S470" s="315"/>
      <c r="T470" s="315"/>
      <c r="U470" s="315"/>
      <c r="V470" s="315"/>
      <c r="W470" s="315"/>
      <c r="X470" s="98"/>
      <c r="Y470" s="98"/>
      <c r="Z470" s="99"/>
    </row>
    <row r="471" ht="36" hidden="1" customHeight="1" spans="1:26">
      <c r="A471" s="298"/>
      <c r="B471" s="27" t="s">
        <v>2186</v>
      </c>
      <c r="C471" s="172" t="s">
        <v>2192</v>
      </c>
      <c r="D471" s="175" t="s">
        <v>1827</v>
      </c>
      <c r="E471" s="175" t="s">
        <v>2034</v>
      </c>
      <c r="F471" s="172" t="s">
        <v>2192</v>
      </c>
      <c r="G471" s="298"/>
      <c r="H471" s="298"/>
      <c r="I471" s="298"/>
      <c r="J471" s="27">
        <v>100</v>
      </c>
      <c r="K471" s="63"/>
      <c r="L471" s="312"/>
      <c r="M471" s="312"/>
      <c r="N471" s="312"/>
      <c r="O471" s="298"/>
      <c r="P471" s="27" t="s">
        <v>2189</v>
      </c>
      <c r="Q471" s="171" t="s">
        <v>2190</v>
      </c>
      <c r="R471" s="298"/>
      <c r="S471" s="315"/>
      <c r="T471" s="315"/>
      <c r="U471" s="315"/>
      <c r="V471" s="315"/>
      <c r="W471" s="315"/>
      <c r="X471" s="98"/>
      <c r="Y471" s="98"/>
      <c r="Z471" s="99"/>
    </row>
    <row r="472" ht="82.15" hidden="1" customHeight="1" spans="1:26">
      <c r="A472" s="27"/>
      <c r="B472" s="27" t="s">
        <v>172</v>
      </c>
      <c r="C472" s="177" t="s">
        <v>2259</v>
      </c>
      <c r="D472" s="178" t="s">
        <v>1827</v>
      </c>
      <c r="E472" s="179" t="s">
        <v>2243</v>
      </c>
      <c r="F472" s="181" t="s">
        <v>2260</v>
      </c>
      <c r="G472" s="177">
        <v>28.3</v>
      </c>
      <c r="H472" s="179" t="s">
        <v>175</v>
      </c>
      <c r="I472" s="179" t="s">
        <v>2261</v>
      </c>
      <c r="J472" s="69">
        <v>10.823071</v>
      </c>
      <c r="K472" s="230"/>
      <c r="L472" s="138"/>
      <c r="M472" s="138"/>
      <c r="N472" s="230"/>
      <c r="O472" s="27"/>
      <c r="P472" s="179" t="s">
        <v>172</v>
      </c>
      <c r="Q472" s="200" t="s">
        <v>2262</v>
      </c>
      <c r="R472" s="201">
        <v>2865</v>
      </c>
      <c r="S472" s="202" t="s">
        <v>171</v>
      </c>
      <c r="T472" s="202" t="s">
        <v>642</v>
      </c>
      <c r="U472" s="202" t="s">
        <v>1734</v>
      </c>
      <c r="V472" s="202" t="s">
        <v>303</v>
      </c>
      <c r="W472" s="87"/>
      <c r="X472" s="84"/>
      <c r="Y472" s="98"/>
      <c r="Z472" s="99"/>
    </row>
    <row r="473" ht="60.6" hidden="1" customHeight="1" spans="1:26">
      <c r="A473" s="27"/>
      <c r="B473" s="27" t="s">
        <v>2263</v>
      </c>
      <c r="C473" s="226" t="s">
        <v>2264</v>
      </c>
      <c r="D473" s="104" t="s">
        <v>1827</v>
      </c>
      <c r="E473" s="27" t="s">
        <v>2243</v>
      </c>
      <c r="F473" s="171" t="s">
        <v>2265</v>
      </c>
      <c r="G473" s="27"/>
      <c r="H473" s="27"/>
      <c r="I473" s="27"/>
      <c r="J473" s="27">
        <v>1.46</v>
      </c>
      <c r="K473" s="63"/>
      <c r="L473" s="63"/>
      <c r="M473" s="63"/>
      <c r="N473" s="63"/>
      <c r="O473" s="27"/>
      <c r="P473" s="27" t="s">
        <v>2267</v>
      </c>
      <c r="Q473" s="171" t="s">
        <v>2268</v>
      </c>
      <c r="R473" s="27">
        <v>73</v>
      </c>
      <c r="S473" s="87"/>
      <c r="T473" s="87"/>
      <c r="U473" s="87"/>
      <c r="V473" s="87"/>
      <c r="W473" s="87"/>
      <c r="X473" s="84"/>
      <c r="Y473" s="98"/>
      <c r="Z473" s="99"/>
    </row>
    <row r="474" ht="60.6" hidden="1" customHeight="1" spans="1:26">
      <c r="A474" s="27"/>
      <c r="B474" s="27" t="s">
        <v>2263</v>
      </c>
      <c r="C474" s="274" t="s">
        <v>2269</v>
      </c>
      <c r="D474" s="104" t="s">
        <v>1827</v>
      </c>
      <c r="E474" s="27" t="s">
        <v>2243</v>
      </c>
      <c r="F474" s="274" t="s">
        <v>2270</v>
      </c>
      <c r="G474" s="27"/>
      <c r="H474" s="27"/>
      <c r="I474" s="27"/>
      <c r="J474" s="27">
        <v>29.18</v>
      </c>
      <c r="K474" s="63"/>
      <c r="L474" s="63"/>
      <c r="M474" s="63"/>
      <c r="N474" s="63"/>
      <c r="O474" s="27"/>
      <c r="P474" s="27" t="s">
        <v>2267</v>
      </c>
      <c r="Q474" s="171" t="s">
        <v>2273</v>
      </c>
      <c r="R474" s="27">
        <v>730</v>
      </c>
      <c r="S474" s="87" t="s">
        <v>603</v>
      </c>
      <c r="T474" s="87" t="s">
        <v>50</v>
      </c>
      <c r="U474" s="87" t="s">
        <v>303</v>
      </c>
      <c r="V474" s="87" t="s">
        <v>1522</v>
      </c>
      <c r="W474" s="87"/>
      <c r="X474" s="84"/>
      <c r="Y474" s="98"/>
      <c r="Z474" s="99"/>
    </row>
    <row r="475" ht="60.6" hidden="1" customHeight="1" spans="1:26">
      <c r="A475" s="27"/>
      <c r="B475" s="27" t="s">
        <v>2263</v>
      </c>
      <c r="C475" s="274" t="s">
        <v>2274</v>
      </c>
      <c r="D475" s="104" t="s">
        <v>1827</v>
      </c>
      <c r="E475" s="27" t="s">
        <v>2243</v>
      </c>
      <c r="F475" s="274" t="s">
        <v>2275</v>
      </c>
      <c r="G475" s="27"/>
      <c r="H475" s="27"/>
      <c r="I475" s="27"/>
      <c r="J475" s="27">
        <v>64.2375</v>
      </c>
      <c r="K475" s="63"/>
      <c r="L475" s="63"/>
      <c r="M475" s="63"/>
      <c r="N475" s="63"/>
      <c r="O475" s="27"/>
      <c r="P475" s="27" t="s">
        <v>2267</v>
      </c>
      <c r="Q475" s="171" t="s">
        <v>2277</v>
      </c>
      <c r="R475" s="27">
        <v>1028</v>
      </c>
      <c r="S475" s="87" t="s">
        <v>603</v>
      </c>
      <c r="T475" s="87" t="s">
        <v>50</v>
      </c>
      <c r="U475" s="87" t="s">
        <v>303</v>
      </c>
      <c r="V475" s="87" t="s">
        <v>1522</v>
      </c>
      <c r="W475" s="87"/>
      <c r="X475" s="84"/>
      <c r="Y475" s="98"/>
      <c r="Z475" s="99"/>
    </row>
    <row r="476" ht="60.6" hidden="1" customHeight="1" spans="1:26">
      <c r="A476" s="27"/>
      <c r="B476" s="27" t="s">
        <v>2263</v>
      </c>
      <c r="C476" s="274" t="s">
        <v>2278</v>
      </c>
      <c r="D476" s="104" t="s">
        <v>1827</v>
      </c>
      <c r="E476" s="27" t="s">
        <v>2243</v>
      </c>
      <c r="F476" s="171" t="s">
        <v>2279</v>
      </c>
      <c r="G476" s="27"/>
      <c r="H476" s="27"/>
      <c r="I476" s="27"/>
      <c r="J476" s="27">
        <v>67.7</v>
      </c>
      <c r="K476" s="63"/>
      <c r="L476" s="63"/>
      <c r="M476" s="63"/>
      <c r="N476" s="63"/>
      <c r="O476" s="27"/>
      <c r="P476" s="27" t="s">
        <v>2267</v>
      </c>
      <c r="Q476" s="171" t="s">
        <v>2279</v>
      </c>
      <c r="R476" s="27">
        <v>1975</v>
      </c>
      <c r="S476" s="87" t="s">
        <v>603</v>
      </c>
      <c r="T476" s="87" t="s">
        <v>122</v>
      </c>
      <c r="U476" s="87" t="s">
        <v>303</v>
      </c>
      <c r="V476" s="87" t="s">
        <v>1522</v>
      </c>
      <c r="W476" s="87"/>
      <c r="X476" s="84"/>
      <c r="Y476" s="98"/>
      <c r="Z476" s="99"/>
    </row>
    <row r="477" ht="70.15" hidden="1" customHeight="1" spans="1:25">
      <c r="A477" s="4">
        <v>106</v>
      </c>
      <c r="B477" s="4" t="s">
        <v>172</v>
      </c>
      <c r="C477" s="4" t="s">
        <v>2281</v>
      </c>
      <c r="D477" s="6" t="s">
        <v>1827</v>
      </c>
      <c r="E477" s="4" t="s">
        <v>2243</v>
      </c>
      <c r="F477" s="19" t="s">
        <v>2282</v>
      </c>
      <c r="G477" s="4">
        <v>98.95</v>
      </c>
      <c r="H477" s="4" t="s">
        <v>175</v>
      </c>
      <c r="I477" s="4" t="s">
        <v>2261</v>
      </c>
      <c r="J477" s="27">
        <v>-14.8425</v>
      </c>
      <c r="K477" s="58"/>
      <c r="L477" s="58"/>
      <c r="M477" s="58"/>
      <c r="N477" s="58"/>
      <c r="O477" s="4"/>
      <c r="P477" s="4" t="s">
        <v>177</v>
      </c>
      <c r="Q477" s="19" t="s">
        <v>2283</v>
      </c>
      <c r="R477" s="4">
        <v>3647</v>
      </c>
      <c r="S477" s="75" t="s">
        <v>90</v>
      </c>
      <c r="T477" s="75" t="s">
        <v>475</v>
      </c>
      <c r="U477" s="75" t="s">
        <v>706</v>
      </c>
      <c r="V477" s="75"/>
      <c r="W477" s="75"/>
      <c r="X477" s="77">
        <v>94.0025</v>
      </c>
      <c r="Y477" s="95" t="e">
        <f>X477-#REF!</f>
        <v>#REF!</v>
      </c>
    </row>
    <row r="478" ht="70.15" hidden="1" customHeight="1" spans="1:25">
      <c r="A478" s="4"/>
      <c r="B478" s="4" t="s">
        <v>92</v>
      </c>
      <c r="C478" s="226" t="s">
        <v>2285</v>
      </c>
      <c r="D478" s="17" t="s">
        <v>1827</v>
      </c>
      <c r="E478" s="4" t="s">
        <v>2243</v>
      </c>
      <c r="F478" s="19" t="s">
        <v>2286</v>
      </c>
      <c r="G478" s="4">
        <v>30.5</v>
      </c>
      <c r="H478" s="4" t="s">
        <v>95</v>
      </c>
      <c r="I478" s="4" t="s">
        <v>95</v>
      </c>
      <c r="J478" s="4">
        <v>22.7</v>
      </c>
      <c r="K478" s="58" t="s">
        <v>2579</v>
      </c>
      <c r="L478" s="58"/>
      <c r="M478" s="58"/>
      <c r="N478" s="58"/>
      <c r="O478" s="68"/>
      <c r="P478" s="4" t="s">
        <v>97</v>
      </c>
      <c r="Q478" s="19" t="s">
        <v>2287</v>
      </c>
      <c r="R478" s="4">
        <v>840</v>
      </c>
      <c r="S478" s="75" t="s">
        <v>2288</v>
      </c>
      <c r="T478" s="75" t="s">
        <v>2289</v>
      </c>
      <c r="U478" s="75" t="s">
        <v>2290</v>
      </c>
      <c r="V478" s="75" t="s">
        <v>2291</v>
      </c>
      <c r="W478" s="75"/>
      <c r="X478" s="77"/>
      <c r="Y478" s="95"/>
    </row>
    <row r="479" ht="70.15" hidden="1" customHeight="1" spans="1:25">
      <c r="A479" s="4"/>
      <c r="B479" s="4" t="s">
        <v>92</v>
      </c>
      <c r="C479" s="226" t="s">
        <v>2292</v>
      </c>
      <c r="D479" s="17" t="s">
        <v>1827</v>
      </c>
      <c r="E479" s="4" t="s">
        <v>2243</v>
      </c>
      <c r="F479" s="19" t="s">
        <v>2293</v>
      </c>
      <c r="G479" s="4">
        <v>9.5</v>
      </c>
      <c r="H479" s="4" t="s">
        <v>95</v>
      </c>
      <c r="I479" s="4" t="s">
        <v>2294</v>
      </c>
      <c r="J479" s="4">
        <v>9.5</v>
      </c>
      <c r="K479" s="58" t="s">
        <v>2579</v>
      </c>
      <c r="L479" s="58"/>
      <c r="M479" s="58"/>
      <c r="N479" s="58"/>
      <c r="O479" s="68"/>
      <c r="P479" s="4" t="s">
        <v>97</v>
      </c>
      <c r="Q479" s="19" t="s">
        <v>2295</v>
      </c>
      <c r="R479" s="4">
        <v>250</v>
      </c>
      <c r="S479" s="75" t="s">
        <v>2288</v>
      </c>
      <c r="T479" s="75" t="s">
        <v>2296</v>
      </c>
      <c r="U479" s="75" t="s">
        <v>2290</v>
      </c>
      <c r="V479" s="75" t="s">
        <v>2291</v>
      </c>
      <c r="W479" s="75"/>
      <c r="X479" s="77"/>
      <c r="Y479" s="95"/>
    </row>
    <row r="480" ht="70.15" hidden="1" customHeight="1" spans="1:25">
      <c r="A480" s="4"/>
      <c r="B480" s="4" t="s">
        <v>92</v>
      </c>
      <c r="C480" s="226" t="s">
        <v>2297</v>
      </c>
      <c r="D480" s="17" t="s">
        <v>1827</v>
      </c>
      <c r="E480" s="4" t="s">
        <v>2243</v>
      </c>
      <c r="F480" s="19" t="s">
        <v>2298</v>
      </c>
      <c r="G480" s="4">
        <v>18.8</v>
      </c>
      <c r="H480" s="4" t="s">
        <v>95</v>
      </c>
      <c r="I480" s="4" t="s">
        <v>95</v>
      </c>
      <c r="J480" s="4">
        <v>18.78</v>
      </c>
      <c r="K480" s="58" t="s">
        <v>2579</v>
      </c>
      <c r="L480" s="58"/>
      <c r="M480" s="58"/>
      <c r="N480" s="58"/>
      <c r="O480" s="68"/>
      <c r="P480" s="4" t="s">
        <v>97</v>
      </c>
      <c r="Q480" s="19" t="s">
        <v>2299</v>
      </c>
      <c r="R480" s="4">
        <v>840</v>
      </c>
      <c r="S480" s="75" t="s">
        <v>2288</v>
      </c>
      <c r="T480" s="75" t="s">
        <v>2296</v>
      </c>
      <c r="U480" s="75" t="s">
        <v>2290</v>
      </c>
      <c r="V480" s="75" t="s">
        <v>2291</v>
      </c>
      <c r="W480" s="75"/>
      <c r="X480" s="77"/>
      <c r="Y480" s="95"/>
    </row>
    <row r="481" ht="70.15" hidden="1" customHeight="1" spans="1:25">
      <c r="A481" s="4"/>
      <c r="B481" s="4" t="s">
        <v>304</v>
      </c>
      <c r="C481" s="116" t="s">
        <v>2300</v>
      </c>
      <c r="D481" s="17" t="s">
        <v>1827</v>
      </c>
      <c r="E481" s="4" t="s">
        <v>2243</v>
      </c>
      <c r="F481" s="19" t="s">
        <v>2301</v>
      </c>
      <c r="G481" s="4">
        <v>44.43</v>
      </c>
      <c r="H481" s="4" t="s">
        <v>307</v>
      </c>
      <c r="I481" s="4" t="s">
        <v>2302</v>
      </c>
      <c r="J481" s="4">
        <v>13.329</v>
      </c>
      <c r="K481" s="58" t="s">
        <v>2475</v>
      </c>
      <c r="L481" s="58"/>
      <c r="M481" s="58"/>
      <c r="N481" s="58"/>
      <c r="O481" s="68"/>
      <c r="P481" s="4" t="s">
        <v>307</v>
      </c>
      <c r="Q481" s="116" t="s">
        <v>2303</v>
      </c>
      <c r="R481" s="4">
        <v>345</v>
      </c>
      <c r="S481" s="75" t="s">
        <v>684</v>
      </c>
      <c r="T481" s="75" t="s">
        <v>1879</v>
      </c>
      <c r="U481" s="75" t="s">
        <v>155</v>
      </c>
      <c r="V481" s="75" t="s">
        <v>750</v>
      </c>
      <c r="W481" s="75"/>
      <c r="X481" s="77"/>
      <c r="Y481" s="95"/>
    </row>
    <row r="482" ht="49.9" hidden="1" customHeight="1" spans="1:25">
      <c r="A482" s="4">
        <v>4</v>
      </c>
      <c r="B482" s="4" t="s">
        <v>82</v>
      </c>
      <c r="C482" s="16" t="s">
        <v>955</v>
      </c>
      <c r="D482" s="13" t="s">
        <v>956</v>
      </c>
      <c r="E482" s="13" t="s">
        <v>944</v>
      </c>
      <c r="F482" s="109" t="s">
        <v>957</v>
      </c>
      <c r="G482" s="13" t="s">
        <v>958</v>
      </c>
      <c r="H482" s="110" t="s">
        <v>85</v>
      </c>
      <c r="I482" s="13" t="s">
        <v>959</v>
      </c>
      <c r="J482" s="141">
        <v>-0.4</v>
      </c>
      <c r="K482" s="141"/>
      <c r="L482" s="13"/>
      <c r="M482" s="13"/>
      <c r="N482" s="13"/>
      <c r="O482" s="141"/>
      <c r="P482" s="110" t="s">
        <v>82</v>
      </c>
      <c r="Q482" s="109" t="s">
        <v>960</v>
      </c>
      <c r="R482" s="17">
        <v>216</v>
      </c>
      <c r="S482" s="76" t="s">
        <v>603</v>
      </c>
      <c r="T482" s="93" t="s">
        <v>961</v>
      </c>
      <c r="U482" s="93" t="s">
        <v>962</v>
      </c>
      <c r="V482" s="93"/>
      <c r="W482" s="75"/>
      <c r="X482" s="77">
        <v>12.6</v>
      </c>
      <c r="Y482" s="95" t="e">
        <f>X482-#REF!</f>
        <v>#REF!</v>
      </c>
    </row>
    <row r="483" ht="66" hidden="1" customHeight="1" spans="1:25">
      <c r="A483" s="4"/>
      <c r="B483" s="6" t="s">
        <v>161</v>
      </c>
      <c r="C483" s="132" t="s">
        <v>2195</v>
      </c>
      <c r="D483" s="10" t="s">
        <v>1827</v>
      </c>
      <c r="E483" s="6" t="s">
        <v>2034</v>
      </c>
      <c r="F483" s="299" t="s">
        <v>2196</v>
      </c>
      <c r="G483" s="13">
        <v>20</v>
      </c>
      <c r="H483" s="6" t="s">
        <v>164</v>
      </c>
      <c r="I483" s="17" t="s">
        <v>2197</v>
      </c>
      <c r="J483" s="311">
        <v>11.904</v>
      </c>
      <c r="K483" s="52" t="s">
        <v>2495</v>
      </c>
      <c r="L483" s="17"/>
      <c r="M483" s="17"/>
      <c r="N483" s="17"/>
      <c r="O483" s="311"/>
      <c r="P483" s="6" t="s">
        <v>161</v>
      </c>
      <c r="Q483" s="157" t="s">
        <v>2198</v>
      </c>
      <c r="R483" s="17">
        <v>66</v>
      </c>
      <c r="S483" s="76" t="s">
        <v>1739</v>
      </c>
      <c r="T483" s="93"/>
      <c r="U483" s="93"/>
      <c r="V483" s="93" t="s">
        <v>197</v>
      </c>
      <c r="W483" s="75"/>
      <c r="X483" s="77"/>
      <c r="Y483" s="95"/>
    </row>
    <row r="484" ht="66" hidden="1" customHeight="1" spans="1:25">
      <c r="A484" s="4"/>
      <c r="B484" s="6" t="s">
        <v>161</v>
      </c>
      <c r="C484" s="132" t="s">
        <v>2199</v>
      </c>
      <c r="D484" s="10" t="s">
        <v>1827</v>
      </c>
      <c r="E484" s="6" t="s">
        <v>2034</v>
      </c>
      <c r="F484" s="299" t="s">
        <v>2200</v>
      </c>
      <c r="G484" s="13">
        <v>26</v>
      </c>
      <c r="H484" s="6" t="s">
        <v>164</v>
      </c>
      <c r="I484" s="17" t="s">
        <v>570</v>
      </c>
      <c r="J484" s="311">
        <v>17.488</v>
      </c>
      <c r="K484" s="52" t="s">
        <v>2495</v>
      </c>
      <c r="L484" s="17"/>
      <c r="M484" s="17"/>
      <c r="N484" s="17"/>
      <c r="O484" s="311"/>
      <c r="P484" s="6" t="s">
        <v>161</v>
      </c>
      <c r="Q484" s="157" t="s">
        <v>2201</v>
      </c>
      <c r="R484" s="17">
        <v>186</v>
      </c>
      <c r="S484" s="76" t="s">
        <v>1810</v>
      </c>
      <c r="T484" s="93"/>
      <c r="U484" s="93"/>
      <c r="V484" s="93" t="s">
        <v>197</v>
      </c>
      <c r="W484" s="75"/>
      <c r="X484" s="77"/>
      <c r="Y484" s="95"/>
    </row>
    <row r="485" ht="66" hidden="1" customHeight="1" spans="1:25">
      <c r="A485" s="4"/>
      <c r="B485" s="6" t="s">
        <v>161</v>
      </c>
      <c r="C485" s="154" t="s">
        <v>2020</v>
      </c>
      <c r="D485" s="10" t="s">
        <v>1827</v>
      </c>
      <c r="E485" s="13" t="s">
        <v>1828</v>
      </c>
      <c r="F485" s="133" t="s">
        <v>2021</v>
      </c>
      <c r="G485" s="13">
        <v>82</v>
      </c>
      <c r="H485" s="6" t="s">
        <v>164</v>
      </c>
      <c r="I485" s="17" t="s">
        <v>2022</v>
      </c>
      <c r="J485" s="311">
        <v>48.45</v>
      </c>
      <c r="K485" s="52" t="s">
        <v>2495</v>
      </c>
      <c r="L485" s="17"/>
      <c r="M485" s="17"/>
      <c r="N485" s="17"/>
      <c r="O485" s="311"/>
      <c r="P485" s="6" t="s">
        <v>161</v>
      </c>
      <c r="Q485" s="157" t="s">
        <v>2023</v>
      </c>
      <c r="R485" s="17">
        <v>117</v>
      </c>
      <c r="S485" s="76" t="s">
        <v>559</v>
      </c>
      <c r="T485" s="93"/>
      <c r="U485" s="93"/>
      <c r="V485" s="93" t="s">
        <v>197</v>
      </c>
      <c r="W485" s="75"/>
      <c r="X485" s="77"/>
      <c r="Y485" s="95"/>
    </row>
    <row r="486" ht="66" hidden="1" customHeight="1" spans="1:25">
      <c r="A486" s="4"/>
      <c r="B486" s="6" t="s">
        <v>161</v>
      </c>
      <c r="C486" s="132" t="s">
        <v>2024</v>
      </c>
      <c r="D486" s="10" t="s">
        <v>1827</v>
      </c>
      <c r="E486" s="13" t="s">
        <v>1828</v>
      </c>
      <c r="F486" s="133" t="s">
        <v>2025</v>
      </c>
      <c r="G486" s="13">
        <v>45</v>
      </c>
      <c r="H486" s="6" t="s">
        <v>164</v>
      </c>
      <c r="I486" s="17" t="s">
        <v>734</v>
      </c>
      <c r="J486" s="311">
        <v>35.44</v>
      </c>
      <c r="K486" s="52" t="s">
        <v>2495</v>
      </c>
      <c r="L486" s="17"/>
      <c r="M486" s="17"/>
      <c r="N486" s="17"/>
      <c r="O486" s="311"/>
      <c r="P486" s="6" t="s">
        <v>161</v>
      </c>
      <c r="Q486" s="157" t="s">
        <v>2026</v>
      </c>
      <c r="R486" s="17">
        <v>145</v>
      </c>
      <c r="S486" s="76" t="s">
        <v>921</v>
      </c>
      <c r="T486" s="93"/>
      <c r="U486" s="93"/>
      <c r="V486" s="93" t="s">
        <v>171</v>
      </c>
      <c r="W486" s="75"/>
      <c r="X486" s="77"/>
      <c r="Y486" s="95"/>
    </row>
    <row r="487" ht="66" hidden="1" customHeight="1" spans="1:25">
      <c r="A487" s="4"/>
      <c r="B487" s="6" t="s">
        <v>161</v>
      </c>
      <c r="C487" s="132" t="s">
        <v>2028</v>
      </c>
      <c r="D487" s="10" t="s">
        <v>1827</v>
      </c>
      <c r="E487" s="13" t="s">
        <v>1828</v>
      </c>
      <c r="F487" s="133" t="s">
        <v>2029</v>
      </c>
      <c r="G487" s="13">
        <v>60</v>
      </c>
      <c r="H487" s="6" t="s">
        <v>164</v>
      </c>
      <c r="I487" s="17" t="s">
        <v>2030</v>
      </c>
      <c r="J487" s="311">
        <v>35.16</v>
      </c>
      <c r="K487" s="52" t="s">
        <v>2495</v>
      </c>
      <c r="L487" s="17"/>
      <c r="M487" s="17"/>
      <c r="N487" s="17"/>
      <c r="O487" s="311"/>
      <c r="P487" s="6" t="s">
        <v>161</v>
      </c>
      <c r="Q487" s="157" t="s">
        <v>2031</v>
      </c>
      <c r="R487" s="17">
        <v>149</v>
      </c>
      <c r="S487" s="76" t="s">
        <v>684</v>
      </c>
      <c r="T487" s="93"/>
      <c r="U487" s="93"/>
      <c r="V487" s="93" t="s">
        <v>171</v>
      </c>
      <c r="W487" s="75"/>
      <c r="X487" s="77"/>
      <c r="Y487" s="95"/>
    </row>
    <row r="488" ht="85.9" hidden="1" customHeight="1" spans="1:25">
      <c r="A488" s="4"/>
      <c r="B488" s="28" t="s">
        <v>210</v>
      </c>
      <c r="C488" s="16" t="s">
        <v>530</v>
      </c>
      <c r="D488" s="30" t="s">
        <v>33</v>
      </c>
      <c r="E488" s="31" t="s">
        <v>34</v>
      </c>
      <c r="F488" s="14" t="s">
        <v>531</v>
      </c>
      <c r="G488" s="13">
        <v>119.93</v>
      </c>
      <c r="H488" s="4" t="s">
        <v>213</v>
      </c>
      <c r="I488" s="13" t="s">
        <v>532</v>
      </c>
      <c r="J488" s="141">
        <v>56</v>
      </c>
      <c r="K488" s="141"/>
      <c r="L488" s="13"/>
      <c r="M488" s="13"/>
      <c r="N488" s="13"/>
      <c r="O488" s="141"/>
      <c r="P488" s="4" t="s">
        <v>213</v>
      </c>
      <c r="Q488" s="14" t="s">
        <v>533</v>
      </c>
      <c r="R488" s="13">
        <v>605</v>
      </c>
      <c r="S488" s="316" t="s">
        <v>534</v>
      </c>
      <c r="T488" s="79" t="s">
        <v>535</v>
      </c>
      <c r="U488" s="79"/>
      <c r="V488" s="79"/>
      <c r="W488" s="75"/>
      <c r="X488" s="77"/>
      <c r="Y488" s="95"/>
    </row>
    <row r="489" ht="60" hidden="1" customHeight="1" spans="1:25">
      <c r="A489" s="4">
        <v>20</v>
      </c>
      <c r="B489" s="17" t="s">
        <v>31</v>
      </c>
      <c r="C489" s="300" t="s">
        <v>2306</v>
      </c>
      <c r="D489" s="17" t="s">
        <v>956</v>
      </c>
      <c r="E489" s="17" t="s">
        <v>2307</v>
      </c>
      <c r="F489" s="44" t="s">
        <v>2308</v>
      </c>
      <c r="G489" s="17">
        <v>8</v>
      </c>
      <c r="H489" s="6" t="s">
        <v>36</v>
      </c>
      <c r="I489" s="6" t="s">
        <v>36</v>
      </c>
      <c r="J489" s="6">
        <v>-3</v>
      </c>
      <c r="K489" s="6" t="s">
        <v>2580</v>
      </c>
      <c r="L489" s="17"/>
      <c r="M489" s="17"/>
      <c r="N489" s="6"/>
      <c r="O489" s="4"/>
      <c r="P489" s="6" t="s">
        <v>38</v>
      </c>
      <c r="Q489" s="44" t="s">
        <v>2309</v>
      </c>
      <c r="R489" s="17">
        <v>160</v>
      </c>
      <c r="S489" s="76" t="s">
        <v>2052</v>
      </c>
      <c r="T489" s="93" t="s">
        <v>1715</v>
      </c>
      <c r="U489" s="93" t="s">
        <v>750</v>
      </c>
      <c r="V489" s="93"/>
      <c r="W489" s="75"/>
      <c r="X489" s="77">
        <v>8</v>
      </c>
      <c r="Y489" s="95" t="e">
        <f>X489-#REF!</f>
        <v>#REF!</v>
      </c>
    </row>
    <row r="490" ht="60" hidden="1" customHeight="1" spans="1:25">
      <c r="A490" s="4">
        <v>21</v>
      </c>
      <c r="B490" s="6" t="s">
        <v>52</v>
      </c>
      <c r="C490" s="300" t="s">
        <v>2310</v>
      </c>
      <c r="D490" s="17" t="s">
        <v>956</v>
      </c>
      <c r="E490" s="17" t="s">
        <v>2307</v>
      </c>
      <c r="F490" s="44" t="s">
        <v>2311</v>
      </c>
      <c r="G490" s="17">
        <v>12</v>
      </c>
      <c r="H490" s="17" t="s">
        <v>55</v>
      </c>
      <c r="I490" s="17" t="s">
        <v>2083</v>
      </c>
      <c r="J490" s="6">
        <v>-2</v>
      </c>
      <c r="K490" s="6" t="s">
        <v>2581</v>
      </c>
      <c r="L490" s="17"/>
      <c r="M490" s="17"/>
      <c r="N490" s="6"/>
      <c r="O490" s="4"/>
      <c r="P490" s="17" t="s">
        <v>57</v>
      </c>
      <c r="Q490" s="44" t="s">
        <v>2312</v>
      </c>
      <c r="R490" s="17">
        <v>1431</v>
      </c>
      <c r="S490" s="93" t="s">
        <v>603</v>
      </c>
      <c r="T490" s="93" t="s">
        <v>2313</v>
      </c>
      <c r="U490" s="93" t="s">
        <v>606</v>
      </c>
      <c r="V490" s="93"/>
      <c r="W490" s="75"/>
      <c r="X490" s="77">
        <v>12</v>
      </c>
      <c r="Y490" s="95" t="e">
        <f>X490-#REF!</f>
        <v>#REF!</v>
      </c>
    </row>
    <row r="491" ht="60" hidden="1" customHeight="1" spans="1:25">
      <c r="A491" s="4">
        <v>24</v>
      </c>
      <c r="B491" s="6" t="s">
        <v>161</v>
      </c>
      <c r="C491" s="300" t="s">
        <v>2314</v>
      </c>
      <c r="D491" s="17" t="s">
        <v>956</v>
      </c>
      <c r="E491" s="17" t="s">
        <v>2307</v>
      </c>
      <c r="F491" s="44" t="s">
        <v>2315</v>
      </c>
      <c r="G491" s="17">
        <v>13</v>
      </c>
      <c r="H491" s="17" t="s">
        <v>164</v>
      </c>
      <c r="I491" s="17" t="s">
        <v>2083</v>
      </c>
      <c r="J491" s="6">
        <v>-1</v>
      </c>
      <c r="K491" s="53" t="s">
        <v>2581</v>
      </c>
      <c r="L491" s="17"/>
      <c r="M491" s="17"/>
      <c r="N491" s="6"/>
      <c r="O491" s="4"/>
      <c r="P491" s="17" t="s">
        <v>161</v>
      </c>
      <c r="Q491" s="44" t="s">
        <v>2316</v>
      </c>
      <c r="R491" s="17">
        <v>2476</v>
      </c>
      <c r="S491" s="93" t="s">
        <v>603</v>
      </c>
      <c r="T491" s="93">
        <v>43261</v>
      </c>
      <c r="U491" s="93" t="s">
        <v>2317</v>
      </c>
      <c r="V491" s="76"/>
      <c r="W491" s="75"/>
      <c r="X491" s="77">
        <v>13</v>
      </c>
      <c r="Y491" s="95" t="e">
        <f>X491-#REF!</f>
        <v>#REF!</v>
      </c>
    </row>
    <row r="492" ht="64.9" hidden="1" customHeight="1" spans="1:25">
      <c r="A492" s="4">
        <v>26</v>
      </c>
      <c r="B492" s="6" t="s">
        <v>210</v>
      </c>
      <c r="C492" s="300" t="s">
        <v>2318</v>
      </c>
      <c r="D492" s="17" t="s">
        <v>956</v>
      </c>
      <c r="E492" s="17" t="s">
        <v>2307</v>
      </c>
      <c r="F492" s="105" t="s">
        <v>2319</v>
      </c>
      <c r="G492" s="17">
        <v>6</v>
      </c>
      <c r="H492" s="106" t="s">
        <v>213</v>
      </c>
      <c r="I492" s="17"/>
      <c r="J492" s="69">
        <v>-3</v>
      </c>
      <c r="K492" s="6"/>
      <c r="L492" s="17"/>
      <c r="M492" s="17"/>
      <c r="N492" s="6"/>
      <c r="O492" s="4"/>
      <c r="P492" s="106" t="s">
        <v>213</v>
      </c>
      <c r="Q492" s="105" t="s">
        <v>2320</v>
      </c>
      <c r="R492" s="17" t="s">
        <v>2321</v>
      </c>
      <c r="S492" s="93" t="s">
        <v>603</v>
      </c>
      <c r="T492" s="317">
        <v>2018.7</v>
      </c>
      <c r="U492" s="317" t="s">
        <v>941</v>
      </c>
      <c r="V492" s="317">
        <v>2018.11</v>
      </c>
      <c r="W492" s="75"/>
      <c r="X492" s="77">
        <v>6</v>
      </c>
      <c r="Y492" s="95" t="e">
        <f>X492-#REF!</f>
        <v>#REF!</v>
      </c>
    </row>
    <row r="493" ht="64.9" hidden="1" customHeight="1" spans="1:25">
      <c r="A493" s="4">
        <v>28</v>
      </c>
      <c r="B493" s="6" t="s">
        <v>304</v>
      </c>
      <c r="C493" s="300" t="s">
        <v>2322</v>
      </c>
      <c r="D493" s="17" t="s">
        <v>956</v>
      </c>
      <c r="E493" s="17" t="s">
        <v>2307</v>
      </c>
      <c r="F493" s="44" t="s">
        <v>2323</v>
      </c>
      <c r="G493" s="17">
        <v>10</v>
      </c>
      <c r="H493" s="17" t="s">
        <v>307</v>
      </c>
      <c r="I493" s="17" t="s">
        <v>2083</v>
      </c>
      <c r="J493" s="6">
        <v>-1</v>
      </c>
      <c r="K493" s="4" t="s">
        <v>2581</v>
      </c>
      <c r="L493" s="17"/>
      <c r="M493" s="17"/>
      <c r="N493" s="17"/>
      <c r="O493" s="6"/>
      <c r="P493" s="17" t="s">
        <v>304</v>
      </c>
      <c r="Q493" s="44" t="s">
        <v>2324</v>
      </c>
      <c r="R493" s="17">
        <v>1763</v>
      </c>
      <c r="S493" s="93" t="s">
        <v>603</v>
      </c>
      <c r="T493" s="93">
        <v>43282</v>
      </c>
      <c r="U493" s="93">
        <v>43374</v>
      </c>
      <c r="V493" s="76"/>
      <c r="W493" s="75"/>
      <c r="X493" s="77">
        <v>10</v>
      </c>
      <c r="Y493" s="95" t="e">
        <f>X493-#REF!</f>
        <v>#REF!</v>
      </c>
    </row>
    <row r="494" ht="106.15" hidden="1" customHeight="1" spans="1:25">
      <c r="A494" s="4">
        <v>34</v>
      </c>
      <c r="B494" s="6" t="s">
        <v>466</v>
      </c>
      <c r="C494" s="300" t="s">
        <v>2325</v>
      </c>
      <c r="D494" s="17" t="s">
        <v>956</v>
      </c>
      <c r="E494" s="17" t="s">
        <v>2307</v>
      </c>
      <c r="F494" s="107" t="s">
        <v>2311</v>
      </c>
      <c r="G494" s="6">
        <v>8</v>
      </c>
      <c r="H494" s="108" t="s">
        <v>469</v>
      </c>
      <c r="I494" s="6" t="s">
        <v>2326</v>
      </c>
      <c r="J494" s="6">
        <v>-1</v>
      </c>
      <c r="K494" s="311" t="s">
        <v>2582</v>
      </c>
      <c r="L494" s="6"/>
      <c r="M494" s="6"/>
      <c r="N494" s="6"/>
      <c r="O494" s="4"/>
      <c r="P494" s="108" t="s">
        <v>471</v>
      </c>
      <c r="Q494" s="105" t="s">
        <v>2312</v>
      </c>
      <c r="R494" s="6">
        <v>2421</v>
      </c>
      <c r="S494" s="93" t="s">
        <v>603</v>
      </c>
      <c r="T494" s="93" t="s">
        <v>604</v>
      </c>
      <c r="U494" s="93" t="s">
        <v>605</v>
      </c>
      <c r="V494" s="93" t="s">
        <v>606</v>
      </c>
      <c r="W494" s="75"/>
      <c r="X494" s="77">
        <v>8</v>
      </c>
      <c r="Y494" s="95" t="e">
        <f>X494-#REF!</f>
        <v>#REF!</v>
      </c>
    </row>
    <row r="495" ht="81" customHeight="1" spans="1:25">
      <c r="A495" s="4">
        <v>41</v>
      </c>
      <c r="B495" s="17" t="s">
        <v>82</v>
      </c>
      <c r="C495" s="301" t="s">
        <v>2328</v>
      </c>
      <c r="D495" s="17" t="s">
        <v>956</v>
      </c>
      <c r="E495" s="17" t="s">
        <v>956</v>
      </c>
      <c r="F495" s="44" t="s">
        <v>2329</v>
      </c>
      <c r="G495" s="17">
        <v>2</v>
      </c>
      <c r="H495" s="17" t="s">
        <v>85</v>
      </c>
      <c r="I495" s="17" t="s">
        <v>2330</v>
      </c>
      <c r="J495" s="301">
        <v>-0.196</v>
      </c>
      <c r="K495" s="301"/>
      <c r="L495" s="17"/>
      <c r="M495" s="17"/>
      <c r="N495" s="17"/>
      <c r="O495" s="301"/>
      <c r="P495" s="17" t="s">
        <v>82</v>
      </c>
      <c r="Q495" s="44" t="s">
        <v>2331</v>
      </c>
      <c r="R495" s="17">
        <v>1431</v>
      </c>
      <c r="S495" s="76" t="s">
        <v>603</v>
      </c>
      <c r="T495" s="93" t="s">
        <v>2313</v>
      </c>
      <c r="U495" s="93" t="s">
        <v>606</v>
      </c>
      <c r="V495" s="93"/>
      <c r="W495" s="75"/>
      <c r="X495" s="77">
        <v>2</v>
      </c>
      <c r="Y495" s="95" t="e">
        <f>X495-#REF!</f>
        <v>#REF!</v>
      </c>
    </row>
    <row r="496" ht="64.9" customHeight="1" spans="1:25">
      <c r="A496" s="4">
        <v>53</v>
      </c>
      <c r="B496" s="17" t="s">
        <v>466</v>
      </c>
      <c r="C496" s="301" t="s">
        <v>2332</v>
      </c>
      <c r="D496" s="17" t="s">
        <v>956</v>
      </c>
      <c r="E496" s="17" t="s">
        <v>956</v>
      </c>
      <c r="F496" s="107" t="s">
        <v>2333</v>
      </c>
      <c r="G496" s="6">
        <v>4</v>
      </c>
      <c r="H496" s="108" t="s">
        <v>469</v>
      </c>
      <c r="I496" s="6" t="s">
        <v>2334</v>
      </c>
      <c r="J496" s="311">
        <v>-0.007</v>
      </c>
      <c r="K496" s="311" t="s">
        <v>2583</v>
      </c>
      <c r="L496" s="6"/>
      <c r="M496" s="6"/>
      <c r="N496" s="6"/>
      <c r="O496" s="311"/>
      <c r="P496" s="108" t="s">
        <v>471</v>
      </c>
      <c r="Q496" s="107" t="s">
        <v>2335</v>
      </c>
      <c r="R496" s="6">
        <v>493</v>
      </c>
      <c r="S496" s="76" t="s">
        <v>107</v>
      </c>
      <c r="T496" s="76" t="s">
        <v>2336</v>
      </c>
      <c r="U496" s="76" t="s">
        <v>1032</v>
      </c>
      <c r="V496" s="76" t="s">
        <v>43</v>
      </c>
      <c r="W496" s="75"/>
      <c r="X496" s="77">
        <v>4</v>
      </c>
      <c r="Y496" s="95" t="e">
        <f>X496-#REF!</f>
        <v>#REF!</v>
      </c>
    </row>
    <row r="497" ht="64.9" customHeight="1" spans="1:25">
      <c r="A497" s="4">
        <v>54</v>
      </c>
      <c r="B497" s="17" t="s">
        <v>476</v>
      </c>
      <c r="C497" s="301" t="s">
        <v>2337</v>
      </c>
      <c r="D497" s="17" t="s">
        <v>956</v>
      </c>
      <c r="E497" s="17" t="s">
        <v>956</v>
      </c>
      <c r="F497" s="8" t="s">
        <v>2338</v>
      </c>
      <c r="G497" s="6"/>
      <c r="H497" s="6" t="s">
        <v>479</v>
      </c>
      <c r="I497" s="6" t="s">
        <v>2339</v>
      </c>
      <c r="J497" s="301">
        <v>-0.0011</v>
      </c>
      <c r="K497" s="53" t="s">
        <v>2584</v>
      </c>
      <c r="L497" s="6"/>
      <c r="M497" s="6"/>
      <c r="N497" s="6"/>
      <c r="O497" s="301"/>
      <c r="P497" s="6" t="s">
        <v>476</v>
      </c>
      <c r="Q497" s="44" t="s">
        <v>2340</v>
      </c>
      <c r="R497" s="6">
        <v>326</v>
      </c>
      <c r="S497" s="76" t="s">
        <v>2341</v>
      </c>
      <c r="T497" s="76" t="s">
        <v>2342</v>
      </c>
      <c r="U497" s="76" t="s">
        <v>892</v>
      </c>
      <c r="V497" s="76" t="s">
        <v>188</v>
      </c>
      <c r="W497" s="75"/>
      <c r="X497" s="77">
        <v>6</v>
      </c>
      <c r="Y497" s="95" t="e">
        <f>X497-#REF!</f>
        <v>#REF!</v>
      </c>
    </row>
    <row r="498" ht="64.9" customHeight="1" spans="1:25">
      <c r="A498" s="302"/>
      <c r="B498" s="303" t="s">
        <v>513</v>
      </c>
      <c r="C498" s="301" t="s">
        <v>2343</v>
      </c>
      <c r="D498" s="17" t="s">
        <v>956</v>
      </c>
      <c r="E498" s="17" t="s">
        <v>956</v>
      </c>
      <c r="F498" s="304" t="s">
        <v>2344</v>
      </c>
      <c r="G498" s="305">
        <v>4</v>
      </c>
      <c r="H498" s="305" t="s">
        <v>516</v>
      </c>
      <c r="I498" s="305" t="s">
        <v>516</v>
      </c>
      <c r="J498" s="309">
        <v>-0.000485</v>
      </c>
      <c r="K498" s="53" t="s">
        <v>2584</v>
      </c>
      <c r="L498" s="305"/>
      <c r="M498" s="305"/>
      <c r="N498" s="305"/>
      <c r="O498" s="309"/>
      <c r="P498" s="305" t="s">
        <v>516</v>
      </c>
      <c r="Q498" s="304" t="s">
        <v>2345</v>
      </c>
      <c r="R498" s="305">
        <v>3512</v>
      </c>
      <c r="S498" s="93" t="s">
        <v>603</v>
      </c>
      <c r="T498" s="318" t="s">
        <v>1923</v>
      </c>
      <c r="U498" s="318" t="s">
        <v>1869</v>
      </c>
      <c r="V498" s="318"/>
      <c r="W498" s="319"/>
      <c r="X498" s="77"/>
      <c r="Y498" s="95"/>
    </row>
    <row r="499" ht="64.9" customHeight="1" spans="1:26">
      <c r="A499" s="306"/>
      <c r="B499" s="307" t="s">
        <v>1776</v>
      </c>
      <c r="C499" s="187" t="s">
        <v>2346</v>
      </c>
      <c r="D499" s="307" t="s">
        <v>956</v>
      </c>
      <c r="E499" s="307" t="s">
        <v>956</v>
      </c>
      <c r="F499" s="308" t="s">
        <v>2347</v>
      </c>
      <c r="G499" s="307"/>
      <c r="H499" s="307" t="s">
        <v>36</v>
      </c>
      <c r="I499" s="307" t="s">
        <v>2348</v>
      </c>
      <c r="J499" s="313">
        <v>26.5</v>
      </c>
      <c r="K499" s="313"/>
      <c r="L499" s="307"/>
      <c r="M499" s="307"/>
      <c r="N499" s="307"/>
      <c r="O499" s="313"/>
      <c r="P499" s="307" t="s">
        <v>1776</v>
      </c>
      <c r="Q499" s="308" t="s">
        <v>2349</v>
      </c>
      <c r="R499" s="307">
        <v>392</v>
      </c>
      <c r="S499" s="320" t="s">
        <v>603</v>
      </c>
      <c r="T499" s="320" t="s">
        <v>2350</v>
      </c>
      <c r="U499" s="320" t="s">
        <v>126</v>
      </c>
      <c r="V499" s="320" t="s">
        <v>636</v>
      </c>
      <c r="W499" s="321"/>
      <c r="X499" s="84"/>
      <c r="Y499" s="98"/>
      <c r="Z499" s="99"/>
    </row>
    <row r="500" ht="64.9" customHeight="1" spans="1:26">
      <c r="A500" s="306"/>
      <c r="B500" s="307" t="s">
        <v>1776</v>
      </c>
      <c r="C500" s="187" t="s">
        <v>2351</v>
      </c>
      <c r="D500" s="307" t="s">
        <v>956</v>
      </c>
      <c r="E500" s="307" t="s">
        <v>956</v>
      </c>
      <c r="F500" s="308" t="s">
        <v>2352</v>
      </c>
      <c r="G500" s="307"/>
      <c r="H500" s="307" t="s">
        <v>1801</v>
      </c>
      <c r="I500" s="307" t="s">
        <v>2353</v>
      </c>
      <c r="J500" s="313">
        <v>13.932</v>
      </c>
      <c r="K500" s="313"/>
      <c r="L500" s="307"/>
      <c r="M500" s="307"/>
      <c r="N500" s="307"/>
      <c r="O500" s="313"/>
      <c r="P500" s="307" t="s">
        <v>1776</v>
      </c>
      <c r="Q500" s="308" t="s">
        <v>2354</v>
      </c>
      <c r="R500" s="307">
        <v>17415</v>
      </c>
      <c r="S500" s="320" t="s">
        <v>603</v>
      </c>
      <c r="T500" s="320" t="s">
        <v>706</v>
      </c>
      <c r="U500" s="320" t="s">
        <v>1804</v>
      </c>
      <c r="V500" s="320"/>
      <c r="W500" s="321"/>
      <c r="X500" s="84"/>
      <c r="Y500" s="98"/>
      <c r="Z500" s="99"/>
    </row>
    <row r="501" ht="64.9" customHeight="1" spans="1:26">
      <c r="A501" s="306"/>
      <c r="B501" s="307" t="s">
        <v>1776</v>
      </c>
      <c r="C501" s="29" t="s">
        <v>2355</v>
      </c>
      <c r="D501" s="307" t="s">
        <v>956</v>
      </c>
      <c r="E501" s="307" t="s">
        <v>956</v>
      </c>
      <c r="F501" s="102" t="s">
        <v>2356</v>
      </c>
      <c r="G501" s="307"/>
      <c r="H501" s="307" t="s">
        <v>516</v>
      </c>
      <c r="I501" s="307" t="s">
        <v>2357</v>
      </c>
      <c r="J501" s="313">
        <v>70</v>
      </c>
      <c r="K501" s="313"/>
      <c r="L501" s="307"/>
      <c r="M501" s="307"/>
      <c r="N501" s="307"/>
      <c r="O501" s="313"/>
      <c r="P501" s="307"/>
      <c r="Q501" s="102" t="s">
        <v>2358</v>
      </c>
      <c r="R501" s="307">
        <v>1057</v>
      </c>
      <c r="S501" s="320" t="s">
        <v>603</v>
      </c>
      <c r="T501" s="320"/>
      <c r="U501" s="320"/>
      <c r="V501" s="320"/>
      <c r="W501" s="321"/>
      <c r="X501" s="84"/>
      <c r="Y501" s="98"/>
      <c r="Z501" s="99"/>
    </row>
    <row r="502" ht="64.9" customHeight="1" spans="1:26">
      <c r="A502" s="306"/>
      <c r="B502" s="307" t="s">
        <v>1776</v>
      </c>
      <c r="C502" s="205" t="s">
        <v>2359</v>
      </c>
      <c r="D502" s="307" t="s">
        <v>956</v>
      </c>
      <c r="E502" s="307" t="s">
        <v>956</v>
      </c>
      <c r="F502" s="308" t="s">
        <v>2360</v>
      </c>
      <c r="G502" s="307"/>
      <c r="H502" s="307" t="s">
        <v>36</v>
      </c>
      <c r="I502" s="307" t="s">
        <v>1104</v>
      </c>
      <c r="J502" s="313">
        <v>64.8</v>
      </c>
      <c r="K502" s="313"/>
      <c r="L502" s="307"/>
      <c r="M502" s="307"/>
      <c r="N502" s="307"/>
      <c r="O502" s="313"/>
      <c r="P502" s="307"/>
      <c r="Q502" s="102" t="s">
        <v>2361</v>
      </c>
      <c r="R502" s="307">
        <v>464</v>
      </c>
      <c r="S502" s="320" t="s">
        <v>603</v>
      </c>
      <c r="T502" s="320"/>
      <c r="U502" s="320"/>
      <c r="V502" s="320"/>
      <c r="W502" s="321"/>
      <c r="X502" s="84"/>
      <c r="Y502" s="98"/>
      <c r="Z502" s="99"/>
    </row>
    <row r="503" ht="64.9" customHeight="1" spans="1:26">
      <c r="A503" s="306"/>
      <c r="B503" s="307" t="s">
        <v>1776</v>
      </c>
      <c r="C503" s="205" t="s">
        <v>2363</v>
      </c>
      <c r="D503" s="307" t="s">
        <v>956</v>
      </c>
      <c r="E503" s="307" t="s">
        <v>956</v>
      </c>
      <c r="F503" s="308" t="s">
        <v>2364</v>
      </c>
      <c r="G503" s="307"/>
      <c r="H503" s="307" t="s">
        <v>2365</v>
      </c>
      <c r="I503" s="307" t="s">
        <v>2366</v>
      </c>
      <c r="J503" s="313">
        <v>80</v>
      </c>
      <c r="K503" s="313"/>
      <c r="L503" s="307"/>
      <c r="M503" s="307"/>
      <c r="N503" s="307"/>
      <c r="O503" s="313"/>
      <c r="P503" s="307"/>
      <c r="Q503" s="322" t="s">
        <v>2367</v>
      </c>
      <c r="R503" s="307">
        <v>196</v>
      </c>
      <c r="S503" s="320" t="s">
        <v>603</v>
      </c>
      <c r="T503" s="320"/>
      <c r="U503" s="320"/>
      <c r="V503" s="320"/>
      <c r="W503" s="321"/>
      <c r="X503" s="84"/>
      <c r="Y503" s="98"/>
      <c r="Z503" s="99"/>
    </row>
    <row r="504" ht="64.9" customHeight="1" spans="1:25">
      <c r="A504" s="302"/>
      <c r="B504" s="303" t="s">
        <v>92</v>
      </c>
      <c r="C504" s="309" t="s">
        <v>2368</v>
      </c>
      <c r="D504" s="303" t="s">
        <v>956</v>
      </c>
      <c r="E504" s="303" t="s">
        <v>956</v>
      </c>
      <c r="F504" s="310" t="s">
        <v>2369</v>
      </c>
      <c r="G504" s="303">
        <v>1.9</v>
      </c>
      <c r="H504" s="303" t="s">
        <v>564</v>
      </c>
      <c r="I504" s="303" t="s">
        <v>2370</v>
      </c>
      <c r="J504" s="309">
        <v>1.9</v>
      </c>
      <c r="K504" s="309" t="s">
        <v>2585</v>
      </c>
      <c r="L504" s="303"/>
      <c r="M504" s="303"/>
      <c r="N504" s="303"/>
      <c r="O504" s="309"/>
      <c r="P504" s="303" t="s">
        <v>564</v>
      </c>
      <c r="Q504" s="310" t="s">
        <v>2371</v>
      </c>
      <c r="R504" s="303">
        <v>530</v>
      </c>
      <c r="S504" s="323" t="s">
        <v>1868</v>
      </c>
      <c r="T504" s="323" t="s">
        <v>2372</v>
      </c>
      <c r="U504" s="323" t="s">
        <v>219</v>
      </c>
      <c r="V504" s="323" t="s">
        <v>1065</v>
      </c>
      <c r="W504" s="319"/>
      <c r="X504" s="77"/>
      <c r="Y504" s="95"/>
    </row>
    <row r="505" ht="64.9" customHeight="1" spans="1:25">
      <c r="A505" s="302"/>
      <c r="B505" s="303" t="s">
        <v>92</v>
      </c>
      <c r="C505" s="309" t="s">
        <v>2373</v>
      </c>
      <c r="D505" s="303" t="s">
        <v>956</v>
      </c>
      <c r="E505" s="303" t="s">
        <v>956</v>
      </c>
      <c r="F505" s="310" t="s">
        <v>2369</v>
      </c>
      <c r="G505" s="303">
        <v>2.8</v>
      </c>
      <c r="H505" s="303" t="s">
        <v>564</v>
      </c>
      <c r="I505" s="303" t="s">
        <v>2374</v>
      </c>
      <c r="J505" s="309">
        <v>2.8</v>
      </c>
      <c r="K505" s="309" t="s">
        <v>2585</v>
      </c>
      <c r="L505" s="303"/>
      <c r="M505" s="303"/>
      <c r="N505" s="303"/>
      <c r="O505" s="309"/>
      <c r="P505" s="303" t="s">
        <v>564</v>
      </c>
      <c r="Q505" s="310" t="s">
        <v>2375</v>
      </c>
      <c r="R505" s="303">
        <v>1029</v>
      </c>
      <c r="S505" s="323" t="s">
        <v>2376</v>
      </c>
      <c r="T505" s="323" t="s">
        <v>2377</v>
      </c>
      <c r="U505" s="323" t="s">
        <v>240</v>
      </c>
      <c r="V505" s="323" t="s">
        <v>1065</v>
      </c>
      <c r="W505" s="319"/>
      <c r="X505" s="77"/>
      <c r="Y505" s="95"/>
    </row>
    <row r="506" ht="64.9" customHeight="1" spans="1:25">
      <c r="A506" s="302"/>
      <c r="B506" s="303" t="s">
        <v>304</v>
      </c>
      <c r="C506" s="309" t="s">
        <v>2378</v>
      </c>
      <c r="D506" s="303" t="s">
        <v>956</v>
      </c>
      <c r="E506" s="303" t="s">
        <v>956</v>
      </c>
      <c r="F506" s="310" t="s">
        <v>2298</v>
      </c>
      <c r="G506" s="303"/>
      <c r="H506" s="303"/>
      <c r="I506" s="303"/>
      <c r="J506" s="309">
        <v>8</v>
      </c>
      <c r="K506" s="309" t="s">
        <v>2586</v>
      </c>
      <c r="L506" s="303"/>
      <c r="M506" s="303"/>
      <c r="N506" s="303"/>
      <c r="O506" s="309"/>
      <c r="P506" s="303" t="s">
        <v>307</v>
      </c>
      <c r="Q506" s="310" t="s">
        <v>2379</v>
      </c>
      <c r="R506" s="303"/>
      <c r="S506" s="323"/>
      <c r="T506" s="323"/>
      <c r="U506" s="323"/>
      <c r="V506" s="323"/>
      <c r="W506" s="319"/>
      <c r="X506" s="77"/>
      <c r="Y506" s="95"/>
    </row>
    <row r="507" ht="64.9" customHeight="1" spans="1:25">
      <c r="A507" s="302"/>
      <c r="B507" s="303" t="s">
        <v>304</v>
      </c>
      <c r="C507" s="309" t="s">
        <v>2382</v>
      </c>
      <c r="D507" s="303" t="s">
        <v>956</v>
      </c>
      <c r="E507" s="303" t="s">
        <v>956</v>
      </c>
      <c r="F507" s="310" t="s">
        <v>2383</v>
      </c>
      <c r="G507" s="303"/>
      <c r="H507" s="303"/>
      <c r="I507" s="303"/>
      <c r="J507" s="309">
        <v>4</v>
      </c>
      <c r="K507" s="309" t="s">
        <v>2586</v>
      </c>
      <c r="L507" s="303"/>
      <c r="M507" s="303"/>
      <c r="N507" s="303"/>
      <c r="O507" s="309"/>
      <c r="P507" s="303" t="s">
        <v>307</v>
      </c>
      <c r="Q507" s="310"/>
      <c r="R507" s="303"/>
      <c r="S507" s="323"/>
      <c r="T507" s="323"/>
      <c r="U507" s="323"/>
      <c r="V507" s="323"/>
      <c r="W507" s="319"/>
      <c r="X507" s="77"/>
      <c r="Y507" s="95"/>
    </row>
    <row r="508" ht="72" customHeight="1" spans="1:25">
      <c r="A508" s="302"/>
      <c r="B508" s="303" t="s">
        <v>304</v>
      </c>
      <c r="C508" s="309" t="s">
        <v>2386</v>
      </c>
      <c r="D508" s="303" t="s">
        <v>956</v>
      </c>
      <c r="E508" s="303" t="s">
        <v>956</v>
      </c>
      <c r="F508" s="310" t="s">
        <v>2387</v>
      </c>
      <c r="G508" s="303"/>
      <c r="H508" s="303"/>
      <c r="I508" s="303"/>
      <c r="J508" s="309">
        <v>3</v>
      </c>
      <c r="K508" s="309" t="s">
        <v>2586</v>
      </c>
      <c r="L508" s="303"/>
      <c r="M508" s="303"/>
      <c r="N508" s="303"/>
      <c r="O508" s="309"/>
      <c r="P508" s="303" t="s">
        <v>307</v>
      </c>
      <c r="Q508" s="310"/>
      <c r="R508" s="303"/>
      <c r="S508" s="323"/>
      <c r="T508" s="323"/>
      <c r="U508" s="323"/>
      <c r="V508" s="323"/>
      <c r="W508" s="319"/>
      <c r="X508" s="77"/>
      <c r="Y508" s="95"/>
    </row>
    <row r="509" ht="57.75" customHeight="1" spans="1:24">
      <c r="A509" s="4"/>
      <c r="B509" s="4" t="s">
        <v>31</v>
      </c>
      <c r="C509" s="4" t="s">
        <v>2390</v>
      </c>
      <c r="D509" s="303" t="s">
        <v>956</v>
      </c>
      <c r="E509" s="303" t="s">
        <v>956</v>
      </c>
      <c r="F509" s="19" t="s">
        <v>2391</v>
      </c>
      <c r="G509" s="4">
        <v>16.23</v>
      </c>
      <c r="H509" s="4" t="s">
        <v>36</v>
      </c>
      <c r="I509" s="4"/>
      <c r="J509" s="4">
        <v>16.23</v>
      </c>
      <c r="K509" s="4" t="s">
        <v>2587</v>
      </c>
      <c r="L509" s="4"/>
      <c r="M509" s="4"/>
      <c r="N509" s="4"/>
      <c r="O509" s="4"/>
      <c r="P509" s="4" t="s">
        <v>31</v>
      </c>
      <c r="Q509" s="19"/>
      <c r="R509" s="4"/>
      <c r="S509" s="75"/>
      <c r="T509" s="75"/>
      <c r="U509" s="75"/>
      <c r="V509" s="75"/>
      <c r="W509" s="75"/>
      <c r="X509" s="324">
        <v>6</v>
      </c>
    </row>
    <row r="510" ht="57.75" customHeight="1" spans="1:24">
      <c r="A510" s="4"/>
      <c r="B510" s="4" t="s">
        <v>487</v>
      </c>
      <c r="C510" s="4" t="s">
        <v>2394</v>
      </c>
      <c r="D510" s="303" t="s">
        <v>956</v>
      </c>
      <c r="E510" s="303" t="s">
        <v>956</v>
      </c>
      <c r="F510" s="19" t="s">
        <v>2391</v>
      </c>
      <c r="G510" s="4">
        <v>36.54</v>
      </c>
      <c r="H510" s="4" t="s">
        <v>490</v>
      </c>
      <c r="I510" s="4"/>
      <c r="J510" s="4">
        <v>36.54</v>
      </c>
      <c r="K510" s="4" t="s">
        <v>2587</v>
      </c>
      <c r="L510" s="4"/>
      <c r="M510" s="4"/>
      <c r="N510" s="4"/>
      <c r="O510" s="4"/>
      <c r="P510" s="4" t="s">
        <v>487</v>
      </c>
      <c r="Q510" s="19"/>
      <c r="R510" s="4"/>
      <c r="S510" s="75"/>
      <c r="T510" s="75"/>
      <c r="U510" s="75"/>
      <c r="V510" s="75"/>
      <c r="W510" s="75"/>
      <c r="X510" s="324">
        <v>4</v>
      </c>
    </row>
    <row r="511" ht="57.75" customHeight="1" spans="1:24">
      <c r="A511" s="4"/>
      <c r="B511" s="4" t="s">
        <v>52</v>
      </c>
      <c r="C511" s="4" t="s">
        <v>2396</v>
      </c>
      <c r="D511" s="303" t="s">
        <v>956</v>
      </c>
      <c r="E511" s="303" t="s">
        <v>956</v>
      </c>
      <c r="F511" s="19" t="s">
        <v>2391</v>
      </c>
      <c r="G511" s="4">
        <v>55.54</v>
      </c>
      <c r="H511" s="4" t="s">
        <v>55</v>
      </c>
      <c r="I511" s="4"/>
      <c r="J511" s="4">
        <v>55.54</v>
      </c>
      <c r="K511" s="4" t="s">
        <v>2587</v>
      </c>
      <c r="L511" s="4"/>
      <c r="M511" s="4"/>
      <c r="N511" s="4"/>
      <c r="O511" s="4"/>
      <c r="P511" s="4" t="s">
        <v>52</v>
      </c>
      <c r="Q511" s="19"/>
      <c r="R511" s="4"/>
      <c r="S511" s="75"/>
      <c r="T511" s="75"/>
      <c r="U511" s="75"/>
      <c r="V511" s="75"/>
      <c r="W511" s="75"/>
      <c r="X511" s="324">
        <v>6</v>
      </c>
    </row>
    <row r="512" ht="57.75" customHeight="1" spans="1:24">
      <c r="A512" s="4"/>
      <c r="B512" s="4" t="s">
        <v>513</v>
      </c>
      <c r="C512" s="4" t="s">
        <v>2397</v>
      </c>
      <c r="D512" s="303" t="s">
        <v>956</v>
      </c>
      <c r="E512" s="303" t="s">
        <v>956</v>
      </c>
      <c r="F512" s="19" t="s">
        <v>2391</v>
      </c>
      <c r="G512" s="4">
        <v>32.48</v>
      </c>
      <c r="H512" s="4" t="s">
        <v>516</v>
      </c>
      <c r="I512" s="4"/>
      <c r="J512" s="4">
        <v>32.48</v>
      </c>
      <c r="K512" s="4" t="s">
        <v>2587</v>
      </c>
      <c r="L512" s="4"/>
      <c r="M512" s="4"/>
      <c r="N512" s="4"/>
      <c r="O512" s="4"/>
      <c r="P512" s="4" t="s">
        <v>513</v>
      </c>
      <c r="Q512" s="19"/>
      <c r="R512" s="4"/>
      <c r="S512" s="75"/>
      <c r="T512" s="75"/>
      <c r="U512" s="75"/>
      <c r="V512" s="75"/>
      <c r="W512" s="75"/>
      <c r="X512" s="324">
        <v>4</v>
      </c>
    </row>
    <row r="513" ht="57.75" customHeight="1" spans="1:24">
      <c r="A513" s="4"/>
      <c r="B513" s="4" t="s">
        <v>371</v>
      </c>
      <c r="C513" s="4" t="s">
        <v>2398</v>
      </c>
      <c r="D513" s="303" t="s">
        <v>956</v>
      </c>
      <c r="E513" s="303" t="s">
        <v>956</v>
      </c>
      <c r="F513" s="19" t="s">
        <v>2391</v>
      </c>
      <c r="G513" s="4">
        <v>40.21</v>
      </c>
      <c r="H513" s="4" t="s">
        <v>374</v>
      </c>
      <c r="I513" s="4"/>
      <c r="J513" s="4">
        <v>40.21</v>
      </c>
      <c r="K513" s="4" t="s">
        <v>2587</v>
      </c>
      <c r="L513" s="4"/>
      <c r="M513" s="4"/>
      <c r="N513" s="4"/>
      <c r="O513" s="4"/>
      <c r="P513" s="4" t="s">
        <v>371</v>
      </c>
      <c r="Q513" s="19"/>
      <c r="R513" s="4"/>
      <c r="S513" s="75"/>
      <c r="T513" s="75"/>
      <c r="U513" s="75"/>
      <c r="V513" s="75"/>
      <c r="W513" s="75"/>
      <c r="X513" s="324"/>
    </row>
    <row r="514" ht="57.75" customHeight="1" spans="1:24">
      <c r="A514" s="4"/>
      <c r="B514" s="4" t="s">
        <v>92</v>
      </c>
      <c r="C514" s="4" t="s">
        <v>2399</v>
      </c>
      <c r="D514" s="303" t="s">
        <v>956</v>
      </c>
      <c r="E514" s="303" t="s">
        <v>956</v>
      </c>
      <c r="F514" s="19" t="s">
        <v>2391</v>
      </c>
      <c r="G514" s="4">
        <v>54.37</v>
      </c>
      <c r="H514" s="4" t="s">
        <v>564</v>
      </c>
      <c r="I514" s="4"/>
      <c r="J514" s="4">
        <v>54.37</v>
      </c>
      <c r="K514" s="4" t="s">
        <v>2587</v>
      </c>
      <c r="L514" s="4"/>
      <c r="M514" s="4"/>
      <c r="N514" s="4"/>
      <c r="O514" s="4"/>
      <c r="P514" s="4" t="s">
        <v>92</v>
      </c>
      <c r="Q514" s="19"/>
      <c r="R514" s="4"/>
      <c r="S514" s="75"/>
      <c r="T514" s="75"/>
      <c r="U514" s="75"/>
      <c r="V514" s="75"/>
      <c r="W514" s="75"/>
      <c r="X514" s="324">
        <v>4</v>
      </c>
    </row>
    <row r="515" ht="57.75" customHeight="1" spans="1:24">
      <c r="A515" s="4"/>
      <c r="B515" s="4" t="s">
        <v>466</v>
      </c>
      <c r="C515" s="4" t="s">
        <v>2400</v>
      </c>
      <c r="D515" s="303" t="s">
        <v>956</v>
      </c>
      <c r="E515" s="303" t="s">
        <v>956</v>
      </c>
      <c r="F515" s="19" t="s">
        <v>2391</v>
      </c>
      <c r="G515" s="4">
        <v>18.53</v>
      </c>
      <c r="H515" s="108" t="s">
        <v>469</v>
      </c>
      <c r="I515" s="4"/>
      <c r="J515" s="4">
        <v>18.53</v>
      </c>
      <c r="K515" s="4" t="s">
        <v>2587</v>
      </c>
      <c r="L515" s="4"/>
      <c r="M515" s="4"/>
      <c r="N515" s="4"/>
      <c r="O515" s="4"/>
      <c r="P515" s="4" t="s">
        <v>466</v>
      </c>
      <c r="Q515" s="19"/>
      <c r="R515" s="4"/>
      <c r="S515" s="75"/>
      <c r="T515" s="75"/>
      <c r="U515" s="75"/>
      <c r="V515" s="75"/>
      <c r="W515" s="75"/>
      <c r="X515" s="324"/>
    </row>
    <row r="516" ht="57.75" customHeight="1" spans="1:24">
      <c r="A516" s="4"/>
      <c r="B516" s="4" t="s">
        <v>422</v>
      </c>
      <c r="C516" s="4" t="s">
        <v>2401</v>
      </c>
      <c r="D516" s="303" t="s">
        <v>956</v>
      </c>
      <c r="E516" s="303" t="s">
        <v>956</v>
      </c>
      <c r="F516" s="19" t="s">
        <v>2391</v>
      </c>
      <c r="G516" s="4">
        <v>38.23</v>
      </c>
      <c r="H516" s="4" t="s">
        <v>425</v>
      </c>
      <c r="I516" s="4"/>
      <c r="J516" s="4">
        <v>38.23</v>
      </c>
      <c r="K516" s="4" t="s">
        <v>2587</v>
      </c>
      <c r="L516" s="4"/>
      <c r="M516" s="4"/>
      <c r="N516" s="4"/>
      <c r="O516" s="4"/>
      <c r="P516" s="4" t="s">
        <v>422</v>
      </c>
      <c r="Q516" s="19"/>
      <c r="R516" s="4"/>
      <c r="S516" s="75"/>
      <c r="T516" s="75"/>
      <c r="U516" s="75"/>
      <c r="V516" s="75"/>
      <c r="W516" s="75"/>
      <c r="X516" s="324"/>
    </row>
    <row r="517" ht="57.75" customHeight="1" spans="1:24">
      <c r="A517" s="4"/>
      <c r="B517" s="4" t="s">
        <v>476</v>
      </c>
      <c r="C517" s="4" t="s">
        <v>2402</v>
      </c>
      <c r="D517" s="303" t="s">
        <v>956</v>
      </c>
      <c r="E517" s="303" t="s">
        <v>956</v>
      </c>
      <c r="F517" s="19" t="s">
        <v>2391</v>
      </c>
      <c r="G517" s="4">
        <v>15.59</v>
      </c>
      <c r="H517" s="4" t="s">
        <v>479</v>
      </c>
      <c r="I517" s="4"/>
      <c r="J517" s="4">
        <v>15.59</v>
      </c>
      <c r="K517" s="4" t="s">
        <v>2587</v>
      </c>
      <c r="L517" s="4"/>
      <c r="M517" s="4"/>
      <c r="N517" s="4"/>
      <c r="O517" s="4"/>
      <c r="P517" s="4" t="s">
        <v>476</v>
      </c>
      <c r="Q517" s="19"/>
      <c r="R517" s="4"/>
      <c r="S517" s="75"/>
      <c r="T517" s="75"/>
      <c r="U517" s="75"/>
      <c r="V517" s="75"/>
      <c r="W517" s="75"/>
      <c r="X517" s="324"/>
    </row>
    <row r="518" ht="57.75" customHeight="1" spans="1:24">
      <c r="A518" s="4"/>
      <c r="B518" s="4" t="s">
        <v>363</v>
      </c>
      <c r="C518" s="4" t="s">
        <v>2404</v>
      </c>
      <c r="D518" s="303" t="s">
        <v>956</v>
      </c>
      <c r="E518" s="303" t="s">
        <v>956</v>
      </c>
      <c r="F518" s="19" t="s">
        <v>2391</v>
      </c>
      <c r="G518" s="4">
        <v>26.56</v>
      </c>
      <c r="H518" s="4" t="s">
        <v>366</v>
      </c>
      <c r="I518" s="4"/>
      <c r="J518" s="4">
        <v>26.56</v>
      </c>
      <c r="K518" s="4" t="s">
        <v>2587</v>
      </c>
      <c r="L518" s="4"/>
      <c r="M518" s="4"/>
      <c r="N518" s="4"/>
      <c r="O518" s="4"/>
      <c r="P518" s="4" t="s">
        <v>363</v>
      </c>
      <c r="Q518" s="19"/>
      <c r="R518" s="4"/>
      <c r="S518" s="75"/>
      <c r="T518" s="75"/>
      <c r="U518" s="75"/>
      <c r="V518" s="75"/>
      <c r="W518" s="75"/>
      <c r="X518" s="324"/>
    </row>
    <row r="519" ht="57.75" customHeight="1" spans="1:24">
      <c r="A519" s="4"/>
      <c r="B519" s="4" t="s">
        <v>210</v>
      </c>
      <c r="C519" s="4" t="s">
        <v>2407</v>
      </c>
      <c r="D519" s="303" t="s">
        <v>956</v>
      </c>
      <c r="E519" s="303" t="s">
        <v>956</v>
      </c>
      <c r="F519" s="19" t="s">
        <v>2391</v>
      </c>
      <c r="G519" s="4">
        <v>27.24</v>
      </c>
      <c r="H519" s="4" t="s">
        <v>213</v>
      </c>
      <c r="I519" s="4"/>
      <c r="J519" s="4">
        <v>27.24</v>
      </c>
      <c r="K519" s="4" t="s">
        <v>2587</v>
      </c>
      <c r="L519" s="4"/>
      <c r="M519" s="4"/>
      <c r="N519" s="4"/>
      <c r="O519" s="4"/>
      <c r="P519" s="4" t="s">
        <v>210</v>
      </c>
      <c r="Q519" s="19"/>
      <c r="R519" s="4"/>
      <c r="S519" s="75"/>
      <c r="T519" s="75"/>
      <c r="U519" s="75"/>
      <c r="V519" s="75"/>
      <c r="W519" s="75"/>
      <c r="X519" s="324"/>
    </row>
    <row r="520" ht="57.75" customHeight="1" spans="1:24">
      <c r="A520" s="4"/>
      <c r="B520" s="4" t="s">
        <v>161</v>
      </c>
      <c r="C520" s="4" t="s">
        <v>2408</v>
      </c>
      <c r="D520" s="303" t="s">
        <v>956</v>
      </c>
      <c r="E520" s="303" t="s">
        <v>956</v>
      </c>
      <c r="F520" s="19" t="s">
        <v>2391</v>
      </c>
      <c r="G520" s="4">
        <v>18.73</v>
      </c>
      <c r="H520" s="4" t="s">
        <v>164</v>
      </c>
      <c r="I520" s="4"/>
      <c r="J520" s="4">
        <v>18.73</v>
      </c>
      <c r="K520" s="4" t="s">
        <v>2587</v>
      </c>
      <c r="L520" s="4"/>
      <c r="M520" s="4"/>
      <c r="N520" s="4"/>
      <c r="O520" s="4"/>
      <c r="P520" s="4" t="s">
        <v>161</v>
      </c>
      <c r="Q520" s="19"/>
      <c r="R520" s="4"/>
      <c r="S520" s="75"/>
      <c r="T520" s="75"/>
      <c r="U520" s="75"/>
      <c r="V520" s="75"/>
      <c r="W520" s="75"/>
      <c r="X520" s="324"/>
    </row>
    <row r="521" ht="57.75" customHeight="1" spans="1:24">
      <c r="A521" s="4"/>
      <c r="B521" s="4" t="s">
        <v>269</v>
      </c>
      <c r="C521" s="4" t="s">
        <v>2409</v>
      </c>
      <c r="D521" s="17" t="s">
        <v>956</v>
      </c>
      <c r="E521" s="17" t="s">
        <v>956</v>
      </c>
      <c r="F521" s="19" t="s">
        <v>2391</v>
      </c>
      <c r="G521" s="4">
        <v>19.92</v>
      </c>
      <c r="H521" s="4" t="s">
        <v>272</v>
      </c>
      <c r="I521" s="4"/>
      <c r="J521" s="4">
        <v>19.92</v>
      </c>
      <c r="K521" s="4" t="s">
        <v>2587</v>
      </c>
      <c r="L521" s="4"/>
      <c r="M521" s="4"/>
      <c r="N521" s="4"/>
      <c r="O521" s="4"/>
      <c r="P521" s="4" t="s">
        <v>269</v>
      </c>
      <c r="Q521" s="19"/>
      <c r="R521" s="4"/>
      <c r="S521" s="75"/>
      <c r="T521" s="75"/>
      <c r="U521" s="75"/>
      <c r="V521" s="75"/>
      <c r="W521" s="325"/>
      <c r="X521" s="326"/>
    </row>
    <row r="522" ht="57.75" customHeight="1" spans="1:24">
      <c r="A522" s="4"/>
      <c r="B522" s="4" t="s">
        <v>331</v>
      </c>
      <c r="C522" s="4" t="s">
        <v>2410</v>
      </c>
      <c r="D522" s="17" t="s">
        <v>956</v>
      </c>
      <c r="E522" s="17" t="s">
        <v>956</v>
      </c>
      <c r="F522" s="19" t="s">
        <v>2391</v>
      </c>
      <c r="G522" s="4">
        <v>43.28</v>
      </c>
      <c r="H522" s="4" t="s">
        <v>334</v>
      </c>
      <c r="I522" s="4"/>
      <c r="J522" s="4">
        <v>43.28</v>
      </c>
      <c r="K522" s="4" t="s">
        <v>2587</v>
      </c>
      <c r="L522" s="4"/>
      <c r="M522" s="4"/>
      <c r="N522" s="4"/>
      <c r="O522" s="4"/>
      <c r="P522" s="4" t="s">
        <v>331</v>
      </c>
      <c r="Q522" s="19"/>
      <c r="R522" s="4"/>
      <c r="S522" s="75"/>
      <c r="T522" s="75"/>
      <c r="U522" s="75"/>
      <c r="V522" s="75"/>
      <c r="W522" s="325"/>
      <c r="X522" s="326"/>
    </row>
    <row r="523" ht="57.75" customHeight="1" spans="1:24">
      <c r="A523" s="4"/>
      <c r="B523" s="4" t="s">
        <v>82</v>
      </c>
      <c r="C523" s="4" t="s">
        <v>2411</v>
      </c>
      <c r="D523" s="17" t="s">
        <v>956</v>
      </c>
      <c r="E523" s="17" t="s">
        <v>956</v>
      </c>
      <c r="F523" s="19" t="s">
        <v>2391</v>
      </c>
      <c r="G523" s="4">
        <v>22.25</v>
      </c>
      <c r="H523" s="4" t="s">
        <v>85</v>
      </c>
      <c r="I523" s="4"/>
      <c r="J523" s="4">
        <v>22.25</v>
      </c>
      <c r="K523" s="4" t="s">
        <v>2587</v>
      </c>
      <c r="L523" s="4"/>
      <c r="M523" s="4"/>
      <c r="N523" s="4"/>
      <c r="O523" s="4"/>
      <c r="P523" s="4" t="s">
        <v>82</v>
      </c>
      <c r="Q523" s="19"/>
      <c r="R523" s="4"/>
      <c r="S523" s="75"/>
      <c r="T523" s="75"/>
      <c r="U523" s="75"/>
      <c r="V523" s="75"/>
      <c r="W523" s="325"/>
      <c r="X523" s="326"/>
    </row>
    <row r="524" ht="57.75" customHeight="1" spans="1:24">
      <c r="A524" s="4"/>
      <c r="B524" s="4" t="s">
        <v>172</v>
      </c>
      <c r="C524" s="4" t="s">
        <v>2412</v>
      </c>
      <c r="D524" s="17" t="s">
        <v>956</v>
      </c>
      <c r="E524" s="17" t="s">
        <v>956</v>
      </c>
      <c r="F524" s="19" t="s">
        <v>2391</v>
      </c>
      <c r="G524" s="4">
        <v>40.74</v>
      </c>
      <c r="H524" s="4" t="s">
        <v>175</v>
      </c>
      <c r="I524" s="4"/>
      <c r="J524" s="4">
        <v>40.74</v>
      </c>
      <c r="K524" s="4" t="s">
        <v>2587</v>
      </c>
      <c r="L524" s="4"/>
      <c r="M524" s="4"/>
      <c r="N524" s="4"/>
      <c r="O524" s="4"/>
      <c r="P524" s="4" t="s">
        <v>172</v>
      </c>
      <c r="Q524" s="19"/>
      <c r="R524" s="4"/>
      <c r="S524" s="75"/>
      <c r="T524" s="75"/>
      <c r="U524" s="75"/>
      <c r="V524" s="75"/>
      <c r="W524" s="325"/>
      <c r="X524" s="326"/>
    </row>
    <row r="525" ht="57.75" customHeight="1" spans="1:24">
      <c r="A525" s="4"/>
      <c r="B525" s="4" t="s">
        <v>378</v>
      </c>
      <c r="C525" s="4" t="s">
        <v>2413</v>
      </c>
      <c r="D525" s="17" t="s">
        <v>956</v>
      </c>
      <c r="E525" s="17" t="s">
        <v>956</v>
      </c>
      <c r="F525" s="19" t="s">
        <v>2391</v>
      </c>
      <c r="G525" s="4">
        <v>13.27</v>
      </c>
      <c r="H525" s="4" t="s">
        <v>381</v>
      </c>
      <c r="I525" s="4"/>
      <c r="J525" s="4">
        <v>13.27</v>
      </c>
      <c r="K525" s="4" t="s">
        <v>2587</v>
      </c>
      <c r="L525" s="4"/>
      <c r="M525" s="4"/>
      <c r="N525" s="4"/>
      <c r="O525" s="4"/>
      <c r="P525" s="4" t="s">
        <v>378</v>
      </c>
      <c r="Q525" s="19"/>
      <c r="R525" s="4"/>
      <c r="S525" s="75"/>
      <c r="T525" s="75"/>
      <c r="U525" s="75"/>
      <c r="V525" s="75"/>
      <c r="W525" s="325"/>
      <c r="X525" s="326"/>
    </row>
    <row r="526" ht="43.5" customHeight="1" spans="1:22">
      <c r="A526" s="4"/>
      <c r="B526" s="4" t="s">
        <v>304</v>
      </c>
      <c r="C526" s="4" t="s">
        <v>2414</v>
      </c>
      <c r="D526" s="17" t="s">
        <v>956</v>
      </c>
      <c r="E526" s="17" t="s">
        <v>956</v>
      </c>
      <c r="F526" s="19" t="s">
        <v>2391</v>
      </c>
      <c r="G526" s="4">
        <v>17.47</v>
      </c>
      <c r="H526" s="4" t="s">
        <v>307</v>
      </c>
      <c r="I526" s="4"/>
      <c r="J526" s="4">
        <v>17.47</v>
      </c>
      <c r="K526" s="4" t="s">
        <v>2587</v>
      </c>
      <c r="L526" s="4"/>
      <c r="M526" s="4"/>
      <c r="N526" s="4"/>
      <c r="O526" s="4"/>
      <c r="P526" s="4" t="s">
        <v>304</v>
      </c>
      <c r="Q526" s="19"/>
      <c r="R526" s="4"/>
      <c r="S526" s="75"/>
      <c r="T526" s="75"/>
      <c r="U526" s="75"/>
      <c r="V526" s="75"/>
    </row>
  </sheetData>
  <autoFilter ref="A5:XFD526">
    <filterColumn colId="4">
      <customFilters>
        <customFilter operator="equal" val="其他"/>
      </customFilters>
    </filterColumn>
    <extLst/>
  </autoFilter>
  <mergeCells count="15">
    <mergeCell ref="A1:D1"/>
    <mergeCell ref="A2:W2"/>
    <mergeCell ref="A3:W3"/>
    <mergeCell ref="S4:V4"/>
    <mergeCell ref="A4:A5"/>
    <mergeCell ref="B4:B5"/>
    <mergeCell ref="C4:C5"/>
    <mergeCell ref="D4:D5"/>
    <mergeCell ref="E4:E5"/>
    <mergeCell ref="F4:F5"/>
    <mergeCell ref="G4:G5"/>
    <mergeCell ref="P4:P5"/>
    <mergeCell ref="Q4:Q5"/>
    <mergeCell ref="R4:R5"/>
    <mergeCell ref="W4:W5"/>
  </mergeCells>
  <pageMargins left="0.354330708661417" right="0.15748031496063" top="0.984251968503937" bottom="0.47244094488189" header="0.511811023622047" footer="0.118110236220472"/>
  <pageSetup paperSize="9" scale="61" orientation="landscape"/>
  <headerFooter>
    <oddFooter>&amp;C第 &amp;P 页</oddFoot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2:D25"/>
  <sheetViews>
    <sheetView workbookViewId="0">
      <selection activeCell="D1" sqref="D$1:D$1048576"/>
    </sheetView>
  </sheetViews>
  <sheetFormatPr defaultColWidth="9" defaultRowHeight="13.5" outlineLevelCol="3"/>
  <cols>
    <col min="2" max="2" width="16.25" customWidth="1"/>
    <col min="3" max="3" width="20.875" customWidth="1"/>
    <col min="4" max="4" width="15" customWidth="1"/>
  </cols>
  <sheetData>
    <row r="2" ht="30" customHeight="1" spans="2:2">
      <c r="B2" t="s">
        <v>2588</v>
      </c>
    </row>
    <row r="3" ht="30" hidden="1" customHeight="1" spans="1:4">
      <c r="A3" t="s">
        <v>2589</v>
      </c>
      <c r="B3" t="s">
        <v>33</v>
      </c>
      <c r="C3" t="s">
        <v>2590</v>
      </c>
      <c r="D3" s="327">
        <v>-199.234588</v>
      </c>
    </row>
    <row r="4" ht="30" hidden="1" customHeight="1" spans="1:4">
      <c r="A4" t="s">
        <v>2591</v>
      </c>
      <c r="B4" t="s">
        <v>1109</v>
      </c>
      <c r="C4" t="s">
        <v>1446</v>
      </c>
      <c r="D4" s="327">
        <v>150.056</v>
      </c>
    </row>
    <row r="5" ht="30" hidden="1" customHeight="1" spans="2:4">
      <c r="B5" t="s">
        <v>33</v>
      </c>
      <c r="C5" t="s">
        <v>944</v>
      </c>
      <c r="D5" s="327">
        <v>124.08</v>
      </c>
    </row>
    <row r="6" ht="30" hidden="1" customHeight="1" spans="2:4">
      <c r="B6" t="s">
        <v>1109</v>
      </c>
      <c r="C6" t="s">
        <v>1528</v>
      </c>
      <c r="D6" s="327">
        <v>36</v>
      </c>
    </row>
    <row r="7" ht="30" hidden="1" customHeight="1" spans="2:4">
      <c r="B7" t="s">
        <v>33</v>
      </c>
      <c r="C7" t="s">
        <v>2592</v>
      </c>
      <c r="D7" s="327">
        <v>3.503192</v>
      </c>
    </row>
    <row r="8" ht="30" hidden="1" customHeight="1" spans="2:4">
      <c r="B8" t="s">
        <v>33</v>
      </c>
      <c r="C8" t="s">
        <v>645</v>
      </c>
      <c r="D8" s="327">
        <v>1257.827684</v>
      </c>
    </row>
    <row r="9" ht="30" hidden="1" customHeight="1" spans="2:4">
      <c r="B9" t="s">
        <v>1109</v>
      </c>
      <c r="C9" t="s">
        <v>1518</v>
      </c>
      <c r="D9" s="327">
        <v>250</v>
      </c>
    </row>
    <row r="10" ht="30" hidden="1" customHeight="1" spans="2:4">
      <c r="B10" t="s">
        <v>33</v>
      </c>
      <c r="C10" t="s">
        <v>937</v>
      </c>
      <c r="D10" s="327">
        <v>-1328.592769</v>
      </c>
    </row>
    <row r="11" ht="30" hidden="1" customHeight="1" spans="2:4">
      <c r="B11" t="s">
        <v>1109</v>
      </c>
      <c r="C11" t="s">
        <v>1473</v>
      </c>
      <c r="D11" s="327">
        <v>108.016887</v>
      </c>
    </row>
    <row r="12" ht="30" hidden="1" customHeight="1" spans="2:4">
      <c r="B12" t="s">
        <v>33</v>
      </c>
      <c r="C12" t="s">
        <v>965</v>
      </c>
      <c r="D12" s="327">
        <v>1061.578768</v>
      </c>
    </row>
    <row r="13" ht="30" hidden="1" customHeight="1" spans="2:4">
      <c r="B13" t="s">
        <v>1109</v>
      </c>
      <c r="C13" t="s">
        <v>1536</v>
      </c>
      <c r="D13" s="327">
        <v>-2488.238205</v>
      </c>
    </row>
    <row r="14" ht="30" hidden="1" customHeight="1" spans="1:4">
      <c r="A14" t="s">
        <v>2593</v>
      </c>
      <c r="B14" t="s">
        <v>1827</v>
      </c>
      <c r="C14" t="s">
        <v>2243</v>
      </c>
      <c r="D14" s="327">
        <v>380.902352</v>
      </c>
    </row>
    <row r="15" ht="30" customHeight="1" spans="1:4">
      <c r="A15" t="s">
        <v>2594</v>
      </c>
      <c r="B15" t="s">
        <v>956</v>
      </c>
      <c r="C15" t="s">
        <v>956</v>
      </c>
      <c r="D15" s="327">
        <v>811.907415</v>
      </c>
    </row>
    <row r="16" ht="30" hidden="1" customHeight="1" spans="1:4">
      <c r="A16" t="s">
        <v>2589</v>
      </c>
      <c r="B16" t="s">
        <v>33</v>
      </c>
      <c r="C16" t="s">
        <v>2595</v>
      </c>
      <c r="D16" s="327">
        <v>-540.5</v>
      </c>
    </row>
    <row r="17" ht="30" hidden="1" customHeight="1" spans="2:4">
      <c r="B17" t="s">
        <v>1827</v>
      </c>
      <c r="C17" t="s">
        <v>1828</v>
      </c>
      <c r="D17" s="327">
        <v>1297.667548</v>
      </c>
    </row>
    <row r="18" ht="30" hidden="1" customHeight="1" spans="2:4">
      <c r="B18" t="s">
        <v>33</v>
      </c>
      <c r="C18" t="s">
        <v>833</v>
      </c>
      <c r="D18" s="327">
        <v>7952.221635</v>
      </c>
    </row>
    <row r="19" ht="30" hidden="1" customHeight="1" spans="2:4">
      <c r="B19" t="s">
        <v>1109</v>
      </c>
      <c r="C19" t="s">
        <v>1422</v>
      </c>
      <c r="D19" s="327">
        <v>-92.995212</v>
      </c>
    </row>
    <row r="20" ht="30" hidden="1" customHeight="1" spans="2:4">
      <c r="B20" t="s">
        <v>1827</v>
      </c>
      <c r="C20" t="s">
        <v>2596</v>
      </c>
      <c r="D20" s="327">
        <v>351.525783</v>
      </c>
    </row>
    <row r="21" ht="30" hidden="1" customHeight="1" spans="2:4">
      <c r="B21" t="s">
        <v>1827</v>
      </c>
      <c r="C21" t="s">
        <v>2597</v>
      </c>
      <c r="D21" s="327">
        <v>-157.453222</v>
      </c>
    </row>
    <row r="22" ht="30" customHeight="1" spans="2:4">
      <c r="B22" t="s">
        <v>956</v>
      </c>
      <c r="C22" t="s">
        <v>2307</v>
      </c>
      <c r="D22" s="327">
        <v>-11</v>
      </c>
    </row>
    <row r="23" ht="30" hidden="1" customHeight="1" spans="2:4">
      <c r="B23" t="s">
        <v>33</v>
      </c>
      <c r="C23" t="s">
        <v>897</v>
      </c>
      <c r="D23" s="327">
        <v>-562.942526</v>
      </c>
    </row>
    <row r="24" ht="30" hidden="1" customHeight="1" spans="2:4">
      <c r="B24" t="s">
        <v>1109</v>
      </c>
      <c r="C24" t="s">
        <v>1110</v>
      </c>
      <c r="D24" s="327">
        <v>125.398908</v>
      </c>
    </row>
    <row r="25" ht="30" hidden="1" customHeight="1" spans="3:4">
      <c r="C25" s="328" t="s">
        <v>19</v>
      </c>
      <c r="D25" s="327">
        <f>SUM(D3:D24)</f>
        <v>8529.72965</v>
      </c>
    </row>
  </sheetData>
  <autoFilter ref="B2:D25">
    <filterColumn colId="0">
      <customFilters>
        <customFilter operator="equal" val="其他"/>
      </customFilters>
    </filterColumn>
    <extLst/>
  </autoFilter>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529"/>
  <sheetViews>
    <sheetView view="pageBreakPreview" zoomScaleNormal="85" zoomScaleSheetLayoutView="100" workbookViewId="0">
      <pane ySplit="5" topLeftCell="A62" activePane="bottomLeft" state="frozen"/>
      <selection/>
      <selection pane="bottomLeft" activeCell="M25" sqref="M25"/>
    </sheetView>
  </sheetViews>
  <sheetFormatPr defaultColWidth="19.625" defaultRowHeight="26.25" customHeight="1"/>
  <cols>
    <col min="1" max="2" width="3.75" customWidth="1"/>
    <col min="3" max="3" width="12.125" customWidth="1"/>
    <col min="4" max="4" width="5.25" customWidth="1"/>
    <col min="5" max="5" width="4.625" customWidth="1"/>
    <col min="6" max="6" width="26" customWidth="1"/>
    <col min="7" max="7" width="11.375" customWidth="1"/>
    <col min="8" max="8" width="7" customWidth="1"/>
    <col min="9" max="9" width="7.375" customWidth="1"/>
    <col min="10" max="10" width="15" customWidth="1"/>
    <col min="11" max="11" width="20.375" hidden="1" customWidth="1"/>
    <col min="12" max="12" width="8.625" customWidth="1"/>
    <col min="13" max="13" width="8.375" customWidth="1"/>
    <col min="14" max="14" width="9.5" customWidth="1"/>
    <col min="15" max="15" width="10.5" customWidth="1"/>
    <col min="16" max="16" width="6.375" customWidth="1"/>
    <col min="17" max="17" width="23.75" customWidth="1"/>
    <col min="18" max="18" width="7.25" customWidth="1"/>
    <col min="19" max="19" width="14.375" customWidth="1"/>
    <col min="20" max="20" width="14.25" customWidth="1"/>
    <col min="21" max="21" width="13.625" customWidth="1"/>
    <col min="22" max="22" width="14" customWidth="1"/>
    <col min="23" max="23" width="3.875" customWidth="1"/>
    <col min="24" max="26" width="19.625" hidden="1" customWidth="1"/>
  </cols>
  <sheetData>
    <row r="1" ht="18" customHeight="1" spans="1:10">
      <c r="A1" s="1" t="s">
        <v>2415</v>
      </c>
      <c r="B1" s="1"/>
      <c r="C1" s="1"/>
      <c r="D1" s="1"/>
      <c r="J1" s="46" t="s">
        <v>1</v>
      </c>
    </row>
    <row r="2" ht="25.9" customHeight="1" spans="1:23">
      <c r="A2" s="2" t="s">
        <v>2416</v>
      </c>
      <c r="B2" s="2"/>
      <c r="C2" s="2"/>
      <c r="D2" s="2"/>
      <c r="E2" s="2"/>
      <c r="F2" s="2"/>
      <c r="G2" s="2"/>
      <c r="H2" s="2"/>
      <c r="I2" s="2"/>
      <c r="J2" s="47"/>
      <c r="K2" s="2"/>
      <c r="L2" s="2"/>
      <c r="M2" s="2"/>
      <c r="N2" s="2"/>
      <c r="O2" s="2"/>
      <c r="P2" s="2"/>
      <c r="Q2" s="2"/>
      <c r="R2" s="2"/>
      <c r="S2" s="2"/>
      <c r="T2" s="2"/>
      <c r="U2" s="2"/>
      <c r="V2" s="2"/>
      <c r="W2" s="2"/>
    </row>
    <row r="3" ht="16.9" customHeight="1" spans="1:23">
      <c r="A3" s="3"/>
      <c r="B3" s="3"/>
      <c r="C3" s="3"/>
      <c r="D3" s="3"/>
      <c r="E3" s="3"/>
      <c r="F3" s="3"/>
      <c r="G3" s="3"/>
      <c r="H3" s="3"/>
      <c r="I3" s="3"/>
      <c r="J3" s="48"/>
      <c r="K3" s="3"/>
      <c r="L3" s="3"/>
      <c r="M3" s="3"/>
      <c r="N3" s="3"/>
      <c r="O3" s="3"/>
      <c r="P3" s="3"/>
      <c r="Q3" s="3"/>
      <c r="R3" s="3"/>
      <c r="S3" s="3"/>
      <c r="T3" s="3"/>
      <c r="U3" s="3"/>
      <c r="V3" s="3"/>
      <c r="W3" s="3"/>
    </row>
    <row r="4" ht="24" customHeight="1" spans="1:23">
      <c r="A4" s="4" t="s">
        <v>3</v>
      </c>
      <c r="B4" s="4" t="s">
        <v>4</v>
      </c>
      <c r="C4" s="4" t="s">
        <v>5</v>
      </c>
      <c r="D4" s="4" t="s">
        <v>6</v>
      </c>
      <c r="E4" s="4" t="s">
        <v>7</v>
      </c>
      <c r="F4" s="4" t="s">
        <v>8</v>
      </c>
      <c r="G4" s="4" t="s">
        <v>9</v>
      </c>
      <c r="H4" s="5" t="s">
        <v>10</v>
      </c>
      <c r="I4" s="49"/>
      <c r="J4" s="5" t="s">
        <v>11</v>
      </c>
      <c r="K4" s="50"/>
      <c r="L4" s="50"/>
      <c r="M4" s="50"/>
      <c r="N4" s="50"/>
      <c r="O4" s="49"/>
      <c r="P4" s="4" t="s">
        <v>12</v>
      </c>
      <c r="Q4" s="4" t="s">
        <v>13</v>
      </c>
      <c r="R4" s="4" t="s">
        <v>14</v>
      </c>
      <c r="S4" s="75" t="s">
        <v>15</v>
      </c>
      <c r="T4" s="75"/>
      <c r="U4" s="75"/>
      <c r="V4" s="75"/>
      <c r="W4" s="75" t="s">
        <v>16</v>
      </c>
    </row>
    <row r="5" ht="42" customHeight="1" spans="1:23">
      <c r="A5" s="4"/>
      <c r="B5" s="4"/>
      <c r="C5" s="4"/>
      <c r="D5" s="4"/>
      <c r="E5" s="4"/>
      <c r="F5" s="4"/>
      <c r="G5" s="4"/>
      <c r="H5" s="4" t="s">
        <v>17</v>
      </c>
      <c r="I5" s="4" t="s">
        <v>18</v>
      </c>
      <c r="J5" s="4" t="s">
        <v>19</v>
      </c>
      <c r="K5" s="4" t="s">
        <v>2417</v>
      </c>
      <c r="L5" s="4" t="s">
        <v>20</v>
      </c>
      <c r="M5" s="4" t="s">
        <v>2418</v>
      </c>
      <c r="N5" s="4" t="s">
        <v>22</v>
      </c>
      <c r="O5" s="4" t="s">
        <v>2419</v>
      </c>
      <c r="P5" s="4"/>
      <c r="Q5" s="4"/>
      <c r="R5" s="4"/>
      <c r="S5" s="75" t="s">
        <v>24</v>
      </c>
      <c r="T5" s="75" t="s">
        <v>25</v>
      </c>
      <c r="U5" s="75" t="s">
        <v>26</v>
      </c>
      <c r="V5" s="75" t="s">
        <v>27</v>
      </c>
      <c r="W5" s="75"/>
    </row>
    <row r="6" ht="60" customHeight="1" spans="1:25">
      <c r="A6" s="4">
        <v>1</v>
      </c>
      <c r="B6" s="6" t="s">
        <v>31</v>
      </c>
      <c r="C6" s="7" t="s">
        <v>32</v>
      </c>
      <c r="D6" s="6" t="s">
        <v>33</v>
      </c>
      <c r="E6" s="6" t="s">
        <v>34</v>
      </c>
      <c r="F6" s="8" t="s">
        <v>35</v>
      </c>
      <c r="G6" s="6">
        <v>8.74</v>
      </c>
      <c r="H6" s="6" t="s">
        <v>36</v>
      </c>
      <c r="I6" s="6" t="s">
        <v>37</v>
      </c>
      <c r="J6" s="7">
        <v>-1.273893</v>
      </c>
      <c r="K6" s="51" t="s">
        <v>2420</v>
      </c>
      <c r="L6" s="52"/>
      <c r="M6" s="6"/>
      <c r="N6" s="6"/>
      <c r="O6" s="6"/>
      <c r="P6" s="6" t="s">
        <v>38</v>
      </c>
      <c r="Q6" s="8" t="s">
        <v>39</v>
      </c>
      <c r="R6" s="4">
        <v>132</v>
      </c>
      <c r="S6" s="76" t="s">
        <v>40</v>
      </c>
      <c r="T6" s="76" t="s">
        <v>41</v>
      </c>
      <c r="U6" s="76" t="s">
        <v>42</v>
      </c>
      <c r="V6" s="76"/>
      <c r="W6" s="75"/>
      <c r="X6" s="77">
        <v>8.74</v>
      </c>
      <c r="Y6" s="95" t="e">
        <f>X6-#REF!</f>
        <v>#REF!</v>
      </c>
    </row>
    <row r="7" ht="46.15" customHeight="1" spans="1:25">
      <c r="A7" s="4"/>
      <c r="B7" s="6" t="s">
        <v>31</v>
      </c>
      <c r="C7" s="7" t="s">
        <v>44</v>
      </c>
      <c r="D7" s="6" t="s">
        <v>33</v>
      </c>
      <c r="E7" s="6" t="s">
        <v>34</v>
      </c>
      <c r="F7" s="8" t="s">
        <v>45</v>
      </c>
      <c r="G7" s="6"/>
      <c r="H7" s="6" t="s">
        <v>36</v>
      </c>
      <c r="I7" s="6" t="s">
        <v>46</v>
      </c>
      <c r="J7" s="7">
        <v>124.12</v>
      </c>
      <c r="K7" s="51" t="s">
        <v>2421</v>
      </c>
      <c r="L7" s="52"/>
      <c r="M7" s="6"/>
      <c r="N7" s="6"/>
      <c r="O7" s="6"/>
      <c r="P7" s="6" t="s">
        <v>38</v>
      </c>
      <c r="Q7" s="8" t="s">
        <v>47</v>
      </c>
      <c r="R7" s="4">
        <v>711</v>
      </c>
      <c r="S7" s="76" t="s">
        <v>48</v>
      </c>
      <c r="T7" s="76" t="s">
        <v>49</v>
      </c>
      <c r="U7" s="76"/>
      <c r="V7" s="76"/>
      <c r="W7" s="75"/>
      <c r="X7" s="77"/>
      <c r="Y7" s="95"/>
    </row>
    <row r="8" ht="70.15" customHeight="1" spans="1:25">
      <c r="A8" s="4">
        <v>3</v>
      </c>
      <c r="B8" s="6" t="s">
        <v>52</v>
      </c>
      <c r="C8" s="9" t="s">
        <v>53</v>
      </c>
      <c r="D8" s="10" t="s">
        <v>33</v>
      </c>
      <c r="E8" s="10" t="s">
        <v>34</v>
      </c>
      <c r="F8" s="11" t="s">
        <v>54</v>
      </c>
      <c r="G8" s="10">
        <v>27.2</v>
      </c>
      <c r="H8" s="10" t="s">
        <v>55</v>
      </c>
      <c r="I8" s="10" t="s">
        <v>56</v>
      </c>
      <c r="J8" s="9">
        <v>-15.2</v>
      </c>
      <c r="K8" s="53" t="s">
        <v>2420</v>
      </c>
      <c r="L8" s="54"/>
      <c r="M8" s="10"/>
      <c r="N8" s="10"/>
      <c r="O8" s="10"/>
      <c r="P8" s="10" t="s">
        <v>57</v>
      </c>
      <c r="Q8" s="11" t="s">
        <v>58</v>
      </c>
      <c r="R8" s="10">
        <v>354</v>
      </c>
      <c r="S8" s="78" t="s">
        <v>59</v>
      </c>
      <c r="T8" s="78" t="s">
        <v>60</v>
      </c>
      <c r="U8" s="78" t="s">
        <v>61</v>
      </c>
      <c r="V8" s="78" t="s">
        <v>62</v>
      </c>
      <c r="W8" s="75"/>
      <c r="X8" s="77">
        <v>27.2</v>
      </c>
      <c r="Y8" s="95" t="e">
        <f>X8-#REF!</f>
        <v>#REF!</v>
      </c>
    </row>
    <row r="9" ht="92.45" customHeight="1" spans="1:25">
      <c r="A9" s="4">
        <v>4</v>
      </c>
      <c r="B9" s="6" t="s">
        <v>52</v>
      </c>
      <c r="C9" s="9" t="s">
        <v>63</v>
      </c>
      <c r="D9" s="10" t="s">
        <v>33</v>
      </c>
      <c r="E9" s="10" t="s">
        <v>34</v>
      </c>
      <c r="F9" s="11" t="s">
        <v>64</v>
      </c>
      <c r="G9" s="10">
        <v>4.068484</v>
      </c>
      <c r="H9" s="10" t="s">
        <v>55</v>
      </c>
      <c r="I9" s="10" t="s">
        <v>65</v>
      </c>
      <c r="J9" s="9">
        <v>-23.46</v>
      </c>
      <c r="K9" s="53" t="s">
        <v>2422</v>
      </c>
      <c r="L9" s="54"/>
      <c r="M9" s="10"/>
      <c r="N9" s="10"/>
      <c r="O9" s="10"/>
      <c r="P9" s="10" t="s">
        <v>57</v>
      </c>
      <c r="Q9" s="11" t="s">
        <v>66</v>
      </c>
      <c r="R9" s="10">
        <v>471</v>
      </c>
      <c r="S9" s="78" t="s">
        <v>67</v>
      </c>
      <c r="T9" s="78" t="s">
        <v>42</v>
      </c>
      <c r="U9" s="78" t="s">
        <v>68</v>
      </c>
      <c r="V9" s="78" t="s">
        <v>69</v>
      </c>
      <c r="W9" s="75"/>
      <c r="X9" s="77">
        <v>4.068484</v>
      </c>
      <c r="Y9" s="95" t="e">
        <f>X9-#REF!</f>
        <v>#REF!</v>
      </c>
    </row>
    <row r="10" ht="98.45" customHeight="1" spans="1:25">
      <c r="A10" s="4">
        <v>5</v>
      </c>
      <c r="B10" s="6" t="s">
        <v>52</v>
      </c>
      <c r="C10" s="9" t="s">
        <v>70</v>
      </c>
      <c r="D10" s="10" t="s">
        <v>33</v>
      </c>
      <c r="E10" s="10" t="s">
        <v>34</v>
      </c>
      <c r="F10" s="11" t="s">
        <v>64</v>
      </c>
      <c r="G10" s="10">
        <v>15.99</v>
      </c>
      <c r="H10" s="10" t="s">
        <v>55</v>
      </c>
      <c r="I10" s="10" t="s">
        <v>71</v>
      </c>
      <c r="J10" s="9">
        <v>-10.66</v>
      </c>
      <c r="K10" s="53" t="s">
        <v>2423</v>
      </c>
      <c r="L10" s="54"/>
      <c r="M10" s="10"/>
      <c r="N10" s="10"/>
      <c r="O10" s="10"/>
      <c r="P10" s="10" t="s">
        <v>57</v>
      </c>
      <c r="Q10" s="11" t="s">
        <v>72</v>
      </c>
      <c r="R10" s="10">
        <v>268</v>
      </c>
      <c r="S10" s="78" t="s">
        <v>73</v>
      </c>
      <c r="T10" s="78" t="s">
        <v>60</v>
      </c>
      <c r="U10" s="78" t="s">
        <v>74</v>
      </c>
      <c r="V10" s="78" t="s">
        <v>69</v>
      </c>
      <c r="W10" s="75"/>
      <c r="X10" s="77">
        <v>15.99</v>
      </c>
      <c r="Y10" s="95" t="e">
        <f>X10-#REF!</f>
        <v>#REF!</v>
      </c>
    </row>
    <row r="11" ht="70.15" customHeight="1" spans="1:25">
      <c r="A11" s="4">
        <v>8</v>
      </c>
      <c r="B11" s="4" t="s">
        <v>52</v>
      </c>
      <c r="C11" s="12" t="s">
        <v>75</v>
      </c>
      <c r="D11" s="13" t="s">
        <v>33</v>
      </c>
      <c r="E11" s="10" t="s">
        <v>34</v>
      </c>
      <c r="F11" s="14" t="s">
        <v>76</v>
      </c>
      <c r="G11" s="13">
        <v>82.465724</v>
      </c>
      <c r="H11" s="13" t="s">
        <v>55</v>
      </c>
      <c r="I11" s="13" t="s">
        <v>77</v>
      </c>
      <c r="J11" s="55">
        <v>-30.3857</v>
      </c>
      <c r="K11" s="56" t="s">
        <v>2424</v>
      </c>
      <c r="L11" s="57"/>
      <c r="M11" s="13"/>
      <c r="N11" s="13"/>
      <c r="O11" s="13"/>
      <c r="P11" s="13" t="s">
        <v>57</v>
      </c>
      <c r="Q11" s="14" t="s">
        <v>78</v>
      </c>
      <c r="R11" s="13">
        <v>669</v>
      </c>
      <c r="S11" s="79" t="s">
        <v>79</v>
      </c>
      <c r="T11" s="79" t="s">
        <v>80</v>
      </c>
      <c r="U11" s="79" t="s">
        <v>81</v>
      </c>
      <c r="V11" s="79" t="s">
        <v>62</v>
      </c>
      <c r="W11" s="75"/>
      <c r="X11" s="77">
        <v>82.465724</v>
      </c>
      <c r="Y11" s="95" t="e">
        <f>X11-#REF!</f>
        <v>#REF!</v>
      </c>
    </row>
    <row r="12" ht="100.9" customHeight="1" spans="1:25">
      <c r="A12" s="4">
        <v>19</v>
      </c>
      <c r="B12" s="6" t="s">
        <v>82</v>
      </c>
      <c r="C12" s="4" t="s">
        <v>83</v>
      </c>
      <c r="D12" s="13" t="s">
        <v>33</v>
      </c>
      <c r="E12" s="10" t="s">
        <v>34</v>
      </c>
      <c r="F12" s="14" t="s">
        <v>84</v>
      </c>
      <c r="G12" s="13">
        <v>58.007179</v>
      </c>
      <c r="H12" s="13" t="s">
        <v>85</v>
      </c>
      <c r="I12" s="13" t="s">
        <v>86</v>
      </c>
      <c r="J12" s="4">
        <v>-11.507179</v>
      </c>
      <c r="K12" s="58"/>
      <c r="L12" s="57"/>
      <c r="M12" s="13"/>
      <c r="N12" s="13"/>
      <c r="O12" s="13"/>
      <c r="P12" s="13" t="s">
        <v>82</v>
      </c>
      <c r="Q12" s="14" t="s">
        <v>87</v>
      </c>
      <c r="R12" s="13">
        <v>196</v>
      </c>
      <c r="S12" s="79" t="s">
        <v>88</v>
      </c>
      <c r="T12" s="79" t="s">
        <v>89</v>
      </c>
      <c r="U12" s="79" t="s">
        <v>90</v>
      </c>
      <c r="V12" s="79" t="s">
        <v>91</v>
      </c>
      <c r="W12" s="75"/>
      <c r="X12" s="77">
        <v>58.007179</v>
      </c>
      <c r="Y12" s="95" t="e">
        <f>X12-#REF!</f>
        <v>#REF!</v>
      </c>
    </row>
    <row r="13" ht="70.15" customHeight="1" spans="1:25">
      <c r="A13" s="4">
        <v>22</v>
      </c>
      <c r="B13" s="6" t="s">
        <v>92</v>
      </c>
      <c r="C13" s="6" t="s">
        <v>93</v>
      </c>
      <c r="D13" s="7" t="s">
        <v>33</v>
      </c>
      <c r="E13" s="10" t="s">
        <v>34</v>
      </c>
      <c r="F13" s="8" t="s">
        <v>94</v>
      </c>
      <c r="G13" s="6">
        <v>120</v>
      </c>
      <c r="H13" s="6" t="s">
        <v>95</v>
      </c>
      <c r="I13" s="6" t="s">
        <v>96</v>
      </c>
      <c r="J13" s="7">
        <v>-84</v>
      </c>
      <c r="K13" s="59" t="s">
        <v>2423</v>
      </c>
      <c r="L13" s="52"/>
      <c r="M13" s="6"/>
      <c r="N13" s="6"/>
      <c r="O13" s="6"/>
      <c r="P13" s="6" t="s">
        <v>92</v>
      </c>
      <c r="Q13" s="8" t="s">
        <v>98</v>
      </c>
      <c r="R13" s="6">
        <v>276</v>
      </c>
      <c r="S13" s="76" t="s">
        <v>99</v>
      </c>
      <c r="T13" s="76"/>
      <c r="U13" s="76"/>
      <c r="V13" s="76"/>
      <c r="W13" s="75"/>
      <c r="X13" s="77">
        <v>120</v>
      </c>
      <c r="Y13" s="95" t="e">
        <f>X13-#REF!</f>
        <v>#REF!</v>
      </c>
    </row>
    <row r="14" ht="70.15" customHeight="1" spans="1:25">
      <c r="A14" s="4">
        <v>23</v>
      </c>
      <c r="B14" s="4" t="s">
        <v>92</v>
      </c>
      <c r="C14" s="15" t="s">
        <v>2425</v>
      </c>
      <c r="D14" s="13" t="s">
        <v>33</v>
      </c>
      <c r="E14" s="10" t="s">
        <v>34</v>
      </c>
      <c r="F14" s="14" t="s">
        <v>103</v>
      </c>
      <c r="G14" s="13">
        <v>82.5</v>
      </c>
      <c r="H14" s="13" t="s">
        <v>95</v>
      </c>
      <c r="I14" s="13" t="s">
        <v>104</v>
      </c>
      <c r="J14" s="55">
        <v>-33</v>
      </c>
      <c r="K14" s="59" t="s">
        <v>2426</v>
      </c>
      <c r="L14" s="57"/>
      <c r="M14" s="13"/>
      <c r="N14" s="13"/>
      <c r="O14" s="13"/>
      <c r="P14" s="6" t="s">
        <v>92</v>
      </c>
      <c r="Q14" s="14" t="s">
        <v>105</v>
      </c>
      <c r="R14" s="13">
        <v>80</v>
      </c>
      <c r="S14" s="79" t="s">
        <v>503</v>
      </c>
      <c r="T14" s="79" t="s">
        <v>2427</v>
      </c>
      <c r="U14" s="79" t="s">
        <v>101</v>
      </c>
      <c r="V14" s="79"/>
      <c r="W14" s="75"/>
      <c r="X14" s="77">
        <v>82.5</v>
      </c>
      <c r="Y14" s="95" t="e">
        <f>X14-#REF!</f>
        <v>#REF!</v>
      </c>
    </row>
    <row r="15" ht="80.45" customHeight="1" spans="1:25">
      <c r="A15" s="4">
        <v>24</v>
      </c>
      <c r="B15" s="4" t="s">
        <v>92</v>
      </c>
      <c r="C15" s="15" t="s">
        <v>2428</v>
      </c>
      <c r="D15" s="13" t="s">
        <v>33</v>
      </c>
      <c r="E15" s="10" t="s">
        <v>34</v>
      </c>
      <c r="F15" s="14" t="s">
        <v>110</v>
      </c>
      <c r="G15" s="13">
        <v>41.6</v>
      </c>
      <c r="H15" s="13" t="s">
        <v>95</v>
      </c>
      <c r="I15" s="13" t="s">
        <v>111</v>
      </c>
      <c r="J15" s="4">
        <v>-16.64</v>
      </c>
      <c r="K15" s="59" t="s">
        <v>2426</v>
      </c>
      <c r="L15" s="57"/>
      <c r="M15" s="13"/>
      <c r="N15" s="13"/>
      <c r="O15" s="13"/>
      <c r="P15" s="6" t="s">
        <v>92</v>
      </c>
      <c r="Q15" s="14" t="s">
        <v>112</v>
      </c>
      <c r="R15" s="13">
        <v>78</v>
      </c>
      <c r="S15" s="79" t="s">
        <v>113</v>
      </c>
      <c r="T15" s="79" t="s">
        <v>661</v>
      </c>
      <c r="U15" s="79" t="s">
        <v>101</v>
      </c>
      <c r="V15" s="79"/>
      <c r="W15" s="75"/>
      <c r="X15" s="77">
        <v>41.6</v>
      </c>
      <c r="Y15" s="95" t="e">
        <f>X15-#REF!</f>
        <v>#REF!</v>
      </c>
    </row>
    <row r="16" ht="95.45" customHeight="1" spans="1:25">
      <c r="A16" s="4">
        <v>25</v>
      </c>
      <c r="B16" s="4" t="s">
        <v>92</v>
      </c>
      <c r="C16" s="15" t="s">
        <v>2429</v>
      </c>
      <c r="D16" s="13" t="s">
        <v>33</v>
      </c>
      <c r="E16" s="10" t="s">
        <v>34</v>
      </c>
      <c r="F16" s="14" t="s">
        <v>117</v>
      </c>
      <c r="G16" s="13">
        <v>36.2</v>
      </c>
      <c r="H16" s="13" t="s">
        <v>95</v>
      </c>
      <c r="I16" s="13" t="s">
        <v>118</v>
      </c>
      <c r="J16" s="4">
        <v>-14.48</v>
      </c>
      <c r="K16" s="59" t="s">
        <v>2426</v>
      </c>
      <c r="L16" s="57"/>
      <c r="M16" s="13"/>
      <c r="N16" s="13"/>
      <c r="O16" s="13"/>
      <c r="P16" s="6" t="s">
        <v>92</v>
      </c>
      <c r="Q16" s="14" t="s">
        <v>119</v>
      </c>
      <c r="R16" s="13">
        <v>136</v>
      </c>
      <c r="S16" s="79" t="s">
        <v>170</v>
      </c>
      <c r="T16" s="79" t="s">
        <v>598</v>
      </c>
      <c r="U16" s="79" t="s">
        <v>101</v>
      </c>
      <c r="V16" s="79"/>
      <c r="W16" s="75"/>
      <c r="X16" s="77">
        <v>36.2</v>
      </c>
      <c r="Y16" s="95" t="e">
        <f>X16-#REF!</f>
        <v>#REF!</v>
      </c>
    </row>
    <row r="17" ht="96.6" customHeight="1" spans="1:25">
      <c r="A17" s="4">
        <v>26</v>
      </c>
      <c r="B17" s="4" t="s">
        <v>92</v>
      </c>
      <c r="C17" s="15" t="s">
        <v>2429</v>
      </c>
      <c r="D17" s="13" t="s">
        <v>33</v>
      </c>
      <c r="E17" s="10" t="s">
        <v>34</v>
      </c>
      <c r="F17" s="14" t="s">
        <v>123</v>
      </c>
      <c r="G17" s="13">
        <v>32</v>
      </c>
      <c r="H17" s="13" t="s">
        <v>95</v>
      </c>
      <c r="I17" s="13" t="s">
        <v>124</v>
      </c>
      <c r="J17" s="4">
        <v>-12.8</v>
      </c>
      <c r="K17" s="59" t="s">
        <v>2426</v>
      </c>
      <c r="L17" s="57"/>
      <c r="M17" s="13"/>
      <c r="N17" s="13"/>
      <c r="O17" s="13"/>
      <c r="P17" s="6" t="s">
        <v>92</v>
      </c>
      <c r="Q17" s="14" t="s">
        <v>125</v>
      </c>
      <c r="R17" s="13">
        <v>241</v>
      </c>
      <c r="S17" s="79" t="s">
        <v>106</v>
      </c>
      <c r="T17" s="79" t="s">
        <v>338</v>
      </c>
      <c r="U17" s="79" t="s">
        <v>101</v>
      </c>
      <c r="V17" s="79"/>
      <c r="W17" s="75"/>
      <c r="X17" s="77">
        <v>32</v>
      </c>
      <c r="Y17" s="95" t="e">
        <f>X17-#REF!</f>
        <v>#REF!</v>
      </c>
    </row>
    <row r="18" ht="70.15" customHeight="1" spans="1:25">
      <c r="A18" s="4">
        <v>27</v>
      </c>
      <c r="B18" s="4" t="s">
        <v>92</v>
      </c>
      <c r="C18" s="16" t="s">
        <v>2430</v>
      </c>
      <c r="D18" s="13" t="s">
        <v>33</v>
      </c>
      <c r="E18" s="13" t="s">
        <v>34</v>
      </c>
      <c r="F18" s="14" t="s">
        <v>128</v>
      </c>
      <c r="G18" s="13">
        <v>16.26</v>
      </c>
      <c r="H18" s="13" t="s">
        <v>95</v>
      </c>
      <c r="I18" s="13" t="s">
        <v>129</v>
      </c>
      <c r="J18" s="16">
        <v>-3.252</v>
      </c>
      <c r="K18" s="59" t="s">
        <v>2426</v>
      </c>
      <c r="L18" s="57"/>
      <c r="M18" s="13"/>
      <c r="N18" s="13"/>
      <c r="O18" s="13"/>
      <c r="P18" s="6" t="s">
        <v>92</v>
      </c>
      <c r="Q18" s="14" t="s">
        <v>130</v>
      </c>
      <c r="R18" s="13">
        <v>100</v>
      </c>
      <c r="S18" s="79" t="s">
        <v>131</v>
      </c>
      <c r="T18" s="79" t="s">
        <v>2431</v>
      </c>
      <c r="U18" s="79" t="s">
        <v>2432</v>
      </c>
      <c r="V18" s="79" t="s">
        <v>90</v>
      </c>
      <c r="W18" s="75"/>
      <c r="X18" s="77">
        <v>16.26</v>
      </c>
      <c r="Y18" s="95" t="e">
        <f>X18-#REF!</f>
        <v>#REF!</v>
      </c>
    </row>
    <row r="19" ht="133.5" customHeight="1" spans="1:25">
      <c r="A19" s="4"/>
      <c r="B19" s="4" t="s">
        <v>92</v>
      </c>
      <c r="C19" s="16" t="s">
        <v>2433</v>
      </c>
      <c r="D19" s="13" t="s">
        <v>33</v>
      </c>
      <c r="E19" s="13" t="s">
        <v>34</v>
      </c>
      <c r="F19" s="14" t="s">
        <v>136</v>
      </c>
      <c r="G19" s="13">
        <v>29.7</v>
      </c>
      <c r="H19" s="13" t="s">
        <v>95</v>
      </c>
      <c r="I19" s="13" t="s">
        <v>137</v>
      </c>
      <c r="J19" s="16">
        <v>17.82</v>
      </c>
      <c r="K19" s="59" t="s">
        <v>2434</v>
      </c>
      <c r="L19" s="57"/>
      <c r="M19" s="13"/>
      <c r="N19" s="13"/>
      <c r="O19" s="13"/>
      <c r="P19" s="6" t="s">
        <v>92</v>
      </c>
      <c r="Q19" s="14" t="s">
        <v>138</v>
      </c>
      <c r="R19" s="13">
        <v>276</v>
      </c>
      <c r="S19" s="79" t="s">
        <v>139</v>
      </c>
      <c r="T19" s="79" t="s">
        <v>2435</v>
      </c>
      <c r="U19" s="79" t="s">
        <v>2436</v>
      </c>
      <c r="V19" s="79" t="s">
        <v>142</v>
      </c>
      <c r="W19" s="75"/>
      <c r="X19" s="77"/>
      <c r="Y19" s="95"/>
    </row>
    <row r="20" ht="133.5" customHeight="1" spans="1:25">
      <c r="A20" s="4"/>
      <c r="B20" s="4" t="s">
        <v>92</v>
      </c>
      <c r="C20" s="16" t="s">
        <v>143</v>
      </c>
      <c r="D20" s="13" t="s">
        <v>33</v>
      </c>
      <c r="E20" s="13" t="s">
        <v>34</v>
      </c>
      <c r="F20" s="14" t="s">
        <v>144</v>
      </c>
      <c r="G20" s="13">
        <v>45.69</v>
      </c>
      <c r="H20" s="13" t="s">
        <v>95</v>
      </c>
      <c r="I20" s="13" t="s">
        <v>145</v>
      </c>
      <c r="J20" s="16">
        <v>27.414</v>
      </c>
      <c r="K20" s="59" t="s">
        <v>2434</v>
      </c>
      <c r="L20" s="57"/>
      <c r="M20" s="13"/>
      <c r="N20" s="13"/>
      <c r="O20" s="13"/>
      <c r="P20" s="6" t="s">
        <v>92</v>
      </c>
      <c r="Q20" s="14" t="s">
        <v>146</v>
      </c>
      <c r="R20" s="13">
        <v>315</v>
      </c>
      <c r="S20" s="79" t="s">
        <v>147</v>
      </c>
      <c r="T20" s="79" t="s">
        <v>148</v>
      </c>
      <c r="U20" s="79" t="s">
        <v>149</v>
      </c>
      <c r="V20" s="79" t="s">
        <v>150</v>
      </c>
      <c r="W20" s="75"/>
      <c r="X20" s="77"/>
      <c r="Y20" s="95"/>
    </row>
    <row r="21" ht="104.25" customHeight="1" spans="1:25">
      <c r="A21" s="4"/>
      <c r="B21" s="4" t="s">
        <v>92</v>
      </c>
      <c r="C21" s="16" t="s">
        <v>151</v>
      </c>
      <c r="D21" s="13" t="s">
        <v>33</v>
      </c>
      <c r="E21" s="13" t="s">
        <v>34</v>
      </c>
      <c r="F21" s="14" t="s">
        <v>152</v>
      </c>
      <c r="G21" s="13">
        <v>78.578633</v>
      </c>
      <c r="H21" s="13" t="s">
        <v>95</v>
      </c>
      <c r="I21" s="13" t="s">
        <v>153</v>
      </c>
      <c r="J21" s="16">
        <v>70.23</v>
      </c>
      <c r="K21" s="59" t="s">
        <v>2434</v>
      </c>
      <c r="L21" s="57"/>
      <c r="M21" s="13"/>
      <c r="N21" s="13"/>
      <c r="O21" s="13"/>
      <c r="P21" s="6" t="s">
        <v>92</v>
      </c>
      <c r="Q21" s="14" t="s">
        <v>154</v>
      </c>
      <c r="R21" s="13">
        <v>2082</v>
      </c>
      <c r="S21" s="79" t="s">
        <v>141</v>
      </c>
      <c r="T21" s="79" t="s">
        <v>155</v>
      </c>
      <c r="U21" s="79" t="s">
        <v>677</v>
      </c>
      <c r="V21" s="79" t="s">
        <v>150</v>
      </c>
      <c r="W21" s="75"/>
      <c r="X21" s="77"/>
      <c r="Y21" s="95"/>
    </row>
    <row r="22" ht="106.9" customHeight="1" spans="1:25">
      <c r="A22" s="4">
        <v>28</v>
      </c>
      <c r="B22" s="4" t="s">
        <v>92</v>
      </c>
      <c r="C22" s="4" t="s">
        <v>2437</v>
      </c>
      <c r="D22" s="13" t="s">
        <v>33</v>
      </c>
      <c r="E22" s="10" t="s">
        <v>34</v>
      </c>
      <c r="F22" s="14" t="s">
        <v>157</v>
      </c>
      <c r="G22" s="13">
        <v>43.7</v>
      </c>
      <c r="H22" s="13" t="s">
        <v>95</v>
      </c>
      <c r="I22" s="13"/>
      <c r="J22" s="4">
        <v>-14.57</v>
      </c>
      <c r="K22" s="59" t="s">
        <v>2426</v>
      </c>
      <c r="L22" s="57"/>
      <c r="M22" s="13"/>
      <c r="N22" s="13"/>
      <c r="O22" s="13"/>
      <c r="P22" s="6" t="s">
        <v>92</v>
      </c>
      <c r="Q22" s="14" t="s">
        <v>159</v>
      </c>
      <c r="R22" s="13">
        <v>851</v>
      </c>
      <c r="S22" s="79" t="s">
        <v>2438</v>
      </c>
      <c r="T22" s="79" t="s">
        <v>1375</v>
      </c>
      <c r="U22" s="79" t="s">
        <v>2439</v>
      </c>
      <c r="V22" s="79"/>
      <c r="W22" s="75"/>
      <c r="X22" s="77">
        <v>43.7</v>
      </c>
      <c r="Y22" s="95" t="e">
        <f>X22-#REF!</f>
        <v>#REF!</v>
      </c>
    </row>
    <row r="23" ht="95.1" customHeight="1" spans="1:25">
      <c r="A23" s="4">
        <v>31</v>
      </c>
      <c r="B23" s="4" t="s">
        <v>161</v>
      </c>
      <c r="C23" s="4" t="s">
        <v>162</v>
      </c>
      <c r="D23" s="6" t="s">
        <v>33</v>
      </c>
      <c r="E23" s="10" t="s">
        <v>34</v>
      </c>
      <c r="F23" s="8" t="s">
        <v>163</v>
      </c>
      <c r="G23" s="6">
        <v>57.38</v>
      </c>
      <c r="H23" s="6" t="s">
        <v>164</v>
      </c>
      <c r="I23" s="6" t="s">
        <v>165</v>
      </c>
      <c r="J23" s="4">
        <v>-11.476</v>
      </c>
      <c r="K23" s="52" t="s">
        <v>2440</v>
      </c>
      <c r="L23" s="52"/>
      <c r="M23" s="6"/>
      <c r="N23" s="6"/>
      <c r="O23" s="6"/>
      <c r="P23" s="6" t="s">
        <v>161</v>
      </c>
      <c r="Q23" s="8" t="s">
        <v>167</v>
      </c>
      <c r="R23" s="6">
        <v>145</v>
      </c>
      <c r="S23" s="76" t="s">
        <v>168</v>
      </c>
      <c r="T23" s="76" t="s">
        <v>169</v>
      </c>
      <c r="U23" s="76" t="s">
        <v>170</v>
      </c>
      <c r="V23" s="76"/>
      <c r="W23" s="75"/>
      <c r="X23" s="77">
        <v>57.38</v>
      </c>
      <c r="Y23" s="95" t="e">
        <f>X23-#REF!</f>
        <v>#REF!</v>
      </c>
    </row>
    <row r="24" ht="82.9" customHeight="1" spans="1:25">
      <c r="A24" s="4">
        <v>33</v>
      </c>
      <c r="B24" s="17" t="s">
        <v>172</v>
      </c>
      <c r="C24" s="9" t="s">
        <v>173</v>
      </c>
      <c r="D24" s="9" t="s">
        <v>33</v>
      </c>
      <c r="E24" s="10" t="s">
        <v>34</v>
      </c>
      <c r="F24" s="18" t="s">
        <v>174</v>
      </c>
      <c r="G24" s="9">
        <v>10.25</v>
      </c>
      <c r="H24" s="9" t="s">
        <v>175</v>
      </c>
      <c r="I24" s="9" t="s">
        <v>176</v>
      </c>
      <c r="J24" s="60">
        <v>-0.47</v>
      </c>
      <c r="K24" s="53"/>
      <c r="L24" s="53"/>
      <c r="M24" s="9"/>
      <c r="N24" s="9"/>
      <c r="O24" s="9"/>
      <c r="P24" s="9" t="s">
        <v>177</v>
      </c>
      <c r="Q24" s="18" t="s">
        <v>178</v>
      </c>
      <c r="R24" s="9">
        <v>67</v>
      </c>
      <c r="S24" s="80" t="s">
        <v>179</v>
      </c>
      <c r="T24" s="80" t="s">
        <v>180</v>
      </c>
      <c r="U24" s="80" t="s">
        <v>181</v>
      </c>
      <c r="V24" s="80" t="s">
        <v>182</v>
      </c>
      <c r="W24" s="75"/>
      <c r="X24" s="77">
        <v>10.25</v>
      </c>
      <c r="Y24" s="95" t="e">
        <f>X24-#REF!</f>
        <v>#REF!</v>
      </c>
    </row>
    <row r="25" ht="114" customHeight="1" spans="1:25">
      <c r="A25" s="4">
        <v>34</v>
      </c>
      <c r="B25" s="4" t="s">
        <v>172</v>
      </c>
      <c r="C25" s="4" t="s">
        <v>183</v>
      </c>
      <c r="D25" s="6" t="s">
        <v>33</v>
      </c>
      <c r="E25" s="10" t="s">
        <v>34</v>
      </c>
      <c r="F25" s="19" t="s">
        <v>184</v>
      </c>
      <c r="G25" s="4">
        <v>82.5</v>
      </c>
      <c r="H25" s="4" t="s">
        <v>175</v>
      </c>
      <c r="I25" s="4" t="s">
        <v>185</v>
      </c>
      <c r="J25" s="4">
        <v>-16.5</v>
      </c>
      <c r="K25" s="58"/>
      <c r="L25" s="58"/>
      <c r="M25" s="4"/>
      <c r="N25" s="4"/>
      <c r="O25" s="4"/>
      <c r="P25" s="4" t="s">
        <v>177</v>
      </c>
      <c r="Q25" s="19" t="s">
        <v>186</v>
      </c>
      <c r="R25" s="4">
        <v>117</v>
      </c>
      <c r="S25" s="75" t="s">
        <v>187</v>
      </c>
      <c r="T25" s="75" t="s">
        <v>188</v>
      </c>
      <c r="U25" s="75" t="s">
        <v>189</v>
      </c>
      <c r="V25" s="75"/>
      <c r="W25" s="75"/>
      <c r="X25" s="77">
        <v>82.5</v>
      </c>
      <c r="Y25" s="95" t="e">
        <f>X25-#REF!</f>
        <v>#REF!</v>
      </c>
    </row>
    <row r="26" ht="128.1" customHeight="1" spans="1:25">
      <c r="A26" s="4">
        <v>35</v>
      </c>
      <c r="B26" s="4" t="s">
        <v>172</v>
      </c>
      <c r="C26" s="4" t="s">
        <v>191</v>
      </c>
      <c r="D26" s="6" t="s">
        <v>33</v>
      </c>
      <c r="E26" s="10" t="s">
        <v>34</v>
      </c>
      <c r="F26" s="19" t="s">
        <v>192</v>
      </c>
      <c r="G26" s="4">
        <v>25.3</v>
      </c>
      <c r="H26" s="4" t="s">
        <v>175</v>
      </c>
      <c r="I26" s="4" t="s">
        <v>193</v>
      </c>
      <c r="J26" s="27">
        <v>-5.06</v>
      </c>
      <c r="K26" s="58"/>
      <c r="L26" s="58"/>
      <c r="M26" s="4"/>
      <c r="N26" s="4"/>
      <c r="O26" s="4"/>
      <c r="P26" s="4" t="s">
        <v>177</v>
      </c>
      <c r="Q26" s="19" t="s">
        <v>194</v>
      </c>
      <c r="R26" s="4">
        <v>247</v>
      </c>
      <c r="S26" s="75" t="s">
        <v>195</v>
      </c>
      <c r="T26" s="75" t="s">
        <v>196</v>
      </c>
      <c r="U26" s="75" t="s">
        <v>126</v>
      </c>
      <c r="V26" s="75"/>
      <c r="W26" s="75"/>
      <c r="X26" s="77">
        <v>25.3</v>
      </c>
      <c r="Y26" s="95" t="e">
        <f>X26-#REF!</f>
        <v>#REF!</v>
      </c>
    </row>
    <row r="27" ht="70.15" customHeight="1" spans="1:25">
      <c r="A27" s="4">
        <v>36</v>
      </c>
      <c r="B27" s="4" t="s">
        <v>172</v>
      </c>
      <c r="C27" s="4" t="s">
        <v>198</v>
      </c>
      <c r="D27" s="6" t="s">
        <v>33</v>
      </c>
      <c r="E27" s="10" t="s">
        <v>34</v>
      </c>
      <c r="F27" s="19" t="s">
        <v>199</v>
      </c>
      <c r="G27" s="4">
        <v>19.85</v>
      </c>
      <c r="H27" s="4" t="s">
        <v>175</v>
      </c>
      <c r="I27" s="4" t="s">
        <v>200</v>
      </c>
      <c r="J27" s="27">
        <v>-3.97</v>
      </c>
      <c r="K27" s="58"/>
      <c r="L27" s="58"/>
      <c r="M27" s="4"/>
      <c r="N27" s="4"/>
      <c r="O27" s="4"/>
      <c r="P27" s="4" t="s">
        <v>177</v>
      </c>
      <c r="Q27" s="19" t="s">
        <v>201</v>
      </c>
      <c r="R27" s="4">
        <v>50</v>
      </c>
      <c r="S27" s="75" t="s">
        <v>195</v>
      </c>
      <c r="T27" s="75" t="s">
        <v>196</v>
      </c>
      <c r="U27" s="75" t="s">
        <v>202</v>
      </c>
      <c r="V27" s="75"/>
      <c r="W27" s="75"/>
      <c r="X27" s="77">
        <v>19.85</v>
      </c>
      <c r="Y27" s="95" t="e">
        <f>X27-#REF!</f>
        <v>#REF!</v>
      </c>
    </row>
    <row r="28" ht="114.95" customHeight="1" spans="1:25">
      <c r="A28" s="4">
        <v>37</v>
      </c>
      <c r="B28" s="4" t="s">
        <v>172</v>
      </c>
      <c r="C28" s="4" t="s">
        <v>204</v>
      </c>
      <c r="D28" s="6" t="s">
        <v>33</v>
      </c>
      <c r="E28" s="10" t="s">
        <v>34</v>
      </c>
      <c r="F28" s="19" t="s">
        <v>205</v>
      </c>
      <c r="G28" s="4">
        <v>39.26</v>
      </c>
      <c r="H28" s="4" t="s">
        <v>175</v>
      </c>
      <c r="I28" s="4" t="s">
        <v>206</v>
      </c>
      <c r="J28" s="27">
        <v>-7.852</v>
      </c>
      <c r="K28" s="58"/>
      <c r="L28" s="58"/>
      <c r="M28" s="4"/>
      <c r="N28" s="4"/>
      <c r="O28" s="4"/>
      <c r="P28" s="4" t="s">
        <v>177</v>
      </c>
      <c r="Q28" s="19" t="s">
        <v>207</v>
      </c>
      <c r="R28" s="4">
        <v>44</v>
      </c>
      <c r="S28" s="75" t="s">
        <v>208</v>
      </c>
      <c r="T28" s="75" t="s">
        <v>209</v>
      </c>
      <c r="U28" s="75" t="s">
        <v>202</v>
      </c>
      <c r="V28" s="75"/>
      <c r="W28" s="75"/>
      <c r="X28" s="77">
        <v>39.26</v>
      </c>
      <c r="Y28" s="95" t="e">
        <f>X28-#REF!</f>
        <v>#REF!</v>
      </c>
    </row>
    <row r="29" ht="113.45" customHeight="1" spans="1:25">
      <c r="A29" s="4">
        <v>38</v>
      </c>
      <c r="B29" s="4" t="s">
        <v>172</v>
      </c>
      <c r="C29" s="4" t="s">
        <v>2441</v>
      </c>
      <c r="D29" s="6" t="s">
        <v>33</v>
      </c>
      <c r="E29" s="10" t="s">
        <v>34</v>
      </c>
      <c r="F29" s="19" t="s">
        <v>2442</v>
      </c>
      <c r="G29" s="4">
        <v>29.37</v>
      </c>
      <c r="H29" s="4" t="s">
        <v>175</v>
      </c>
      <c r="I29" s="4" t="s">
        <v>175</v>
      </c>
      <c r="J29" s="4"/>
      <c r="K29" s="58"/>
      <c r="L29" s="58"/>
      <c r="M29" s="4"/>
      <c r="N29" s="4"/>
      <c r="O29" s="4"/>
      <c r="P29" s="4" t="s">
        <v>177</v>
      </c>
      <c r="Q29" s="19" t="s">
        <v>2443</v>
      </c>
      <c r="R29" s="4">
        <v>805</v>
      </c>
      <c r="S29" s="75" t="s">
        <v>209</v>
      </c>
      <c r="T29" s="75" t="s">
        <v>1650</v>
      </c>
      <c r="U29" s="75" t="s">
        <v>705</v>
      </c>
      <c r="V29" s="75"/>
      <c r="W29" s="75"/>
      <c r="X29" s="77">
        <v>29.37</v>
      </c>
      <c r="Y29" s="95" t="e">
        <f>X29-#REF!</f>
        <v>#REF!</v>
      </c>
    </row>
    <row r="30" ht="121.15" customHeight="1" spans="1:25">
      <c r="A30" s="4">
        <v>39</v>
      </c>
      <c r="B30" s="4" t="s">
        <v>172</v>
      </c>
      <c r="C30" s="4" t="s">
        <v>2444</v>
      </c>
      <c r="D30" s="6" t="s">
        <v>33</v>
      </c>
      <c r="E30" s="10" t="s">
        <v>34</v>
      </c>
      <c r="F30" s="19" t="s">
        <v>2445</v>
      </c>
      <c r="G30" s="4">
        <v>8.89</v>
      </c>
      <c r="H30" s="4" t="s">
        <v>175</v>
      </c>
      <c r="I30" s="4" t="s">
        <v>175</v>
      </c>
      <c r="J30" s="4"/>
      <c r="K30" s="58"/>
      <c r="L30" s="58"/>
      <c r="M30" s="4"/>
      <c r="N30" s="4"/>
      <c r="O30" s="4"/>
      <c r="P30" s="4" t="s">
        <v>177</v>
      </c>
      <c r="Q30" s="19" t="s">
        <v>2443</v>
      </c>
      <c r="R30" s="4">
        <v>805</v>
      </c>
      <c r="S30" s="75" t="s">
        <v>209</v>
      </c>
      <c r="T30" s="75" t="s">
        <v>1650</v>
      </c>
      <c r="U30" s="75" t="s">
        <v>705</v>
      </c>
      <c r="V30" s="75"/>
      <c r="W30" s="75"/>
      <c r="X30" s="77">
        <v>8.89</v>
      </c>
      <c r="Y30" s="95" t="e">
        <f>X30-#REF!</f>
        <v>#REF!</v>
      </c>
    </row>
    <row r="31" ht="49.9" customHeight="1" spans="1:26">
      <c r="A31" s="20"/>
      <c r="B31" s="21" t="s">
        <v>210</v>
      </c>
      <c r="C31" s="22" t="s">
        <v>211</v>
      </c>
      <c r="D31" s="23" t="s">
        <v>33</v>
      </c>
      <c r="E31" s="24" t="s">
        <v>34</v>
      </c>
      <c r="F31" s="25" t="s">
        <v>212</v>
      </c>
      <c r="G31" s="26">
        <v>36.436042</v>
      </c>
      <c r="H31" s="23" t="s">
        <v>213</v>
      </c>
      <c r="I31" s="61" t="s">
        <v>214</v>
      </c>
      <c r="J31" s="62">
        <v>17.04</v>
      </c>
      <c r="K31" s="63"/>
      <c r="L31" s="64"/>
      <c r="M31" s="23"/>
      <c r="N31" s="23"/>
      <c r="O31" s="23"/>
      <c r="P31" s="23" t="s">
        <v>213</v>
      </c>
      <c r="Q31" s="81" t="s">
        <v>216</v>
      </c>
      <c r="R31" s="23">
        <v>187</v>
      </c>
      <c r="S31" s="82" t="s">
        <v>217</v>
      </c>
      <c r="T31" s="82" t="s">
        <v>218</v>
      </c>
      <c r="U31" s="82"/>
      <c r="V31" s="82"/>
      <c r="W31" s="83"/>
      <c r="X31" s="84"/>
      <c r="Y31" s="96"/>
      <c r="Z31" s="97"/>
    </row>
    <row r="32" ht="49.9" customHeight="1" spans="1:26">
      <c r="A32" s="20"/>
      <c r="B32" s="21" t="s">
        <v>210</v>
      </c>
      <c r="C32" s="22" t="s">
        <v>220</v>
      </c>
      <c r="D32" s="23" t="s">
        <v>33</v>
      </c>
      <c r="E32" s="24" t="s">
        <v>34</v>
      </c>
      <c r="F32" s="25" t="s">
        <v>221</v>
      </c>
      <c r="G32" s="26">
        <v>46.981314</v>
      </c>
      <c r="H32" s="23" t="s">
        <v>213</v>
      </c>
      <c r="I32" s="61" t="s">
        <v>222</v>
      </c>
      <c r="J32" s="62">
        <v>20</v>
      </c>
      <c r="K32" s="63"/>
      <c r="L32" s="64"/>
      <c r="M32" s="23"/>
      <c r="N32" s="23"/>
      <c r="O32" s="23"/>
      <c r="P32" s="23" t="s">
        <v>213</v>
      </c>
      <c r="Q32" s="81" t="s">
        <v>223</v>
      </c>
      <c r="R32" s="23">
        <v>173</v>
      </c>
      <c r="S32" s="82" t="s">
        <v>224</v>
      </c>
      <c r="T32" s="82" t="s">
        <v>217</v>
      </c>
      <c r="U32" s="82"/>
      <c r="V32" s="82"/>
      <c r="W32" s="83"/>
      <c r="X32" s="84"/>
      <c r="Y32" s="96"/>
      <c r="Z32" s="97"/>
    </row>
    <row r="33" ht="70.15" customHeight="1" spans="1:26">
      <c r="A33" s="20"/>
      <c r="B33" s="21" t="s">
        <v>210</v>
      </c>
      <c r="C33" s="22" t="s">
        <v>225</v>
      </c>
      <c r="D33" s="23" t="s">
        <v>33</v>
      </c>
      <c r="E33" s="24" t="s">
        <v>34</v>
      </c>
      <c r="F33" s="25" t="s">
        <v>226</v>
      </c>
      <c r="G33" s="26">
        <v>51.626778</v>
      </c>
      <c r="H33" s="23" t="s">
        <v>213</v>
      </c>
      <c r="I33" s="61" t="s">
        <v>227</v>
      </c>
      <c r="J33" s="62">
        <v>23.22</v>
      </c>
      <c r="K33" s="63"/>
      <c r="L33" s="64"/>
      <c r="M33" s="23"/>
      <c r="N33" s="23"/>
      <c r="O33" s="23"/>
      <c r="P33" s="23" t="s">
        <v>213</v>
      </c>
      <c r="Q33" s="81" t="s">
        <v>228</v>
      </c>
      <c r="R33" s="23">
        <v>415</v>
      </c>
      <c r="S33" s="82" t="s">
        <v>224</v>
      </c>
      <c r="T33" s="82" t="s">
        <v>217</v>
      </c>
      <c r="U33" s="82"/>
      <c r="V33" s="82"/>
      <c r="W33" s="83"/>
      <c r="X33" s="84"/>
      <c r="Y33" s="96"/>
      <c r="Z33" s="97"/>
    </row>
    <row r="34" ht="70.15" customHeight="1" spans="1:26">
      <c r="A34" s="27"/>
      <c r="B34" s="28" t="s">
        <v>210</v>
      </c>
      <c r="C34" s="29" t="s">
        <v>229</v>
      </c>
      <c r="D34" s="30" t="s">
        <v>33</v>
      </c>
      <c r="E34" s="31" t="s">
        <v>34</v>
      </c>
      <c r="F34" s="25" t="s">
        <v>230</v>
      </c>
      <c r="G34" s="32">
        <v>54.700323</v>
      </c>
      <c r="H34" s="30" t="s">
        <v>213</v>
      </c>
      <c r="I34" s="61" t="s">
        <v>231</v>
      </c>
      <c r="J34" s="62">
        <v>29.58</v>
      </c>
      <c r="K34" s="63"/>
      <c r="L34" s="65"/>
      <c r="M34" s="30"/>
      <c r="N34" s="30"/>
      <c r="O34" s="30"/>
      <c r="P34" s="30" t="s">
        <v>213</v>
      </c>
      <c r="Q34" s="85" t="s">
        <v>232</v>
      </c>
      <c r="R34" s="30">
        <v>424</v>
      </c>
      <c r="S34" s="86" t="s">
        <v>233</v>
      </c>
      <c r="T34" s="86" t="s">
        <v>234</v>
      </c>
      <c r="U34" s="86"/>
      <c r="V34" s="86"/>
      <c r="W34" s="87"/>
      <c r="X34" s="84"/>
      <c r="Y34" s="98"/>
      <c r="Z34" s="99"/>
    </row>
    <row r="35" ht="70.15" customHeight="1" spans="1:26">
      <c r="A35" s="27"/>
      <c r="B35" s="28" t="s">
        <v>210</v>
      </c>
      <c r="C35" s="29" t="s">
        <v>235</v>
      </c>
      <c r="D35" s="30" t="s">
        <v>33</v>
      </c>
      <c r="E35" s="31" t="s">
        <v>34</v>
      </c>
      <c r="F35" s="25" t="s">
        <v>236</v>
      </c>
      <c r="G35" s="32">
        <v>50.952</v>
      </c>
      <c r="H35" s="30" t="s">
        <v>213</v>
      </c>
      <c r="I35" s="61" t="s">
        <v>237</v>
      </c>
      <c r="J35" s="62">
        <v>50.952</v>
      </c>
      <c r="K35" s="63"/>
      <c r="L35" s="65"/>
      <c r="M35" s="30"/>
      <c r="N35" s="30"/>
      <c r="O35" s="30"/>
      <c r="P35" s="30" t="s">
        <v>213</v>
      </c>
      <c r="Q35" s="85" t="s">
        <v>238</v>
      </c>
      <c r="R35" s="30">
        <v>239</v>
      </c>
      <c r="S35" s="86" t="s">
        <v>91</v>
      </c>
      <c r="T35" s="86" t="s">
        <v>239</v>
      </c>
      <c r="U35" s="86"/>
      <c r="V35" s="86"/>
      <c r="W35" s="87"/>
      <c r="X35" s="84"/>
      <c r="Y35" s="98"/>
      <c r="Z35" s="99"/>
    </row>
    <row r="36" ht="70.15" customHeight="1" spans="1:26">
      <c r="A36" s="27"/>
      <c r="B36" s="28" t="s">
        <v>210</v>
      </c>
      <c r="C36" s="29" t="s">
        <v>241</v>
      </c>
      <c r="D36" s="30" t="s">
        <v>33</v>
      </c>
      <c r="E36" s="31" t="s">
        <v>34</v>
      </c>
      <c r="F36" s="25" t="s">
        <v>242</v>
      </c>
      <c r="G36" s="32">
        <v>4.48</v>
      </c>
      <c r="H36" s="30" t="s">
        <v>213</v>
      </c>
      <c r="I36" s="61" t="s">
        <v>237</v>
      </c>
      <c r="J36" s="62">
        <v>4.48</v>
      </c>
      <c r="K36" s="63"/>
      <c r="L36" s="65"/>
      <c r="M36" s="30"/>
      <c r="N36" s="30"/>
      <c r="O36" s="30"/>
      <c r="P36" s="30" t="s">
        <v>213</v>
      </c>
      <c r="Q36" s="85" t="s">
        <v>243</v>
      </c>
      <c r="R36" s="30">
        <v>1804</v>
      </c>
      <c r="S36" s="86" t="s">
        <v>80</v>
      </c>
      <c r="T36" s="86"/>
      <c r="U36" s="86"/>
      <c r="V36" s="86"/>
      <c r="W36" s="87"/>
      <c r="X36" s="84"/>
      <c r="Y36" s="98"/>
      <c r="Z36" s="99"/>
    </row>
    <row r="37" ht="70.15" customHeight="1" spans="1:16383">
      <c r="A37" s="4">
        <v>44</v>
      </c>
      <c r="B37" s="7" t="s">
        <v>210</v>
      </c>
      <c r="C37" s="33" t="s">
        <v>245</v>
      </c>
      <c r="D37" s="34" t="s">
        <v>33</v>
      </c>
      <c r="E37" s="10" t="s">
        <v>34</v>
      </c>
      <c r="F37" s="35" t="s">
        <v>246</v>
      </c>
      <c r="G37" s="34">
        <v>18.438904</v>
      </c>
      <c r="H37" s="34" t="s">
        <v>213</v>
      </c>
      <c r="I37" s="34" t="s">
        <v>247</v>
      </c>
      <c r="J37" s="66">
        <v>-18.438904</v>
      </c>
      <c r="K37" s="67">
        <v>18.438904</v>
      </c>
      <c r="L37" s="34"/>
      <c r="M37" s="34"/>
      <c r="N37" s="34"/>
      <c r="O37" s="68"/>
      <c r="P37" s="34" t="s">
        <v>213</v>
      </c>
      <c r="Q37" s="35" t="s">
        <v>248</v>
      </c>
      <c r="R37" s="34">
        <v>331</v>
      </c>
      <c r="S37" s="88" t="s">
        <v>249</v>
      </c>
      <c r="T37" s="88" t="s">
        <v>249</v>
      </c>
      <c r="U37" s="88" t="s">
        <v>2446</v>
      </c>
      <c r="V37" s="88" t="s">
        <v>251</v>
      </c>
      <c r="W37" s="68"/>
      <c r="X37" s="89"/>
      <c r="Y37" s="89"/>
      <c r="Z37" s="89"/>
      <c r="XFA37" s="100"/>
      <c r="XFB37" s="100"/>
      <c r="XFC37" s="100"/>
    </row>
    <row r="38" ht="70.15" customHeight="1" spans="1:16383">
      <c r="A38" s="4">
        <v>45</v>
      </c>
      <c r="B38" s="7" t="s">
        <v>210</v>
      </c>
      <c r="C38" s="36" t="s">
        <v>252</v>
      </c>
      <c r="D38" s="34" t="s">
        <v>33</v>
      </c>
      <c r="E38" s="10" t="s">
        <v>34</v>
      </c>
      <c r="F38" s="35" t="s">
        <v>253</v>
      </c>
      <c r="G38" s="34">
        <v>9.18</v>
      </c>
      <c r="H38" s="34" t="s">
        <v>213</v>
      </c>
      <c r="I38" s="34" t="s">
        <v>254</v>
      </c>
      <c r="J38" s="66">
        <v>-9.18</v>
      </c>
      <c r="K38" s="67">
        <v>9.18</v>
      </c>
      <c r="L38" s="34"/>
      <c r="M38" s="34"/>
      <c r="N38" s="34"/>
      <c r="O38" s="68"/>
      <c r="P38" s="34" t="s">
        <v>213</v>
      </c>
      <c r="Q38" s="35" t="s">
        <v>255</v>
      </c>
      <c r="R38" s="34">
        <v>446</v>
      </c>
      <c r="S38" s="88" t="s">
        <v>249</v>
      </c>
      <c r="T38" s="88" t="s">
        <v>249</v>
      </c>
      <c r="U38" s="88" t="s">
        <v>2446</v>
      </c>
      <c r="V38" s="88" t="s">
        <v>251</v>
      </c>
      <c r="W38" s="68"/>
      <c r="X38" s="89"/>
      <c r="Y38" s="89"/>
      <c r="Z38" s="89"/>
      <c r="XFA38" s="100"/>
      <c r="XFB38" s="100"/>
      <c r="XFC38" s="100"/>
    </row>
    <row r="39" ht="70.15" customHeight="1" spans="1:16383">
      <c r="A39" s="4">
        <v>46</v>
      </c>
      <c r="B39" s="7" t="s">
        <v>210</v>
      </c>
      <c r="C39" s="37" t="s">
        <v>259</v>
      </c>
      <c r="D39" s="34" t="s">
        <v>33</v>
      </c>
      <c r="E39" s="10" t="s">
        <v>34</v>
      </c>
      <c r="F39" s="35" t="s">
        <v>260</v>
      </c>
      <c r="G39" s="34">
        <v>16.391084</v>
      </c>
      <c r="H39" s="34" t="s">
        <v>213</v>
      </c>
      <c r="I39" s="34" t="s">
        <v>261</v>
      </c>
      <c r="J39" s="66">
        <v>-16.391084</v>
      </c>
      <c r="K39" s="67">
        <v>16.391084</v>
      </c>
      <c r="L39" s="34"/>
      <c r="M39" s="34"/>
      <c r="N39" s="34"/>
      <c r="O39" s="68"/>
      <c r="P39" s="34" t="s">
        <v>213</v>
      </c>
      <c r="Q39" s="35" t="s">
        <v>262</v>
      </c>
      <c r="R39" s="34">
        <v>155</v>
      </c>
      <c r="S39" s="88" t="s">
        <v>249</v>
      </c>
      <c r="T39" s="88" t="s">
        <v>249</v>
      </c>
      <c r="U39" s="88" t="s">
        <v>2446</v>
      </c>
      <c r="V39" s="88" t="s">
        <v>251</v>
      </c>
      <c r="W39" s="68"/>
      <c r="X39" s="89"/>
      <c r="Y39" s="89"/>
      <c r="Z39" s="89"/>
      <c r="XFA39" s="100"/>
      <c r="XFB39" s="100"/>
      <c r="XFC39" s="100"/>
    </row>
    <row r="40" ht="70.15" customHeight="1" spans="1:16383">
      <c r="A40" s="4">
        <v>47</v>
      </c>
      <c r="B40" s="7" t="s">
        <v>210</v>
      </c>
      <c r="C40" s="37" t="s">
        <v>265</v>
      </c>
      <c r="D40" s="34" t="s">
        <v>33</v>
      </c>
      <c r="E40" s="10" t="s">
        <v>34</v>
      </c>
      <c r="F40" s="35" t="s">
        <v>266</v>
      </c>
      <c r="G40" s="34">
        <v>17.8122</v>
      </c>
      <c r="H40" s="34" t="s">
        <v>213</v>
      </c>
      <c r="I40" s="34" t="s">
        <v>267</v>
      </c>
      <c r="J40" s="66">
        <v>-17.8122</v>
      </c>
      <c r="K40" s="67">
        <v>17.8122</v>
      </c>
      <c r="L40" s="34"/>
      <c r="M40" s="34"/>
      <c r="N40" s="34"/>
      <c r="O40" s="68"/>
      <c r="P40" s="34" t="s">
        <v>213</v>
      </c>
      <c r="Q40" s="35" t="s">
        <v>268</v>
      </c>
      <c r="R40" s="34">
        <v>239</v>
      </c>
      <c r="S40" s="88" t="s">
        <v>249</v>
      </c>
      <c r="T40" s="88" t="s">
        <v>249</v>
      </c>
      <c r="U40" s="88" t="s">
        <v>2446</v>
      </c>
      <c r="V40" s="88" t="s">
        <v>251</v>
      </c>
      <c r="W40" s="68"/>
      <c r="X40" s="89"/>
      <c r="Y40" s="89"/>
      <c r="Z40" s="89"/>
      <c r="XFA40" s="100"/>
      <c r="XFB40" s="100"/>
      <c r="XFC40" s="100"/>
    </row>
    <row r="41" ht="87" customHeight="1" spans="1:25">
      <c r="A41" s="4">
        <v>46</v>
      </c>
      <c r="B41" s="4" t="s">
        <v>269</v>
      </c>
      <c r="C41" s="4" t="s">
        <v>270</v>
      </c>
      <c r="D41" s="9" t="s">
        <v>33</v>
      </c>
      <c r="E41" s="10" t="s">
        <v>34</v>
      </c>
      <c r="F41" s="18" t="s">
        <v>271</v>
      </c>
      <c r="G41" s="9">
        <v>48.36</v>
      </c>
      <c r="H41" s="9" t="s">
        <v>272</v>
      </c>
      <c r="I41" s="9" t="s">
        <v>273</v>
      </c>
      <c r="J41" s="62">
        <v>-9.68</v>
      </c>
      <c r="K41" s="52" t="s">
        <v>2447</v>
      </c>
      <c r="L41" s="53"/>
      <c r="M41" s="9"/>
      <c r="N41" s="9"/>
      <c r="O41" s="9"/>
      <c r="P41" s="9" t="s">
        <v>274</v>
      </c>
      <c r="Q41" s="18" t="s">
        <v>275</v>
      </c>
      <c r="R41" s="9">
        <v>244</v>
      </c>
      <c r="S41" s="80" t="s">
        <v>276</v>
      </c>
      <c r="T41" s="80">
        <v>43261</v>
      </c>
      <c r="U41" s="80">
        <v>43390</v>
      </c>
      <c r="V41" s="80"/>
      <c r="W41" s="75"/>
      <c r="X41" s="77">
        <v>48.36</v>
      </c>
      <c r="Y41" s="95" t="e">
        <f>X41-#REF!</f>
        <v>#REF!</v>
      </c>
    </row>
    <row r="42" ht="70.15" customHeight="1" spans="1:25">
      <c r="A42" s="4">
        <v>47</v>
      </c>
      <c r="B42" s="6" t="s">
        <v>269</v>
      </c>
      <c r="C42" s="4" t="s">
        <v>278</v>
      </c>
      <c r="D42" s="9" t="s">
        <v>33</v>
      </c>
      <c r="E42" s="10" t="s">
        <v>34</v>
      </c>
      <c r="F42" s="18" t="s">
        <v>279</v>
      </c>
      <c r="G42" s="9">
        <v>29.9</v>
      </c>
      <c r="H42" s="9" t="s">
        <v>272</v>
      </c>
      <c r="I42" s="9" t="s">
        <v>280</v>
      </c>
      <c r="J42" s="69">
        <v>-6</v>
      </c>
      <c r="K42" s="52" t="s">
        <v>2447</v>
      </c>
      <c r="L42" s="53"/>
      <c r="M42" s="9"/>
      <c r="N42" s="9"/>
      <c r="O42" s="9"/>
      <c r="P42" s="9" t="s">
        <v>274</v>
      </c>
      <c r="Q42" s="18" t="s">
        <v>281</v>
      </c>
      <c r="R42" s="9">
        <v>299</v>
      </c>
      <c r="S42" s="80" t="s">
        <v>282</v>
      </c>
      <c r="T42" s="80">
        <v>43235</v>
      </c>
      <c r="U42" s="80">
        <v>43403</v>
      </c>
      <c r="V42" s="80"/>
      <c r="W42" s="75"/>
      <c r="X42" s="77">
        <v>29.9</v>
      </c>
      <c r="Y42" s="95" t="e">
        <f>X42-#REF!</f>
        <v>#REF!</v>
      </c>
    </row>
    <row r="43" ht="69.6" customHeight="1" spans="1:25">
      <c r="A43" s="4">
        <v>48</v>
      </c>
      <c r="B43" s="4" t="s">
        <v>269</v>
      </c>
      <c r="C43" s="4" t="s">
        <v>283</v>
      </c>
      <c r="D43" s="9" t="s">
        <v>33</v>
      </c>
      <c r="E43" s="10" t="s">
        <v>34</v>
      </c>
      <c r="F43" s="18" t="s">
        <v>284</v>
      </c>
      <c r="G43" s="9">
        <v>29.49</v>
      </c>
      <c r="H43" s="9" t="s">
        <v>272</v>
      </c>
      <c r="I43" s="9" t="s">
        <v>285</v>
      </c>
      <c r="J43" s="69">
        <v>-5.99</v>
      </c>
      <c r="K43" s="52" t="s">
        <v>2447</v>
      </c>
      <c r="L43" s="53"/>
      <c r="M43" s="9"/>
      <c r="N43" s="9"/>
      <c r="O43" s="9"/>
      <c r="P43" s="9" t="s">
        <v>274</v>
      </c>
      <c r="Q43" s="18" t="s">
        <v>286</v>
      </c>
      <c r="R43" s="9">
        <v>257</v>
      </c>
      <c r="S43" s="80" t="s">
        <v>282</v>
      </c>
      <c r="T43" s="80">
        <v>43240</v>
      </c>
      <c r="U43" s="80">
        <v>43393</v>
      </c>
      <c r="V43" s="80"/>
      <c r="W43" s="75"/>
      <c r="X43" s="77">
        <v>29.49</v>
      </c>
      <c r="Y43" s="95" t="e">
        <f>X43-#REF!</f>
        <v>#REF!</v>
      </c>
    </row>
    <row r="44" ht="76.9" customHeight="1" spans="1:25">
      <c r="A44" s="4">
        <v>49</v>
      </c>
      <c r="B44" s="6" t="s">
        <v>269</v>
      </c>
      <c r="C44" s="4" t="s">
        <v>287</v>
      </c>
      <c r="D44" s="9" t="s">
        <v>33</v>
      </c>
      <c r="E44" s="10" t="s">
        <v>34</v>
      </c>
      <c r="F44" s="18" t="s">
        <v>288</v>
      </c>
      <c r="G44" s="9">
        <v>17.1</v>
      </c>
      <c r="H44" s="9" t="s">
        <v>272</v>
      </c>
      <c r="I44" s="9" t="s">
        <v>289</v>
      </c>
      <c r="J44" s="70">
        <v>-7.1</v>
      </c>
      <c r="K44" s="52" t="s">
        <v>2447</v>
      </c>
      <c r="L44" s="53"/>
      <c r="M44" s="9"/>
      <c r="N44" s="9"/>
      <c r="O44" s="9"/>
      <c r="P44" s="9" t="s">
        <v>274</v>
      </c>
      <c r="Q44" s="18" t="s">
        <v>290</v>
      </c>
      <c r="R44" s="9">
        <v>154</v>
      </c>
      <c r="S44" s="80" t="s">
        <v>291</v>
      </c>
      <c r="T44" s="80">
        <v>43230</v>
      </c>
      <c r="U44" s="80">
        <v>43393</v>
      </c>
      <c r="V44" s="80"/>
      <c r="W44" s="75"/>
      <c r="X44" s="77">
        <v>17.1</v>
      </c>
      <c r="Y44" s="95" t="e">
        <f>X44-#REF!</f>
        <v>#REF!</v>
      </c>
    </row>
    <row r="45" ht="63.75" customHeight="1" spans="1:26">
      <c r="A45" s="4"/>
      <c r="B45" s="6" t="s">
        <v>269</v>
      </c>
      <c r="C45" s="38" t="s">
        <v>2448</v>
      </c>
      <c r="D45" s="39" t="s">
        <v>2598</v>
      </c>
      <c r="E45" s="40" t="s">
        <v>34</v>
      </c>
      <c r="F45" s="41" t="s">
        <v>294</v>
      </c>
      <c r="G45" s="42">
        <v>36.8</v>
      </c>
      <c r="H45" s="40" t="s">
        <v>272</v>
      </c>
      <c r="I45" s="40" t="s">
        <v>295</v>
      </c>
      <c r="J45" s="71">
        <v>36.8</v>
      </c>
      <c r="K45" s="52" t="s">
        <v>2449</v>
      </c>
      <c r="L45" s="53"/>
      <c r="M45" s="9"/>
      <c r="N45" s="9"/>
      <c r="O45" s="9"/>
      <c r="P45" s="40" t="s">
        <v>269</v>
      </c>
      <c r="Q45" s="90" t="s">
        <v>297</v>
      </c>
      <c r="R45" s="91">
        <v>1623</v>
      </c>
      <c r="S45" s="92" t="s">
        <v>298</v>
      </c>
      <c r="T45" s="92" t="s">
        <v>298</v>
      </c>
      <c r="U45" s="92" t="s">
        <v>43</v>
      </c>
      <c r="V45" s="92" t="s">
        <v>43</v>
      </c>
      <c r="W45" s="75"/>
      <c r="X45" s="77"/>
      <c r="Y45" s="95"/>
      <c r="Z45" s="89"/>
    </row>
    <row r="46" ht="70.9" customHeight="1" spans="1:25">
      <c r="A46" s="4">
        <v>50</v>
      </c>
      <c r="B46" s="4" t="s">
        <v>269</v>
      </c>
      <c r="C46" s="4" t="s">
        <v>299</v>
      </c>
      <c r="D46" s="9" t="s">
        <v>33</v>
      </c>
      <c r="E46" s="10" t="s">
        <v>34</v>
      </c>
      <c r="F46" s="18" t="s">
        <v>300</v>
      </c>
      <c r="G46" s="9">
        <v>25.8</v>
      </c>
      <c r="H46" s="9" t="s">
        <v>272</v>
      </c>
      <c r="I46" s="9" t="s">
        <v>301</v>
      </c>
      <c r="J46" s="27">
        <v>-10.32</v>
      </c>
      <c r="K46" s="52" t="s">
        <v>2447</v>
      </c>
      <c r="L46" s="53"/>
      <c r="M46" s="72"/>
      <c r="N46" s="9"/>
      <c r="O46" s="9"/>
      <c r="P46" s="9" t="s">
        <v>274</v>
      </c>
      <c r="Q46" s="18" t="s">
        <v>302</v>
      </c>
      <c r="R46" s="9">
        <v>416</v>
      </c>
      <c r="S46" s="80" t="s">
        <v>291</v>
      </c>
      <c r="T46" s="80">
        <v>43235</v>
      </c>
      <c r="U46" s="80">
        <v>43388</v>
      </c>
      <c r="V46" s="80"/>
      <c r="W46" s="75"/>
      <c r="X46" s="77">
        <v>25.8</v>
      </c>
      <c r="Y46" s="95" t="e">
        <f>X46-#REF!</f>
        <v>#REF!</v>
      </c>
    </row>
    <row r="47" ht="90" customHeight="1" spans="1:25">
      <c r="A47" s="4">
        <v>52</v>
      </c>
      <c r="B47" s="43" t="s">
        <v>304</v>
      </c>
      <c r="C47" s="9" t="s">
        <v>305</v>
      </c>
      <c r="D47" s="9" t="s">
        <v>33</v>
      </c>
      <c r="E47" s="10" t="s">
        <v>34</v>
      </c>
      <c r="F47" s="18" t="s">
        <v>306</v>
      </c>
      <c r="G47" s="9">
        <v>21.85</v>
      </c>
      <c r="H47" s="9" t="s">
        <v>307</v>
      </c>
      <c r="I47" s="9" t="s">
        <v>308</v>
      </c>
      <c r="J47" s="62">
        <v>-0.192</v>
      </c>
      <c r="K47" s="52" t="s">
        <v>2423</v>
      </c>
      <c r="L47" s="53"/>
      <c r="M47" s="9"/>
      <c r="N47" s="9"/>
      <c r="O47" s="9"/>
      <c r="P47" s="9" t="s">
        <v>304</v>
      </c>
      <c r="Q47" s="18" t="s">
        <v>310</v>
      </c>
      <c r="R47" s="9">
        <v>33</v>
      </c>
      <c r="S47" s="80">
        <v>42971</v>
      </c>
      <c r="T47" s="80">
        <v>42980</v>
      </c>
      <c r="U47" s="80">
        <v>43033</v>
      </c>
      <c r="V47" s="80">
        <v>43094</v>
      </c>
      <c r="W47" s="75"/>
      <c r="X47" s="77">
        <v>21.85</v>
      </c>
      <c r="Y47" s="95" t="e">
        <f>X47-#REF!</f>
        <v>#REF!</v>
      </c>
    </row>
    <row r="48" ht="90.6" customHeight="1" spans="1:25">
      <c r="A48" s="4">
        <v>56</v>
      </c>
      <c r="B48" s="6" t="s">
        <v>304</v>
      </c>
      <c r="C48" s="9" t="s">
        <v>311</v>
      </c>
      <c r="D48" s="9" t="s">
        <v>33</v>
      </c>
      <c r="E48" s="10" t="s">
        <v>34</v>
      </c>
      <c r="F48" s="18" t="s">
        <v>312</v>
      </c>
      <c r="G48" s="9">
        <v>40.02</v>
      </c>
      <c r="H48" s="9" t="s">
        <v>307</v>
      </c>
      <c r="I48" s="9" t="s">
        <v>313</v>
      </c>
      <c r="J48" s="73">
        <v>-20.16</v>
      </c>
      <c r="K48" s="52" t="s">
        <v>2423</v>
      </c>
      <c r="L48" s="53"/>
      <c r="M48" s="9"/>
      <c r="N48" s="9"/>
      <c r="O48" s="9"/>
      <c r="P48" s="9" t="s">
        <v>304</v>
      </c>
      <c r="Q48" s="18" t="s">
        <v>314</v>
      </c>
      <c r="R48" s="9">
        <v>728</v>
      </c>
      <c r="S48" s="80">
        <v>43052</v>
      </c>
      <c r="T48" s="80">
        <v>43064</v>
      </c>
      <c r="U48" s="80">
        <v>43429</v>
      </c>
      <c r="V48" s="80">
        <v>43431</v>
      </c>
      <c r="W48" s="75"/>
      <c r="X48" s="77">
        <v>40.02</v>
      </c>
      <c r="Y48" s="95" t="e">
        <f>X48-#REF!</f>
        <v>#REF!</v>
      </c>
    </row>
    <row r="49" ht="134.45" customHeight="1" spans="1:25">
      <c r="A49" s="4">
        <v>57</v>
      </c>
      <c r="B49" s="4" t="s">
        <v>304</v>
      </c>
      <c r="C49" s="4" t="s">
        <v>315</v>
      </c>
      <c r="D49" s="6" t="s">
        <v>33</v>
      </c>
      <c r="E49" s="10" t="s">
        <v>34</v>
      </c>
      <c r="F49" s="8" t="s">
        <v>316</v>
      </c>
      <c r="G49" s="6">
        <v>61</v>
      </c>
      <c r="H49" s="6" t="s">
        <v>307</v>
      </c>
      <c r="I49" s="6" t="s">
        <v>317</v>
      </c>
      <c r="J49" s="73">
        <v>-24.4</v>
      </c>
      <c r="K49" s="52" t="s">
        <v>2450</v>
      </c>
      <c r="L49" s="52"/>
      <c r="M49" s="6"/>
      <c r="N49" s="6"/>
      <c r="O49" s="6"/>
      <c r="P49" s="6" t="s">
        <v>304</v>
      </c>
      <c r="Q49" s="8" t="s">
        <v>318</v>
      </c>
      <c r="R49" s="6">
        <v>683</v>
      </c>
      <c r="S49" s="76">
        <v>43299</v>
      </c>
      <c r="T49" s="76">
        <v>43304</v>
      </c>
      <c r="U49" s="76">
        <v>43366</v>
      </c>
      <c r="V49" s="76" t="s">
        <v>62</v>
      </c>
      <c r="W49" s="75"/>
      <c r="X49" s="77">
        <v>61</v>
      </c>
      <c r="Y49" s="95" t="e">
        <f>X49-#REF!</f>
        <v>#REF!</v>
      </c>
    </row>
    <row r="50" ht="118.9" customHeight="1" spans="1:25">
      <c r="A50" s="4">
        <v>58</v>
      </c>
      <c r="B50" s="4" t="s">
        <v>304</v>
      </c>
      <c r="C50" s="4" t="s">
        <v>319</v>
      </c>
      <c r="D50" s="6" t="s">
        <v>33</v>
      </c>
      <c r="E50" s="10" t="s">
        <v>34</v>
      </c>
      <c r="F50" s="8" t="s">
        <v>320</v>
      </c>
      <c r="G50" s="6">
        <v>36</v>
      </c>
      <c r="H50" s="6" t="s">
        <v>307</v>
      </c>
      <c r="I50" s="6" t="s">
        <v>321</v>
      </c>
      <c r="J50" s="73">
        <v>-14.4</v>
      </c>
      <c r="K50" s="52" t="s">
        <v>2450</v>
      </c>
      <c r="L50" s="52"/>
      <c r="M50" s="6"/>
      <c r="N50" s="6"/>
      <c r="O50" s="6"/>
      <c r="P50" s="6" t="s">
        <v>304</v>
      </c>
      <c r="Q50" s="8" t="s">
        <v>322</v>
      </c>
      <c r="R50" s="6">
        <v>245</v>
      </c>
      <c r="S50" s="76">
        <v>43299</v>
      </c>
      <c r="T50" s="76">
        <v>43304</v>
      </c>
      <c r="U50" s="76">
        <v>43366</v>
      </c>
      <c r="V50" s="76" t="s">
        <v>62</v>
      </c>
      <c r="W50" s="75"/>
      <c r="X50" s="77">
        <v>36</v>
      </c>
      <c r="Y50" s="95" t="e">
        <f>X50-#REF!</f>
        <v>#REF!</v>
      </c>
    </row>
    <row r="51" ht="97.15" customHeight="1" spans="1:25">
      <c r="A51" s="4">
        <v>59</v>
      </c>
      <c r="B51" s="4" t="s">
        <v>304</v>
      </c>
      <c r="C51" s="4" t="s">
        <v>323</v>
      </c>
      <c r="D51" s="6" t="s">
        <v>33</v>
      </c>
      <c r="E51" s="10" t="s">
        <v>34</v>
      </c>
      <c r="F51" s="8" t="s">
        <v>324</v>
      </c>
      <c r="G51" s="6">
        <v>35.1</v>
      </c>
      <c r="H51" s="6" t="s">
        <v>307</v>
      </c>
      <c r="I51" s="6" t="s">
        <v>325</v>
      </c>
      <c r="J51" s="73">
        <v>-14.04</v>
      </c>
      <c r="K51" s="52" t="s">
        <v>2450</v>
      </c>
      <c r="L51" s="52"/>
      <c r="M51" s="6"/>
      <c r="N51" s="6"/>
      <c r="O51" s="6"/>
      <c r="P51" s="6" t="s">
        <v>304</v>
      </c>
      <c r="Q51" s="8" t="s">
        <v>326</v>
      </c>
      <c r="R51" s="6">
        <v>108</v>
      </c>
      <c r="S51" s="76">
        <v>43299</v>
      </c>
      <c r="T51" s="76">
        <v>43304</v>
      </c>
      <c r="U51" s="76">
        <v>43366</v>
      </c>
      <c r="V51" s="76" t="s">
        <v>62</v>
      </c>
      <c r="W51" s="75"/>
      <c r="X51" s="77">
        <v>35.1</v>
      </c>
      <c r="Y51" s="95" t="e">
        <f>X51-#REF!</f>
        <v>#REF!</v>
      </c>
    </row>
    <row r="52" ht="88.9" customHeight="1" spans="1:25">
      <c r="A52" s="4">
        <v>60</v>
      </c>
      <c r="B52" s="4" t="s">
        <v>304</v>
      </c>
      <c r="C52" s="4" t="s">
        <v>327</v>
      </c>
      <c r="D52" s="6" t="s">
        <v>33</v>
      </c>
      <c r="E52" s="10" t="s">
        <v>34</v>
      </c>
      <c r="F52" s="8" t="s">
        <v>328</v>
      </c>
      <c r="G52" s="6">
        <v>45.52</v>
      </c>
      <c r="H52" s="6" t="s">
        <v>307</v>
      </c>
      <c r="I52" s="6" t="s">
        <v>329</v>
      </c>
      <c r="J52" s="66">
        <v>-0.098157</v>
      </c>
      <c r="K52" s="52" t="s">
        <v>2450</v>
      </c>
      <c r="L52" s="52"/>
      <c r="M52" s="6"/>
      <c r="N52" s="6"/>
      <c r="O52" s="6"/>
      <c r="P52" s="6" t="s">
        <v>304</v>
      </c>
      <c r="Q52" s="8" t="s">
        <v>330</v>
      </c>
      <c r="R52" s="6">
        <v>1036</v>
      </c>
      <c r="S52" s="76">
        <v>43301</v>
      </c>
      <c r="T52" s="76">
        <v>43317</v>
      </c>
      <c r="U52" s="76">
        <v>43348</v>
      </c>
      <c r="V52" s="76" t="s">
        <v>62</v>
      </c>
      <c r="W52" s="75"/>
      <c r="X52" s="77">
        <v>45.52</v>
      </c>
      <c r="Y52" s="95" t="e">
        <f>X52-#REF!</f>
        <v>#REF!</v>
      </c>
    </row>
    <row r="53" ht="70.15" customHeight="1" spans="1:25">
      <c r="A53" s="4">
        <v>68</v>
      </c>
      <c r="B53" s="6" t="s">
        <v>331</v>
      </c>
      <c r="C53" s="4" t="s">
        <v>332</v>
      </c>
      <c r="D53" s="6" t="s">
        <v>33</v>
      </c>
      <c r="E53" s="10" t="s">
        <v>34</v>
      </c>
      <c r="F53" s="44" t="s">
        <v>333</v>
      </c>
      <c r="G53" s="17">
        <v>22</v>
      </c>
      <c r="H53" s="17" t="s">
        <v>334</v>
      </c>
      <c r="I53" s="17" t="s">
        <v>335</v>
      </c>
      <c r="J53" s="6">
        <v>-4.4</v>
      </c>
      <c r="K53" s="52" t="s">
        <v>2451</v>
      </c>
      <c r="L53" s="74"/>
      <c r="M53" s="17"/>
      <c r="N53" s="17"/>
      <c r="O53" s="17"/>
      <c r="P53" s="17" t="s">
        <v>331</v>
      </c>
      <c r="Q53" s="44" t="s">
        <v>337</v>
      </c>
      <c r="R53" s="17">
        <v>149</v>
      </c>
      <c r="S53" s="93" t="s">
        <v>89</v>
      </c>
      <c r="T53" s="93" t="s">
        <v>338</v>
      </c>
      <c r="U53" s="93"/>
      <c r="V53" s="93"/>
      <c r="W53" s="75"/>
      <c r="X53" s="77">
        <v>22</v>
      </c>
      <c r="Y53" s="95" t="e">
        <f>X53-#REF!</f>
        <v>#REF!</v>
      </c>
    </row>
    <row r="54" ht="70.15" customHeight="1" spans="1:25">
      <c r="A54" s="4">
        <v>69</v>
      </c>
      <c r="B54" s="6" t="s">
        <v>331</v>
      </c>
      <c r="C54" s="4" t="s">
        <v>340</v>
      </c>
      <c r="D54" s="6" t="s">
        <v>33</v>
      </c>
      <c r="E54" s="10" t="s">
        <v>34</v>
      </c>
      <c r="F54" s="44" t="s">
        <v>341</v>
      </c>
      <c r="G54" s="17">
        <v>32.6</v>
      </c>
      <c r="H54" s="17" t="s">
        <v>334</v>
      </c>
      <c r="I54" s="17" t="s">
        <v>342</v>
      </c>
      <c r="J54" s="6">
        <v>-6.52</v>
      </c>
      <c r="K54" s="52" t="s">
        <v>2451</v>
      </c>
      <c r="L54" s="74"/>
      <c r="M54" s="17"/>
      <c r="N54" s="17"/>
      <c r="O54" s="17"/>
      <c r="P54" s="17" t="s">
        <v>331</v>
      </c>
      <c r="Q54" s="44" t="s">
        <v>343</v>
      </c>
      <c r="R54" s="17">
        <v>348</v>
      </c>
      <c r="S54" s="93" t="s">
        <v>344</v>
      </c>
      <c r="T54" s="93" t="s">
        <v>338</v>
      </c>
      <c r="U54" s="93" t="s">
        <v>2446</v>
      </c>
      <c r="V54" s="93"/>
      <c r="W54" s="75"/>
      <c r="X54" s="77">
        <v>32.6</v>
      </c>
      <c r="Y54" s="95" t="e">
        <f>X54-#REF!</f>
        <v>#REF!</v>
      </c>
    </row>
    <row r="55" ht="88.9" customHeight="1" spans="1:25">
      <c r="A55" s="4">
        <v>70</v>
      </c>
      <c r="B55" s="6" t="s">
        <v>331</v>
      </c>
      <c r="C55" s="4" t="s">
        <v>345</v>
      </c>
      <c r="D55" s="6" t="s">
        <v>33</v>
      </c>
      <c r="E55" s="10" t="s">
        <v>34</v>
      </c>
      <c r="F55" s="44" t="s">
        <v>346</v>
      </c>
      <c r="G55" s="17">
        <v>32.2</v>
      </c>
      <c r="H55" s="17" t="s">
        <v>334</v>
      </c>
      <c r="I55" s="17" t="s">
        <v>347</v>
      </c>
      <c r="J55" s="6">
        <v>-6.44</v>
      </c>
      <c r="K55" s="52" t="s">
        <v>2451</v>
      </c>
      <c r="L55" s="74"/>
      <c r="M55" s="17"/>
      <c r="N55" s="17"/>
      <c r="O55" s="17"/>
      <c r="P55" s="17" t="s">
        <v>331</v>
      </c>
      <c r="Q55" s="44" t="s">
        <v>348</v>
      </c>
      <c r="R55" s="17">
        <v>164</v>
      </c>
      <c r="S55" s="93" t="s">
        <v>349</v>
      </c>
      <c r="T55" s="93" t="s">
        <v>338</v>
      </c>
      <c r="U55" s="93" t="s">
        <v>2452</v>
      </c>
      <c r="V55" s="93"/>
      <c r="W55" s="75"/>
      <c r="X55" s="77">
        <v>32.2</v>
      </c>
      <c r="Y55" s="95" t="e">
        <f>X55-#REF!</f>
        <v>#REF!</v>
      </c>
    </row>
    <row r="56" ht="59.45" customHeight="1" spans="1:25">
      <c r="A56" s="4">
        <v>71</v>
      </c>
      <c r="B56" s="6" t="s">
        <v>331</v>
      </c>
      <c r="C56" s="4" t="s">
        <v>350</v>
      </c>
      <c r="D56" s="6" t="s">
        <v>33</v>
      </c>
      <c r="E56" s="10" t="s">
        <v>34</v>
      </c>
      <c r="F56" s="44" t="s">
        <v>351</v>
      </c>
      <c r="G56" s="17">
        <v>49.42</v>
      </c>
      <c r="H56" s="17" t="s">
        <v>334</v>
      </c>
      <c r="I56" s="17" t="s">
        <v>352</v>
      </c>
      <c r="J56" s="6">
        <v>-9.884</v>
      </c>
      <c r="K56" s="52" t="s">
        <v>2451</v>
      </c>
      <c r="L56" s="74"/>
      <c r="M56" s="17"/>
      <c r="N56" s="17"/>
      <c r="O56" s="17"/>
      <c r="P56" s="17" t="s">
        <v>331</v>
      </c>
      <c r="Q56" s="44" t="s">
        <v>353</v>
      </c>
      <c r="R56" s="17">
        <v>191</v>
      </c>
      <c r="S56" s="93" t="s">
        <v>354</v>
      </c>
      <c r="T56" s="93" t="s">
        <v>338</v>
      </c>
      <c r="U56" s="93" t="s">
        <v>2446</v>
      </c>
      <c r="V56" s="93"/>
      <c r="W56" s="75"/>
      <c r="X56" s="77">
        <v>49.42</v>
      </c>
      <c r="Y56" s="95" t="e">
        <f>X56-#REF!</f>
        <v>#REF!</v>
      </c>
    </row>
    <row r="57" ht="67.15" customHeight="1" spans="1:25">
      <c r="A57" s="4">
        <v>72</v>
      </c>
      <c r="B57" s="6" t="s">
        <v>331</v>
      </c>
      <c r="C57" s="4" t="s">
        <v>355</v>
      </c>
      <c r="D57" s="6" t="s">
        <v>33</v>
      </c>
      <c r="E57" s="10" t="s">
        <v>34</v>
      </c>
      <c r="F57" s="44" t="s">
        <v>356</v>
      </c>
      <c r="G57" s="17">
        <v>71.8</v>
      </c>
      <c r="H57" s="17" t="s">
        <v>334</v>
      </c>
      <c r="I57" s="17" t="s">
        <v>357</v>
      </c>
      <c r="J57" s="6">
        <v>-14.36</v>
      </c>
      <c r="K57" s="52" t="s">
        <v>2451</v>
      </c>
      <c r="L57" s="74"/>
      <c r="M57" s="17"/>
      <c r="N57" s="17"/>
      <c r="O57" s="17"/>
      <c r="P57" s="17" t="s">
        <v>331</v>
      </c>
      <c r="Q57" s="44" t="s">
        <v>358</v>
      </c>
      <c r="R57" s="17">
        <v>361</v>
      </c>
      <c r="S57" s="93" t="s">
        <v>249</v>
      </c>
      <c r="T57" s="93" t="s">
        <v>338</v>
      </c>
      <c r="U57" s="93" t="s">
        <v>2446</v>
      </c>
      <c r="V57" s="93"/>
      <c r="W57" s="75"/>
      <c r="X57" s="77">
        <v>71.8</v>
      </c>
      <c r="Y57" s="95" t="e">
        <f>X57-#REF!</f>
        <v>#REF!</v>
      </c>
    </row>
    <row r="58" ht="63" customHeight="1" spans="1:25">
      <c r="A58" s="4">
        <v>73</v>
      </c>
      <c r="B58" s="6" t="s">
        <v>331</v>
      </c>
      <c r="C58" s="4" t="s">
        <v>359</v>
      </c>
      <c r="D58" s="6" t="s">
        <v>33</v>
      </c>
      <c r="E58" s="10" t="s">
        <v>34</v>
      </c>
      <c r="F58" s="44" t="s">
        <v>360</v>
      </c>
      <c r="G58" s="17">
        <v>28.1</v>
      </c>
      <c r="H58" s="17" t="s">
        <v>334</v>
      </c>
      <c r="I58" s="17" t="s">
        <v>361</v>
      </c>
      <c r="J58" s="6">
        <v>-5.62</v>
      </c>
      <c r="K58" s="52" t="s">
        <v>2451</v>
      </c>
      <c r="L58" s="74"/>
      <c r="M58" s="17"/>
      <c r="N58" s="17"/>
      <c r="O58" s="17"/>
      <c r="P58" s="17" t="s">
        <v>331</v>
      </c>
      <c r="Q58" s="44" t="s">
        <v>362</v>
      </c>
      <c r="R58" s="17">
        <v>173</v>
      </c>
      <c r="S58" s="93" t="s">
        <v>349</v>
      </c>
      <c r="T58" s="93" t="s">
        <v>338</v>
      </c>
      <c r="U58" s="93" t="s">
        <v>2452</v>
      </c>
      <c r="V58" s="93"/>
      <c r="W58" s="75"/>
      <c r="X58" s="77">
        <v>28.1</v>
      </c>
      <c r="Y58" s="95" t="e">
        <f>X58-#REF!</f>
        <v>#REF!</v>
      </c>
    </row>
    <row r="59" ht="120" customHeight="1" spans="1:25">
      <c r="A59" s="4">
        <v>76</v>
      </c>
      <c r="B59" s="4" t="s">
        <v>363</v>
      </c>
      <c r="C59" s="4" t="s">
        <v>364</v>
      </c>
      <c r="D59" s="6" t="s">
        <v>33</v>
      </c>
      <c r="E59" s="10" t="s">
        <v>34</v>
      </c>
      <c r="F59" s="8" t="s">
        <v>365</v>
      </c>
      <c r="G59" s="6">
        <v>69.074</v>
      </c>
      <c r="H59" s="6" t="s">
        <v>366</v>
      </c>
      <c r="I59" s="6" t="s">
        <v>367</v>
      </c>
      <c r="J59" s="4">
        <v>-7.1</v>
      </c>
      <c r="K59" s="59" t="s">
        <v>2453</v>
      </c>
      <c r="L59" s="52"/>
      <c r="M59" s="6"/>
      <c r="N59" s="6"/>
      <c r="O59" s="6"/>
      <c r="P59" s="6" t="s">
        <v>368</v>
      </c>
      <c r="Q59" s="8" t="s">
        <v>369</v>
      </c>
      <c r="R59" s="6">
        <v>442</v>
      </c>
      <c r="S59" s="76">
        <v>43264</v>
      </c>
      <c r="T59" s="76">
        <v>43276</v>
      </c>
      <c r="U59" s="76">
        <v>43342</v>
      </c>
      <c r="V59" s="76"/>
      <c r="W59" s="75"/>
      <c r="X59" s="77">
        <v>67</v>
      </c>
      <c r="Y59" s="95" t="e">
        <f>X59-#REF!</f>
        <v>#REF!</v>
      </c>
    </row>
    <row r="60" ht="94.15" customHeight="1" spans="1:25">
      <c r="A60" s="4">
        <v>83</v>
      </c>
      <c r="B60" s="4" t="s">
        <v>371</v>
      </c>
      <c r="C60" s="4" t="s">
        <v>372</v>
      </c>
      <c r="D60" s="6" t="s">
        <v>33</v>
      </c>
      <c r="E60" s="10" t="s">
        <v>34</v>
      </c>
      <c r="F60" s="45" t="s">
        <v>373</v>
      </c>
      <c r="G60" s="7">
        <v>4.6977</v>
      </c>
      <c r="H60" s="7" t="s">
        <v>374</v>
      </c>
      <c r="I60" s="7" t="s">
        <v>375</v>
      </c>
      <c r="J60" s="4">
        <v>-3.8</v>
      </c>
      <c r="K60" s="58" t="s">
        <v>2454</v>
      </c>
      <c r="L60" s="51"/>
      <c r="M60" s="7"/>
      <c r="N60" s="7"/>
      <c r="O60" s="7"/>
      <c r="P60" s="7" t="s">
        <v>376</v>
      </c>
      <c r="Q60" s="45" t="s">
        <v>377</v>
      </c>
      <c r="R60" s="7">
        <v>885</v>
      </c>
      <c r="S60" s="94">
        <v>43312</v>
      </c>
      <c r="T60" s="94">
        <v>43322</v>
      </c>
      <c r="U60" s="94">
        <v>43404</v>
      </c>
      <c r="V60" s="94">
        <v>43434</v>
      </c>
      <c r="W60" s="75"/>
      <c r="X60" s="77">
        <v>3.8</v>
      </c>
      <c r="Y60" s="95" t="e">
        <f>X60-#REF!</f>
        <v>#REF!</v>
      </c>
    </row>
    <row r="61" ht="42" customHeight="1" spans="1:25">
      <c r="A61" s="4">
        <v>84</v>
      </c>
      <c r="B61" s="4" t="s">
        <v>378</v>
      </c>
      <c r="C61" s="4" t="s">
        <v>379</v>
      </c>
      <c r="D61" s="6" t="s">
        <v>33</v>
      </c>
      <c r="E61" s="10" t="s">
        <v>34</v>
      </c>
      <c r="F61" s="45" t="s">
        <v>380</v>
      </c>
      <c r="G61" s="7">
        <v>36.7</v>
      </c>
      <c r="H61" s="7" t="s">
        <v>381</v>
      </c>
      <c r="I61" s="7" t="s">
        <v>382</v>
      </c>
      <c r="J61" s="55">
        <v>-14.68</v>
      </c>
      <c r="K61" s="56" t="s">
        <v>2455</v>
      </c>
      <c r="L61" s="51"/>
      <c r="M61" s="7"/>
      <c r="N61" s="7"/>
      <c r="O61" s="7"/>
      <c r="P61" s="7" t="s">
        <v>378</v>
      </c>
      <c r="Q61" s="45" t="s">
        <v>384</v>
      </c>
      <c r="R61" s="7">
        <v>669</v>
      </c>
      <c r="S61" s="94" t="s">
        <v>88</v>
      </c>
      <c r="T61" s="94" t="s">
        <v>385</v>
      </c>
      <c r="U61" s="94" t="s">
        <v>386</v>
      </c>
      <c r="V61" s="94"/>
      <c r="W61" s="75"/>
      <c r="X61" s="77">
        <v>36.7</v>
      </c>
      <c r="Y61" s="95" t="e">
        <f>X61-#REF!</f>
        <v>#REF!</v>
      </c>
    </row>
    <row r="62" ht="70.15" customHeight="1" spans="1:25">
      <c r="A62" s="4">
        <v>85</v>
      </c>
      <c r="B62" s="4" t="s">
        <v>378</v>
      </c>
      <c r="C62" s="4" t="s">
        <v>388</v>
      </c>
      <c r="D62" s="6" t="s">
        <v>33</v>
      </c>
      <c r="E62" s="10" t="s">
        <v>34</v>
      </c>
      <c r="F62" s="45" t="s">
        <v>389</v>
      </c>
      <c r="G62" s="7">
        <v>46.3</v>
      </c>
      <c r="H62" s="7" t="s">
        <v>381</v>
      </c>
      <c r="I62" s="7" t="s">
        <v>390</v>
      </c>
      <c r="J62" s="55">
        <v>-18.52</v>
      </c>
      <c r="K62" s="56" t="s">
        <v>2455</v>
      </c>
      <c r="L62" s="51"/>
      <c r="M62" s="7"/>
      <c r="N62" s="7"/>
      <c r="O62" s="7"/>
      <c r="P62" s="7" t="s">
        <v>378</v>
      </c>
      <c r="Q62" s="45" t="s">
        <v>391</v>
      </c>
      <c r="R62" s="7">
        <v>579</v>
      </c>
      <c r="S62" s="94" t="s">
        <v>88</v>
      </c>
      <c r="T62" s="94" t="s">
        <v>392</v>
      </c>
      <c r="U62" s="94" t="s">
        <v>393</v>
      </c>
      <c r="V62" s="94"/>
      <c r="W62" s="75"/>
      <c r="X62" s="77">
        <v>46.3</v>
      </c>
      <c r="Y62" s="95" t="e">
        <f>X62-#REF!</f>
        <v>#REF!</v>
      </c>
    </row>
    <row r="63" ht="110.45" customHeight="1" spans="1:25">
      <c r="A63" s="4">
        <v>86</v>
      </c>
      <c r="B63" s="4" t="s">
        <v>378</v>
      </c>
      <c r="C63" s="4" t="s">
        <v>394</v>
      </c>
      <c r="D63" s="6" t="s">
        <v>33</v>
      </c>
      <c r="E63" s="10" t="s">
        <v>34</v>
      </c>
      <c r="F63" s="8" t="s">
        <v>395</v>
      </c>
      <c r="G63" s="7">
        <v>17.515</v>
      </c>
      <c r="H63" s="4" t="s">
        <v>381</v>
      </c>
      <c r="I63" s="4" t="s">
        <v>396</v>
      </c>
      <c r="J63" s="4">
        <v>-0.875703</v>
      </c>
      <c r="K63" s="56" t="s">
        <v>2456</v>
      </c>
      <c r="L63" s="51"/>
      <c r="M63" s="7"/>
      <c r="N63" s="4"/>
      <c r="O63" s="4"/>
      <c r="P63" s="4" t="s">
        <v>378</v>
      </c>
      <c r="Q63" s="19" t="s">
        <v>397</v>
      </c>
      <c r="R63" s="4">
        <v>669</v>
      </c>
      <c r="S63" s="75" t="s">
        <v>80</v>
      </c>
      <c r="T63" s="75" t="s">
        <v>349</v>
      </c>
      <c r="U63" s="75" t="s">
        <v>386</v>
      </c>
      <c r="V63" s="75"/>
      <c r="W63" s="76"/>
      <c r="X63" s="77">
        <v>17.515</v>
      </c>
      <c r="Y63" s="95" t="e">
        <f>X63-#REF!</f>
        <v>#REF!</v>
      </c>
    </row>
    <row r="64" ht="110.45" customHeight="1" spans="1:25">
      <c r="A64" s="4"/>
      <c r="B64" s="4" t="s">
        <v>378</v>
      </c>
      <c r="C64" s="4" t="s">
        <v>398</v>
      </c>
      <c r="D64" s="6" t="s">
        <v>33</v>
      </c>
      <c r="E64" s="10" t="s">
        <v>34</v>
      </c>
      <c r="F64" s="8" t="s">
        <v>399</v>
      </c>
      <c r="G64" s="7">
        <v>1.428</v>
      </c>
      <c r="H64" s="4" t="s">
        <v>381</v>
      </c>
      <c r="I64" s="4" t="s">
        <v>396</v>
      </c>
      <c r="J64" s="4">
        <v>1.43</v>
      </c>
      <c r="K64" s="56" t="s">
        <v>2457</v>
      </c>
      <c r="L64" s="51"/>
      <c r="M64" s="7"/>
      <c r="N64" s="4"/>
      <c r="O64" s="4"/>
      <c r="P64" s="4" t="s">
        <v>378</v>
      </c>
      <c r="Q64" s="19" t="s">
        <v>400</v>
      </c>
      <c r="R64" s="4">
        <v>1202</v>
      </c>
      <c r="S64" s="75" t="s">
        <v>401</v>
      </c>
      <c r="T64" s="75" t="s">
        <v>402</v>
      </c>
      <c r="U64" s="75" t="s">
        <v>250</v>
      </c>
      <c r="V64" s="75" t="s">
        <v>403</v>
      </c>
      <c r="W64" s="76"/>
      <c r="X64" s="77"/>
      <c r="Y64" s="95"/>
    </row>
    <row r="65" ht="61.5" customHeight="1" spans="1:25">
      <c r="A65" s="4"/>
      <c r="B65" s="4" t="s">
        <v>378</v>
      </c>
      <c r="C65" s="4" t="s">
        <v>404</v>
      </c>
      <c r="D65" s="6" t="s">
        <v>33</v>
      </c>
      <c r="E65" s="10" t="s">
        <v>34</v>
      </c>
      <c r="F65" s="8" t="s">
        <v>405</v>
      </c>
      <c r="G65" s="7">
        <v>43.2</v>
      </c>
      <c r="H65" s="4" t="s">
        <v>381</v>
      </c>
      <c r="I65" s="4" t="s">
        <v>406</v>
      </c>
      <c r="J65" s="4">
        <v>19.62</v>
      </c>
      <c r="K65" s="56" t="s">
        <v>2458</v>
      </c>
      <c r="L65" s="51"/>
      <c r="M65" s="7"/>
      <c r="N65" s="4"/>
      <c r="O65" s="4"/>
      <c r="P65" s="4" t="s">
        <v>378</v>
      </c>
      <c r="Q65" s="19" t="s">
        <v>407</v>
      </c>
      <c r="R65" s="4">
        <v>51</v>
      </c>
      <c r="S65" s="75" t="s">
        <v>408</v>
      </c>
      <c r="T65" s="75" t="s">
        <v>409</v>
      </c>
      <c r="U65" s="75" t="s">
        <v>250</v>
      </c>
      <c r="V65" s="75" t="s">
        <v>403</v>
      </c>
      <c r="W65" s="76"/>
      <c r="X65" s="77"/>
      <c r="Y65" s="95"/>
    </row>
    <row r="66" ht="61.5" customHeight="1" spans="1:25">
      <c r="A66" s="4"/>
      <c r="B66" s="4" t="s">
        <v>378</v>
      </c>
      <c r="C66" s="4" t="s">
        <v>2459</v>
      </c>
      <c r="D66" s="6" t="s">
        <v>33</v>
      </c>
      <c r="E66" s="10" t="s">
        <v>34</v>
      </c>
      <c r="F66" s="8" t="s">
        <v>411</v>
      </c>
      <c r="G66" s="7">
        <v>42.1</v>
      </c>
      <c r="H66" s="4" t="s">
        <v>381</v>
      </c>
      <c r="I66" s="4" t="s">
        <v>412</v>
      </c>
      <c r="J66" s="4">
        <v>17.25</v>
      </c>
      <c r="K66" s="56" t="s">
        <v>2458</v>
      </c>
      <c r="L66" s="51"/>
      <c r="M66" s="7"/>
      <c r="N66" s="4"/>
      <c r="O66" s="4"/>
      <c r="P66" s="4" t="s">
        <v>378</v>
      </c>
      <c r="Q66" s="19" t="s">
        <v>413</v>
      </c>
      <c r="R66" s="4">
        <v>87</v>
      </c>
      <c r="S66" s="75" t="s">
        <v>414</v>
      </c>
      <c r="T66" s="75" t="s">
        <v>409</v>
      </c>
      <c r="U66" s="75" t="s">
        <v>250</v>
      </c>
      <c r="V66" s="75" t="s">
        <v>403</v>
      </c>
      <c r="W66" s="76"/>
      <c r="X66" s="77"/>
      <c r="Y66" s="95"/>
    </row>
    <row r="67" ht="61.5" customHeight="1" spans="1:25">
      <c r="A67" s="4"/>
      <c r="B67" s="4" t="s">
        <v>378</v>
      </c>
      <c r="C67" s="4" t="s">
        <v>2460</v>
      </c>
      <c r="D67" s="6" t="s">
        <v>33</v>
      </c>
      <c r="E67" s="10" t="s">
        <v>34</v>
      </c>
      <c r="F67" s="8" t="s">
        <v>416</v>
      </c>
      <c r="G67" s="7">
        <v>37.12</v>
      </c>
      <c r="H67" s="4" t="s">
        <v>381</v>
      </c>
      <c r="I67" s="4" t="s">
        <v>417</v>
      </c>
      <c r="J67" s="4">
        <v>14.208</v>
      </c>
      <c r="K67" s="56" t="s">
        <v>2458</v>
      </c>
      <c r="L67" s="51"/>
      <c r="M67" s="7"/>
      <c r="N67" s="4"/>
      <c r="O67" s="4"/>
      <c r="P67" s="4" t="s">
        <v>378</v>
      </c>
      <c r="Q67" s="19" t="s">
        <v>418</v>
      </c>
      <c r="R67" s="4">
        <v>88</v>
      </c>
      <c r="S67" s="75" t="s">
        <v>408</v>
      </c>
      <c r="T67" s="75" t="s">
        <v>409</v>
      </c>
      <c r="U67" s="75" t="s">
        <v>250</v>
      </c>
      <c r="V67" s="75" t="s">
        <v>403</v>
      </c>
      <c r="W67" s="76"/>
      <c r="X67" s="77"/>
      <c r="Y67" s="95"/>
    </row>
    <row r="68" ht="61.5" customHeight="1" spans="1:25">
      <c r="A68" s="4"/>
      <c r="B68" s="4" t="s">
        <v>378</v>
      </c>
      <c r="C68" s="4" t="s">
        <v>2460</v>
      </c>
      <c r="D68" s="6" t="s">
        <v>33</v>
      </c>
      <c r="E68" s="10" t="s">
        <v>34</v>
      </c>
      <c r="F68" s="8" t="s">
        <v>416</v>
      </c>
      <c r="G68" s="7">
        <v>16.5</v>
      </c>
      <c r="H68" s="4" t="s">
        <v>381</v>
      </c>
      <c r="I68" s="4" t="s">
        <v>417</v>
      </c>
      <c r="J68" s="4">
        <v>16.5</v>
      </c>
      <c r="K68" s="56" t="s">
        <v>2458</v>
      </c>
      <c r="L68" s="51"/>
      <c r="M68" s="7"/>
      <c r="N68" s="4"/>
      <c r="O68" s="4"/>
      <c r="P68" s="4" t="s">
        <v>378</v>
      </c>
      <c r="Q68" s="19" t="s">
        <v>418</v>
      </c>
      <c r="R68" s="4"/>
      <c r="S68" s="75" t="s">
        <v>408</v>
      </c>
      <c r="T68" s="75" t="s">
        <v>409</v>
      </c>
      <c r="U68" s="75" t="s">
        <v>250</v>
      </c>
      <c r="V68" s="75" t="s">
        <v>403</v>
      </c>
      <c r="W68" s="76"/>
      <c r="X68" s="77"/>
      <c r="Y68" s="95"/>
    </row>
    <row r="69" ht="109.15" customHeight="1" spans="1:25">
      <c r="A69" s="4">
        <v>87</v>
      </c>
      <c r="B69" s="4" t="s">
        <v>378</v>
      </c>
      <c r="C69" s="4" t="s">
        <v>419</v>
      </c>
      <c r="D69" s="6" t="s">
        <v>33</v>
      </c>
      <c r="E69" s="10" t="s">
        <v>34</v>
      </c>
      <c r="F69" s="8" t="s">
        <v>395</v>
      </c>
      <c r="G69" s="7">
        <v>10.942</v>
      </c>
      <c r="H69" s="4" t="s">
        <v>381</v>
      </c>
      <c r="I69" s="4" t="s">
        <v>396</v>
      </c>
      <c r="J69" s="4">
        <v>-0.5471</v>
      </c>
      <c r="K69" s="56" t="s">
        <v>2456</v>
      </c>
      <c r="L69" s="51"/>
      <c r="M69" s="7"/>
      <c r="N69" s="4"/>
      <c r="O69" s="4"/>
      <c r="P69" s="4" t="s">
        <v>378</v>
      </c>
      <c r="Q69" s="19" t="s">
        <v>397</v>
      </c>
      <c r="R69" s="4">
        <v>579</v>
      </c>
      <c r="S69" s="75" t="s">
        <v>80</v>
      </c>
      <c r="T69" s="75" t="s">
        <v>349</v>
      </c>
      <c r="U69" s="75" t="s">
        <v>393</v>
      </c>
      <c r="V69" s="75"/>
      <c r="W69" s="76"/>
      <c r="X69" s="77">
        <v>10.942</v>
      </c>
      <c r="Y69" s="95" t="e">
        <f>X69-#REF!</f>
        <v>#REF!</v>
      </c>
    </row>
    <row r="70" ht="165.6" customHeight="1" spans="1:25">
      <c r="A70" s="4">
        <v>88</v>
      </c>
      <c r="B70" s="7" t="s">
        <v>422</v>
      </c>
      <c r="C70" s="101" t="s">
        <v>423</v>
      </c>
      <c r="D70" s="101" t="s">
        <v>33</v>
      </c>
      <c r="E70" s="10" t="s">
        <v>34</v>
      </c>
      <c r="F70" s="19" t="s">
        <v>424</v>
      </c>
      <c r="G70" s="4">
        <v>4.49</v>
      </c>
      <c r="H70" s="4" t="s">
        <v>425</v>
      </c>
      <c r="I70" s="4" t="s">
        <v>426</v>
      </c>
      <c r="J70" s="7">
        <v>-0.302804</v>
      </c>
      <c r="K70" s="51" t="s">
        <v>2420</v>
      </c>
      <c r="L70" s="58"/>
      <c r="M70" s="4"/>
      <c r="N70" s="4"/>
      <c r="O70" s="4"/>
      <c r="P70" s="4" t="s">
        <v>422</v>
      </c>
      <c r="Q70" s="19" t="s">
        <v>427</v>
      </c>
      <c r="R70" s="4">
        <v>107</v>
      </c>
      <c r="S70" s="75">
        <v>42914</v>
      </c>
      <c r="T70" s="75">
        <v>42917</v>
      </c>
      <c r="U70" s="75">
        <v>42937</v>
      </c>
      <c r="V70" s="75">
        <v>43093</v>
      </c>
      <c r="W70" s="75"/>
      <c r="X70" s="77">
        <v>4.49</v>
      </c>
      <c r="Y70" s="95" t="e">
        <f>X70-#REF!</f>
        <v>#REF!</v>
      </c>
    </row>
    <row r="71" ht="98.1" customHeight="1" spans="1:25">
      <c r="A71" s="4">
        <v>89</v>
      </c>
      <c r="B71" s="7" t="s">
        <v>422</v>
      </c>
      <c r="C71" s="101" t="s">
        <v>428</v>
      </c>
      <c r="D71" s="101" t="s">
        <v>33</v>
      </c>
      <c r="E71" s="10" t="s">
        <v>34</v>
      </c>
      <c r="F71" s="14" t="s">
        <v>429</v>
      </c>
      <c r="G71" s="13">
        <v>90.06</v>
      </c>
      <c r="H71" s="13" t="s">
        <v>425</v>
      </c>
      <c r="I71" s="13" t="s">
        <v>430</v>
      </c>
      <c r="J71" s="7">
        <v>-7.637229</v>
      </c>
      <c r="K71" s="51"/>
      <c r="L71" s="57"/>
      <c r="M71" s="13"/>
      <c r="N71" s="13"/>
      <c r="O71" s="13"/>
      <c r="P71" s="13" t="s">
        <v>422</v>
      </c>
      <c r="Q71" s="14" t="s">
        <v>431</v>
      </c>
      <c r="R71" s="13">
        <v>174</v>
      </c>
      <c r="S71" s="79">
        <v>42930</v>
      </c>
      <c r="T71" s="79">
        <v>42936</v>
      </c>
      <c r="U71" s="79">
        <v>42967</v>
      </c>
      <c r="V71" s="79">
        <v>43093</v>
      </c>
      <c r="W71" s="75"/>
      <c r="X71" s="77">
        <v>90.06</v>
      </c>
      <c r="Y71" s="95" t="e">
        <f>X71-#REF!</f>
        <v>#REF!</v>
      </c>
    </row>
    <row r="72" ht="109.15" customHeight="1" spans="1:25">
      <c r="A72" s="4">
        <v>90</v>
      </c>
      <c r="B72" s="7" t="s">
        <v>422</v>
      </c>
      <c r="C72" s="101" t="s">
        <v>432</v>
      </c>
      <c r="D72" s="101" t="s">
        <v>33</v>
      </c>
      <c r="E72" s="10" t="s">
        <v>34</v>
      </c>
      <c r="F72" s="45" t="s">
        <v>433</v>
      </c>
      <c r="G72" s="7">
        <v>20.19</v>
      </c>
      <c r="H72" s="7" t="s">
        <v>425</v>
      </c>
      <c r="I72" s="7" t="s">
        <v>434</v>
      </c>
      <c r="J72" s="7">
        <v>-4.09</v>
      </c>
      <c r="K72" s="51"/>
      <c r="L72" s="51"/>
      <c r="M72" s="7"/>
      <c r="N72" s="7"/>
      <c r="O72" s="7"/>
      <c r="P72" s="7" t="s">
        <v>422</v>
      </c>
      <c r="Q72" s="45" t="s">
        <v>435</v>
      </c>
      <c r="R72" s="7">
        <v>170</v>
      </c>
      <c r="S72" s="94">
        <v>42929</v>
      </c>
      <c r="T72" s="94">
        <v>42937</v>
      </c>
      <c r="U72" s="94">
        <v>42977</v>
      </c>
      <c r="V72" s="94">
        <v>43093</v>
      </c>
      <c r="W72" s="75"/>
      <c r="X72" s="77">
        <v>20.19</v>
      </c>
      <c r="Y72" s="95" t="e">
        <f>X72-#REF!</f>
        <v>#REF!</v>
      </c>
    </row>
    <row r="73" ht="82.15" customHeight="1" spans="1:25">
      <c r="A73" s="4">
        <v>91</v>
      </c>
      <c r="B73" s="4" t="s">
        <v>422</v>
      </c>
      <c r="C73" s="4" t="s">
        <v>436</v>
      </c>
      <c r="D73" s="10" t="s">
        <v>33</v>
      </c>
      <c r="E73" s="10" t="s">
        <v>34</v>
      </c>
      <c r="F73" s="8" t="s">
        <v>437</v>
      </c>
      <c r="G73" s="6">
        <v>35.634901</v>
      </c>
      <c r="H73" s="6" t="s">
        <v>425</v>
      </c>
      <c r="I73" s="6" t="s">
        <v>438</v>
      </c>
      <c r="J73" s="4">
        <v>-14.253961</v>
      </c>
      <c r="K73" s="58"/>
      <c r="L73" s="52"/>
      <c r="M73" s="6"/>
      <c r="N73" s="6"/>
      <c r="O73" s="6"/>
      <c r="P73" s="6" t="s">
        <v>422</v>
      </c>
      <c r="Q73" s="8" t="s">
        <v>439</v>
      </c>
      <c r="R73" s="6">
        <v>113</v>
      </c>
      <c r="S73" s="76">
        <v>43319</v>
      </c>
      <c r="T73" s="93">
        <v>43332</v>
      </c>
      <c r="U73" s="93">
        <v>43363</v>
      </c>
      <c r="V73" s="76">
        <v>43393</v>
      </c>
      <c r="W73" s="76"/>
      <c r="X73" s="77">
        <v>35.634901</v>
      </c>
      <c r="Y73" s="95" t="e">
        <f>X73-#REF!</f>
        <v>#REF!</v>
      </c>
    </row>
    <row r="74" ht="70.15" customHeight="1" spans="1:25">
      <c r="A74" s="4">
        <v>92</v>
      </c>
      <c r="B74" s="4" t="s">
        <v>422</v>
      </c>
      <c r="C74" s="4" t="s">
        <v>440</v>
      </c>
      <c r="D74" s="10" t="s">
        <v>33</v>
      </c>
      <c r="E74" s="10" t="s">
        <v>34</v>
      </c>
      <c r="F74" s="44" t="s">
        <v>441</v>
      </c>
      <c r="G74" s="17">
        <v>38.51</v>
      </c>
      <c r="H74" s="17" t="s">
        <v>425</v>
      </c>
      <c r="I74" s="17" t="s">
        <v>442</v>
      </c>
      <c r="J74" s="4">
        <v>-7.702</v>
      </c>
      <c r="K74" s="58"/>
      <c r="L74" s="74"/>
      <c r="M74" s="17"/>
      <c r="N74" s="17"/>
      <c r="O74" s="17"/>
      <c r="P74" s="17" t="s">
        <v>422</v>
      </c>
      <c r="Q74" s="44" t="s">
        <v>443</v>
      </c>
      <c r="R74" s="17">
        <v>490</v>
      </c>
      <c r="S74" s="93">
        <v>43342</v>
      </c>
      <c r="T74" s="93">
        <v>43342</v>
      </c>
      <c r="U74" s="93">
        <v>43373</v>
      </c>
      <c r="V74" s="76">
        <v>43393</v>
      </c>
      <c r="W74" s="75"/>
      <c r="X74" s="77">
        <v>38.51</v>
      </c>
      <c r="Y74" s="95" t="e">
        <f>X74-#REF!</f>
        <v>#REF!</v>
      </c>
    </row>
    <row r="75" ht="70.15" customHeight="1" spans="1:25">
      <c r="A75" s="4">
        <v>93</v>
      </c>
      <c r="B75" s="4" t="s">
        <v>422</v>
      </c>
      <c r="C75" s="4" t="s">
        <v>444</v>
      </c>
      <c r="D75" s="10" t="s">
        <v>33</v>
      </c>
      <c r="E75" s="10" t="s">
        <v>34</v>
      </c>
      <c r="F75" s="44" t="s">
        <v>445</v>
      </c>
      <c r="G75" s="17">
        <v>66.950193</v>
      </c>
      <c r="H75" s="17" t="s">
        <v>425</v>
      </c>
      <c r="I75" s="17" t="s">
        <v>446</v>
      </c>
      <c r="J75" s="4">
        <v>-13.390219</v>
      </c>
      <c r="K75" s="58"/>
      <c r="L75" s="74"/>
      <c r="M75" s="17"/>
      <c r="N75" s="17"/>
      <c r="O75" s="17"/>
      <c r="P75" s="17" t="s">
        <v>422</v>
      </c>
      <c r="Q75" s="44" t="s">
        <v>447</v>
      </c>
      <c r="R75" s="17">
        <v>289</v>
      </c>
      <c r="S75" s="93">
        <v>43319</v>
      </c>
      <c r="T75" s="93">
        <v>43327</v>
      </c>
      <c r="U75" s="93">
        <v>43358</v>
      </c>
      <c r="V75" s="76">
        <v>43393</v>
      </c>
      <c r="W75" s="75"/>
      <c r="X75" s="77">
        <v>66.950193</v>
      </c>
      <c r="Y75" s="95" t="e">
        <f>X75-#REF!</f>
        <v>#REF!</v>
      </c>
    </row>
    <row r="76" ht="101.45" customHeight="1" spans="1:25">
      <c r="A76" s="4">
        <v>94</v>
      </c>
      <c r="B76" s="4" t="s">
        <v>422</v>
      </c>
      <c r="C76" s="4" t="s">
        <v>448</v>
      </c>
      <c r="D76" s="10" t="s">
        <v>33</v>
      </c>
      <c r="E76" s="10" t="s">
        <v>34</v>
      </c>
      <c r="F76" s="44" t="s">
        <v>449</v>
      </c>
      <c r="G76" s="17">
        <v>23.502739</v>
      </c>
      <c r="H76" s="17" t="s">
        <v>425</v>
      </c>
      <c r="I76" s="17" t="s">
        <v>450</v>
      </c>
      <c r="J76" s="4">
        <v>-4.700548</v>
      </c>
      <c r="K76" s="58"/>
      <c r="L76" s="74"/>
      <c r="M76" s="17"/>
      <c r="N76" s="17"/>
      <c r="O76" s="17"/>
      <c r="P76" s="17" t="s">
        <v>422</v>
      </c>
      <c r="Q76" s="44" t="s">
        <v>451</v>
      </c>
      <c r="R76" s="17">
        <v>78</v>
      </c>
      <c r="S76" s="93">
        <v>43319</v>
      </c>
      <c r="T76" s="93">
        <v>43320</v>
      </c>
      <c r="U76" s="93">
        <v>43351</v>
      </c>
      <c r="V76" s="76">
        <v>43393</v>
      </c>
      <c r="W76" s="75"/>
      <c r="X76" s="77">
        <v>23.502739</v>
      </c>
      <c r="Y76" s="95" t="e">
        <f>X76-#REF!</f>
        <v>#REF!</v>
      </c>
    </row>
    <row r="77" ht="70.15" customHeight="1" spans="1:25">
      <c r="A77" s="4">
        <v>95</v>
      </c>
      <c r="B77" s="4" t="s">
        <v>422</v>
      </c>
      <c r="C77" s="4" t="s">
        <v>452</v>
      </c>
      <c r="D77" s="10" t="s">
        <v>33</v>
      </c>
      <c r="E77" s="10" t="s">
        <v>34</v>
      </c>
      <c r="F77" s="44" t="s">
        <v>453</v>
      </c>
      <c r="G77" s="17">
        <v>24.45</v>
      </c>
      <c r="H77" s="17" t="s">
        <v>425</v>
      </c>
      <c r="I77" s="17" t="s">
        <v>454</v>
      </c>
      <c r="J77" s="4">
        <v>-4.89</v>
      </c>
      <c r="K77" s="58"/>
      <c r="L77" s="74"/>
      <c r="M77" s="17"/>
      <c r="N77" s="17"/>
      <c r="O77" s="17"/>
      <c r="P77" s="17" t="s">
        <v>422</v>
      </c>
      <c r="Q77" s="44" t="s">
        <v>455</v>
      </c>
      <c r="R77" s="17">
        <v>228</v>
      </c>
      <c r="S77" s="93">
        <v>43342</v>
      </c>
      <c r="T77" s="93">
        <v>43342</v>
      </c>
      <c r="U77" s="93">
        <v>43373</v>
      </c>
      <c r="V77" s="76">
        <v>43393</v>
      </c>
      <c r="W77" s="75"/>
      <c r="X77" s="77">
        <v>24.45</v>
      </c>
      <c r="Y77" s="95" t="e">
        <f>X77-#REF!</f>
        <v>#REF!</v>
      </c>
    </row>
    <row r="78" ht="70.15" customHeight="1" spans="1:25">
      <c r="A78" s="4">
        <v>96</v>
      </c>
      <c r="B78" s="4" t="s">
        <v>422</v>
      </c>
      <c r="C78" s="4" t="s">
        <v>456</v>
      </c>
      <c r="D78" s="10" t="s">
        <v>33</v>
      </c>
      <c r="E78" s="10" t="s">
        <v>34</v>
      </c>
      <c r="F78" s="44" t="s">
        <v>457</v>
      </c>
      <c r="G78" s="17">
        <v>20.776969</v>
      </c>
      <c r="H78" s="17" t="s">
        <v>425</v>
      </c>
      <c r="I78" s="17" t="s">
        <v>458</v>
      </c>
      <c r="J78" s="4">
        <v>-4.155393</v>
      </c>
      <c r="K78" s="58"/>
      <c r="L78" s="74"/>
      <c r="M78" s="17"/>
      <c r="N78" s="17"/>
      <c r="O78" s="17"/>
      <c r="P78" s="17" t="s">
        <v>422</v>
      </c>
      <c r="Q78" s="44" t="s">
        <v>459</v>
      </c>
      <c r="R78" s="17">
        <v>90</v>
      </c>
      <c r="S78" s="93">
        <v>43319</v>
      </c>
      <c r="T78" s="93">
        <v>43320</v>
      </c>
      <c r="U78" s="93">
        <v>43351</v>
      </c>
      <c r="V78" s="76">
        <v>43393</v>
      </c>
      <c r="W78" s="75"/>
      <c r="X78" s="77">
        <v>20.776969</v>
      </c>
      <c r="Y78" s="95" t="e">
        <f>X78-#REF!</f>
        <v>#REF!</v>
      </c>
    </row>
    <row r="79" ht="70.15" customHeight="1" spans="1:26">
      <c r="A79" s="27"/>
      <c r="B79" s="27" t="s">
        <v>422</v>
      </c>
      <c r="C79" s="102" t="s">
        <v>460</v>
      </c>
      <c r="D79" s="31" t="s">
        <v>33</v>
      </c>
      <c r="E79" s="31" t="s">
        <v>34</v>
      </c>
      <c r="F79" s="103" t="s">
        <v>461</v>
      </c>
      <c r="G79" s="32">
        <v>83.96</v>
      </c>
      <c r="H79" s="104" t="s">
        <v>425</v>
      </c>
      <c r="I79" s="136" t="s">
        <v>462</v>
      </c>
      <c r="J79" s="137">
        <v>37.36</v>
      </c>
      <c r="K79" s="63"/>
      <c r="L79" s="138"/>
      <c r="M79" s="104"/>
      <c r="N79" s="104"/>
      <c r="O79" s="104"/>
      <c r="P79" s="104" t="s">
        <v>422</v>
      </c>
      <c r="Q79" s="102" t="s">
        <v>463</v>
      </c>
      <c r="R79" s="104">
        <v>562</v>
      </c>
      <c r="S79" s="144" t="s">
        <v>464</v>
      </c>
      <c r="T79" s="144" t="s">
        <v>465</v>
      </c>
      <c r="U79" s="144" t="s">
        <v>115</v>
      </c>
      <c r="V79" s="145" t="s">
        <v>115</v>
      </c>
      <c r="W79" s="87"/>
      <c r="X79" s="84"/>
      <c r="Y79" s="98"/>
      <c r="Z79" s="99"/>
    </row>
    <row r="80" ht="101.45" customHeight="1" spans="1:25">
      <c r="A80" s="4">
        <v>101</v>
      </c>
      <c r="B80" s="6" t="s">
        <v>466</v>
      </c>
      <c r="C80" s="55" t="s">
        <v>467</v>
      </c>
      <c r="D80" s="17" t="s">
        <v>33</v>
      </c>
      <c r="E80" s="10" t="s">
        <v>34</v>
      </c>
      <c r="F80" s="105" t="s">
        <v>468</v>
      </c>
      <c r="G80" s="17">
        <v>66.4</v>
      </c>
      <c r="H80" s="106" t="s">
        <v>469</v>
      </c>
      <c r="I80" s="17" t="s">
        <v>470</v>
      </c>
      <c r="J80" s="139">
        <v>-19.92</v>
      </c>
      <c r="K80" s="140" t="s">
        <v>2461</v>
      </c>
      <c r="L80" s="74"/>
      <c r="M80" s="17"/>
      <c r="N80" s="17"/>
      <c r="O80" s="17"/>
      <c r="P80" s="106" t="s">
        <v>471</v>
      </c>
      <c r="Q80" s="105" t="s">
        <v>472</v>
      </c>
      <c r="R80" s="17">
        <v>318</v>
      </c>
      <c r="S80" s="93" t="s">
        <v>88</v>
      </c>
      <c r="T80" s="93" t="s">
        <v>473</v>
      </c>
      <c r="U80" s="93" t="s">
        <v>474</v>
      </c>
      <c r="V80" s="93" t="s">
        <v>475</v>
      </c>
      <c r="W80" s="75"/>
      <c r="X80" s="77">
        <v>66.4</v>
      </c>
      <c r="Y80" s="95" t="e">
        <f>X80-#REF!</f>
        <v>#REF!</v>
      </c>
    </row>
    <row r="81" ht="92.45" customHeight="1" spans="1:25">
      <c r="A81" s="4">
        <v>106</v>
      </c>
      <c r="B81" s="7" t="s">
        <v>476</v>
      </c>
      <c r="C81" s="6" t="s">
        <v>477</v>
      </c>
      <c r="D81" s="6" t="s">
        <v>33</v>
      </c>
      <c r="E81" s="6" t="s">
        <v>34</v>
      </c>
      <c r="F81" s="107" t="s">
        <v>478</v>
      </c>
      <c r="G81" s="6"/>
      <c r="H81" s="108" t="s">
        <v>479</v>
      </c>
      <c r="I81" s="6" t="s">
        <v>480</v>
      </c>
      <c r="J81" s="6">
        <v>-6.815377</v>
      </c>
      <c r="K81" s="52" t="s">
        <v>2420</v>
      </c>
      <c r="L81" s="52"/>
      <c r="M81" s="6"/>
      <c r="N81" s="6"/>
      <c r="O81" s="6"/>
      <c r="P81" s="108" t="s">
        <v>476</v>
      </c>
      <c r="Q81" s="107" t="s">
        <v>482</v>
      </c>
      <c r="R81" s="6">
        <v>202</v>
      </c>
      <c r="S81" s="76" t="s">
        <v>483</v>
      </c>
      <c r="T81" s="76" t="s">
        <v>484</v>
      </c>
      <c r="U81" s="76" t="s">
        <v>485</v>
      </c>
      <c r="V81" s="76" t="s">
        <v>486</v>
      </c>
      <c r="W81" s="75"/>
      <c r="X81" s="77">
        <v>36.3455</v>
      </c>
      <c r="Y81" s="95" t="e">
        <f>X81-#REF!</f>
        <v>#REF!</v>
      </c>
    </row>
    <row r="82" ht="106.15" customHeight="1" spans="1:25">
      <c r="A82" s="4">
        <v>107</v>
      </c>
      <c r="B82" s="6" t="s">
        <v>487</v>
      </c>
      <c r="C82" s="7" t="s">
        <v>488</v>
      </c>
      <c r="D82" s="7" t="s">
        <v>33</v>
      </c>
      <c r="E82" s="10" t="s">
        <v>34</v>
      </c>
      <c r="F82" s="107" t="s">
        <v>489</v>
      </c>
      <c r="G82" s="6">
        <v>6.212</v>
      </c>
      <c r="H82" s="108" t="s">
        <v>490</v>
      </c>
      <c r="I82" s="6" t="s">
        <v>491</v>
      </c>
      <c r="J82" s="7">
        <v>-6.212</v>
      </c>
      <c r="K82" s="52" t="s">
        <v>2423</v>
      </c>
      <c r="L82" s="52"/>
      <c r="M82" s="6"/>
      <c r="N82" s="6"/>
      <c r="O82" s="6"/>
      <c r="P82" s="108" t="s">
        <v>487</v>
      </c>
      <c r="Q82" s="107" t="s">
        <v>492</v>
      </c>
      <c r="R82" s="6">
        <v>128</v>
      </c>
      <c r="S82" s="76" t="s">
        <v>493</v>
      </c>
      <c r="T82" s="76" t="s">
        <v>494</v>
      </c>
      <c r="U82" s="76" t="s">
        <v>484</v>
      </c>
      <c r="V82" s="76"/>
      <c r="W82" s="75"/>
      <c r="X82" s="77">
        <v>6.212</v>
      </c>
      <c r="Y82" s="95" t="e">
        <f>X82-#REF!</f>
        <v>#REF!</v>
      </c>
    </row>
    <row r="83" ht="142.15" customHeight="1" spans="1:25">
      <c r="A83" s="4">
        <v>108</v>
      </c>
      <c r="B83" s="6" t="s">
        <v>487</v>
      </c>
      <c r="C83" s="7" t="s">
        <v>495</v>
      </c>
      <c r="D83" s="7" t="s">
        <v>33</v>
      </c>
      <c r="E83" s="10" t="s">
        <v>34</v>
      </c>
      <c r="F83" s="109" t="s">
        <v>496</v>
      </c>
      <c r="G83" s="13">
        <v>3.588</v>
      </c>
      <c r="H83" s="110" t="s">
        <v>490</v>
      </c>
      <c r="I83" s="13" t="s">
        <v>497</v>
      </c>
      <c r="J83" s="7">
        <v>-3.588</v>
      </c>
      <c r="K83" s="52" t="s">
        <v>2423</v>
      </c>
      <c r="L83" s="57"/>
      <c r="M83" s="13"/>
      <c r="N83" s="13"/>
      <c r="O83" s="13"/>
      <c r="P83" s="110" t="s">
        <v>487</v>
      </c>
      <c r="Q83" s="109" t="s">
        <v>498</v>
      </c>
      <c r="R83" s="13">
        <v>105</v>
      </c>
      <c r="S83" s="79" t="s">
        <v>493</v>
      </c>
      <c r="T83" s="79" t="s">
        <v>494</v>
      </c>
      <c r="U83" s="79" t="s">
        <v>484</v>
      </c>
      <c r="V83" s="79"/>
      <c r="W83" s="146"/>
      <c r="X83" s="77">
        <v>3.588</v>
      </c>
      <c r="Y83" s="95" t="e">
        <f>X83-#REF!</f>
        <v>#REF!</v>
      </c>
    </row>
    <row r="84" ht="91.15" customHeight="1" spans="1:25">
      <c r="A84" s="4">
        <v>109</v>
      </c>
      <c r="B84" s="4" t="s">
        <v>487</v>
      </c>
      <c r="C84" s="111" t="s">
        <v>499</v>
      </c>
      <c r="D84" s="6" t="s">
        <v>33</v>
      </c>
      <c r="E84" s="10" t="s">
        <v>34</v>
      </c>
      <c r="F84" s="107" t="s">
        <v>500</v>
      </c>
      <c r="G84" s="6">
        <v>39.14</v>
      </c>
      <c r="H84" s="108" t="s">
        <v>490</v>
      </c>
      <c r="I84" s="6" t="s">
        <v>501</v>
      </c>
      <c r="J84" s="141">
        <v>-27.44</v>
      </c>
      <c r="K84" s="52" t="s">
        <v>2462</v>
      </c>
      <c r="L84" s="52"/>
      <c r="M84" s="6"/>
      <c r="N84" s="6"/>
      <c r="O84" s="6"/>
      <c r="P84" s="108" t="s">
        <v>487</v>
      </c>
      <c r="Q84" s="107" t="s">
        <v>502</v>
      </c>
      <c r="R84" s="6">
        <v>644</v>
      </c>
      <c r="S84" s="76" t="s">
        <v>503</v>
      </c>
      <c r="T84" s="76" t="s">
        <v>79</v>
      </c>
      <c r="U84" s="76"/>
      <c r="V84" s="76"/>
      <c r="W84" s="75"/>
      <c r="X84" s="77">
        <v>39.14</v>
      </c>
      <c r="Y84" s="95" t="e">
        <f>X84-#REF!</f>
        <v>#REF!</v>
      </c>
    </row>
    <row r="85" ht="70.15" customHeight="1" spans="1:25">
      <c r="A85" s="4">
        <v>110</v>
      </c>
      <c r="B85" s="6" t="s">
        <v>487</v>
      </c>
      <c r="C85" s="111" t="s">
        <v>505</v>
      </c>
      <c r="D85" s="6" t="s">
        <v>33</v>
      </c>
      <c r="E85" s="10" t="s">
        <v>34</v>
      </c>
      <c r="F85" s="107" t="s">
        <v>506</v>
      </c>
      <c r="G85" s="6">
        <v>41.22</v>
      </c>
      <c r="H85" s="108" t="s">
        <v>490</v>
      </c>
      <c r="I85" s="6" t="s">
        <v>507</v>
      </c>
      <c r="J85" s="141">
        <v>-28.92</v>
      </c>
      <c r="K85" s="52" t="s">
        <v>2462</v>
      </c>
      <c r="L85" s="52"/>
      <c r="M85" s="6"/>
      <c r="N85" s="6"/>
      <c r="O85" s="6"/>
      <c r="P85" s="108" t="s">
        <v>487</v>
      </c>
      <c r="Q85" s="107" t="s">
        <v>508</v>
      </c>
      <c r="R85" s="6">
        <v>324</v>
      </c>
      <c r="S85" s="76" t="s">
        <v>503</v>
      </c>
      <c r="T85" s="76" t="s">
        <v>79</v>
      </c>
      <c r="U85" s="76"/>
      <c r="V85" s="76"/>
      <c r="W85" s="75"/>
      <c r="X85" s="77">
        <v>41.22</v>
      </c>
      <c r="Y85" s="95" t="e">
        <f>X85-#REF!</f>
        <v>#REF!</v>
      </c>
    </row>
    <row r="86" ht="79.9" customHeight="1" spans="1:25">
      <c r="A86" s="4">
        <v>111</v>
      </c>
      <c r="B86" s="4" t="s">
        <v>487</v>
      </c>
      <c r="C86" s="111" t="s">
        <v>509</v>
      </c>
      <c r="D86" s="6" t="s">
        <v>33</v>
      </c>
      <c r="E86" s="10" t="s">
        <v>34</v>
      </c>
      <c r="F86" s="107" t="s">
        <v>510</v>
      </c>
      <c r="G86" s="6">
        <v>32.9</v>
      </c>
      <c r="H86" s="108" t="s">
        <v>490</v>
      </c>
      <c r="I86" s="6" t="s">
        <v>511</v>
      </c>
      <c r="J86" s="141">
        <v>-23.03</v>
      </c>
      <c r="K86" s="52" t="s">
        <v>2462</v>
      </c>
      <c r="L86" s="52"/>
      <c r="M86" s="6"/>
      <c r="N86" s="6"/>
      <c r="O86" s="6"/>
      <c r="P86" s="108" t="s">
        <v>487</v>
      </c>
      <c r="Q86" s="107" t="s">
        <v>512</v>
      </c>
      <c r="R86" s="6">
        <v>968</v>
      </c>
      <c r="S86" s="76" t="s">
        <v>503</v>
      </c>
      <c r="T86" s="76" t="s">
        <v>80</v>
      </c>
      <c r="U86" s="76"/>
      <c r="V86" s="76"/>
      <c r="W86" s="75"/>
      <c r="X86" s="77">
        <v>32.9</v>
      </c>
      <c r="Y86" s="95" t="e">
        <f>X86-#REF!</f>
        <v>#REF!</v>
      </c>
    </row>
    <row r="87" ht="70.15" customHeight="1" spans="1:25">
      <c r="A87" s="4">
        <v>113</v>
      </c>
      <c r="B87" s="4" t="s">
        <v>513</v>
      </c>
      <c r="C87" s="16" t="s">
        <v>514</v>
      </c>
      <c r="D87" s="6" t="s">
        <v>33</v>
      </c>
      <c r="E87" s="10" t="s">
        <v>34</v>
      </c>
      <c r="F87" s="105" t="s">
        <v>515</v>
      </c>
      <c r="G87" s="17">
        <v>31.1</v>
      </c>
      <c r="H87" s="106" t="s">
        <v>516</v>
      </c>
      <c r="I87" s="17" t="s">
        <v>517</v>
      </c>
      <c r="J87" s="4">
        <v>-5.812224</v>
      </c>
      <c r="K87" s="52" t="s">
        <v>2463</v>
      </c>
      <c r="L87" s="74"/>
      <c r="M87" s="17"/>
      <c r="N87" s="17"/>
      <c r="O87" s="17"/>
      <c r="P87" s="106" t="s">
        <v>513</v>
      </c>
      <c r="Q87" s="105" t="s">
        <v>519</v>
      </c>
      <c r="R87" s="17">
        <v>342</v>
      </c>
      <c r="S87" s="93" t="s">
        <v>169</v>
      </c>
      <c r="T87" s="93" t="s">
        <v>196</v>
      </c>
      <c r="U87" s="93" t="s">
        <v>81</v>
      </c>
      <c r="V87" s="93"/>
      <c r="W87" s="75"/>
      <c r="X87" s="77">
        <v>31.1</v>
      </c>
      <c r="Y87" s="95" t="e">
        <f>X87-#REF!</f>
        <v>#REF!</v>
      </c>
    </row>
    <row r="88" ht="94.9" customHeight="1" spans="1:25">
      <c r="A88" s="4">
        <v>114</v>
      </c>
      <c r="B88" s="4" t="s">
        <v>513</v>
      </c>
      <c r="C88" s="16" t="s">
        <v>520</v>
      </c>
      <c r="D88" s="6" t="s">
        <v>33</v>
      </c>
      <c r="E88" s="10" t="s">
        <v>34</v>
      </c>
      <c r="F88" s="109" t="s">
        <v>521</v>
      </c>
      <c r="G88" s="13">
        <v>31.37</v>
      </c>
      <c r="H88" s="110" t="s">
        <v>516</v>
      </c>
      <c r="I88" s="13" t="s">
        <v>522</v>
      </c>
      <c r="J88" s="4">
        <v>-0.120663</v>
      </c>
      <c r="K88" s="52" t="s">
        <v>2463</v>
      </c>
      <c r="L88" s="57"/>
      <c r="M88" s="13"/>
      <c r="N88" s="13"/>
      <c r="O88" s="13"/>
      <c r="P88" s="110" t="s">
        <v>513</v>
      </c>
      <c r="Q88" s="109" t="s">
        <v>523</v>
      </c>
      <c r="R88" s="13">
        <v>340</v>
      </c>
      <c r="S88" s="79" t="s">
        <v>169</v>
      </c>
      <c r="T88" s="79" t="s">
        <v>524</v>
      </c>
      <c r="U88" s="79" t="s">
        <v>464</v>
      </c>
      <c r="V88" s="79"/>
      <c r="W88" s="146"/>
      <c r="X88" s="77">
        <v>31.37</v>
      </c>
      <c r="Y88" s="95" t="e">
        <f>X88-#REF!</f>
        <v>#REF!</v>
      </c>
    </row>
    <row r="89" ht="84.6" customHeight="1" spans="1:25">
      <c r="A89" s="4">
        <v>115</v>
      </c>
      <c r="B89" s="4" t="s">
        <v>513</v>
      </c>
      <c r="C89" s="16" t="s">
        <v>525</v>
      </c>
      <c r="D89" s="6" t="s">
        <v>33</v>
      </c>
      <c r="E89" s="10" t="s">
        <v>34</v>
      </c>
      <c r="F89" s="105" t="s">
        <v>526</v>
      </c>
      <c r="G89" s="17">
        <v>83.84</v>
      </c>
      <c r="H89" s="106" t="s">
        <v>516</v>
      </c>
      <c r="I89" s="17" t="s">
        <v>527</v>
      </c>
      <c r="J89" s="4">
        <v>-16.77225</v>
      </c>
      <c r="K89" s="52" t="s">
        <v>2463</v>
      </c>
      <c r="L89" s="74"/>
      <c r="M89" s="17"/>
      <c r="N89" s="17"/>
      <c r="O89" s="17"/>
      <c r="P89" s="106" t="s">
        <v>513</v>
      </c>
      <c r="Q89" s="105" t="s">
        <v>528</v>
      </c>
      <c r="R89" s="17">
        <v>596</v>
      </c>
      <c r="S89" s="93" t="s">
        <v>169</v>
      </c>
      <c r="T89" s="93" t="s">
        <v>529</v>
      </c>
      <c r="U89" s="93" t="s">
        <v>100</v>
      </c>
      <c r="V89" s="93"/>
      <c r="W89" s="75"/>
      <c r="X89" s="77">
        <v>83.84</v>
      </c>
      <c r="Y89" s="95" t="e">
        <f>X89-#REF!</f>
        <v>#REF!</v>
      </c>
    </row>
    <row r="90" ht="57.75" hidden="1" customHeight="1" spans="1:25">
      <c r="A90" s="4">
        <v>117</v>
      </c>
      <c r="B90" s="6" t="s">
        <v>31</v>
      </c>
      <c r="C90" s="6" t="s">
        <v>537</v>
      </c>
      <c r="D90" s="6" t="s">
        <v>33</v>
      </c>
      <c r="E90" s="6" t="s">
        <v>538</v>
      </c>
      <c r="F90" s="107" t="s">
        <v>539</v>
      </c>
      <c r="G90" s="6"/>
      <c r="H90" s="108" t="s">
        <v>36</v>
      </c>
      <c r="I90" s="6" t="s">
        <v>540</v>
      </c>
      <c r="J90" s="142">
        <v>-0.25</v>
      </c>
      <c r="K90" s="52" t="s">
        <v>2464</v>
      </c>
      <c r="L90" s="52"/>
      <c r="M90" s="6"/>
      <c r="N90" s="6"/>
      <c r="O90" s="6"/>
      <c r="P90" s="108" t="s">
        <v>38</v>
      </c>
      <c r="Q90" s="107" t="s">
        <v>541</v>
      </c>
      <c r="R90" s="4">
        <v>359</v>
      </c>
      <c r="S90" s="76" t="s">
        <v>542</v>
      </c>
      <c r="T90" s="76" t="s">
        <v>921</v>
      </c>
      <c r="U90" s="76" t="s">
        <v>393</v>
      </c>
      <c r="V90" s="76"/>
      <c r="W90" s="75"/>
      <c r="X90" s="77">
        <v>25.2</v>
      </c>
      <c r="Y90" s="95" t="e">
        <f>X90-#REF!</f>
        <v>#REF!</v>
      </c>
    </row>
    <row r="91" ht="70.15" hidden="1" customHeight="1" spans="1:25">
      <c r="A91" s="4">
        <v>118</v>
      </c>
      <c r="B91" s="6" t="s">
        <v>52</v>
      </c>
      <c r="C91" s="6" t="s">
        <v>545</v>
      </c>
      <c r="D91" s="6" t="s">
        <v>33</v>
      </c>
      <c r="E91" s="6" t="s">
        <v>538</v>
      </c>
      <c r="F91" s="107" t="s">
        <v>546</v>
      </c>
      <c r="G91" s="6">
        <v>23.2</v>
      </c>
      <c r="H91" s="108" t="s">
        <v>55</v>
      </c>
      <c r="I91" s="6"/>
      <c r="J91" s="6">
        <v>-16.24</v>
      </c>
      <c r="K91" s="52" t="s">
        <v>2464</v>
      </c>
      <c r="L91" s="52"/>
      <c r="M91" s="6"/>
      <c r="N91" s="6"/>
      <c r="O91" s="6"/>
      <c r="P91" s="108" t="s">
        <v>57</v>
      </c>
      <c r="Q91" s="107" t="s">
        <v>547</v>
      </c>
      <c r="R91" s="6">
        <v>756</v>
      </c>
      <c r="S91" s="76" t="s">
        <v>2465</v>
      </c>
      <c r="T91" s="76"/>
      <c r="U91" s="76"/>
      <c r="V91" s="76"/>
      <c r="W91" s="75"/>
      <c r="X91" s="77">
        <v>23.2</v>
      </c>
      <c r="Y91" s="95" t="e">
        <f>X91-#REF!</f>
        <v>#REF!</v>
      </c>
    </row>
    <row r="92" ht="70.15" hidden="1" customHeight="1" spans="1:25">
      <c r="A92" s="4">
        <v>120</v>
      </c>
      <c r="B92" s="6" t="s">
        <v>92</v>
      </c>
      <c r="C92" s="6" t="s">
        <v>549</v>
      </c>
      <c r="D92" s="6" t="s">
        <v>33</v>
      </c>
      <c r="E92" s="6" t="s">
        <v>538</v>
      </c>
      <c r="F92" s="107" t="s">
        <v>550</v>
      </c>
      <c r="G92" s="6">
        <v>34</v>
      </c>
      <c r="H92" s="108" t="s">
        <v>95</v>
      </c>
      <c r="I92" s="6" t="s">
        <v>551</v>
      </c>
      <c r="J92" s="6">
        <v>-8.4</v>
      </c>
      <c r="K92" s="52" t="s">
        <v>2466</v>
      </c>
      <c r="L92" s="52"/>
      <c r="M92" s="6"/>
      <c r="N92" s="6"/>
      <c r="O92" s="6"/>
      <c r="P92" s="108" t="s">
        <v>97</v>
      </c>
      <c r="Q92" s="107" t="s">
        <v>552</v>
      </c>
      <c r="R92" s="6">
        <v>2351</v>
      </c>
      <c r="S92" s="76" t="s">
        <v>99</v>
      </c>
      <c r="T92" s="76"/>
      <c r="U92" s="76"/>
      <c r="V92" s="76"/>
      <c r="W92" s="75"/>
      <c r="X92" s="77">
        <v>34</v>
      </c>
      <c r="Y92" s="95" t="e">
        <f>X92-#REF!</f>
        <v>#REF!</v>
      </c>
    </row>
    <row r="93" ht="70.15" hidden="1" customHeight="1" spans="1:25">
      <c r="A93" s="4"/>
      <c r="B93" s="6" t="s">
        <v>92</v>
      </c>
      <c r="C93" s="6" t="s">
        <v>555</v>
      </c>
      <c r="D93" s="6" t="s">
        <v>33</v>
      </c>
      <c r="E93" s="6" t="s">
        <v>538</v>
      </c>
      <c r="F93" s="107" t="s">
        <v>556</v>
      </c>
      <c r="G93" s="6">
        <v>84.3</v>
      </c>
      <c r="H93" s="108" t="s">
        <v>95</v>
      </c>
      <c r="I93" s="6" t="s">
        <v>557</v>
      </c>
      <c r="J93" s="6">
        <v>25.29</v>
      </c>
      <c r="K93" s="52" t="s">
        <v>2467</v>
      </c>
      <c r="L93" s="52"/>
      <c r="M93" s="6"/>
      <c r="N93" s="6"/>
      <c r="O93" s="6"/>
      <c r="P93" s="108" t="s">
        <v>97</v>
      </c>
      <c r="Q93" s="107" t="s">
        <v>558</v>
      </c>
      <c r="R93" s="6">
        <v>392</v>
      </c>
      <c r="S93" s="76" t="s">
        <v>48</v>
      </c>
      <c r="T93" s="76" t="s">
        <v>559</v>
      </c>
      <c r="U93" s="76" t="s">
        <v>560</v>
      </c>
      <c r="V93" s="76" t="s">
        <v>561</v>
      </c>
      <c r="W93" s="75"/>
      <c r="X93" s="77"/>
      <c r="Y93" s="95"/>
    </row>
    <row r="94" ht="35.25" hidden="1" customHeight="1" spans="1:25">
      <c r="A94" s="4"/>
      <c r="B94" s="6" t="s">
        <v>92</v>
      </c>
      <c r="C94" s="112" t="s">
        <v>562</v>
      </c>
      <c r="D94" s="112" t="s">
        <v>33</v>
      </c>
      <c r="E94" s="113" t="s">
        <v>538</v>
      </c>
      <c r="F94" s="112" t="s">
        <v>563</v>
      </c>
      <c r="G94" s="114">
        <v>32.7</v>
      </c>
      <c r="H94" s="115" t="s">
        <v>564</v>
      </c>
      <c r="I94" s="115" t="s">
        <v>565</v>
      </c>
      <c r="J94" s="6">
        <v>9.81</v>
      </c>
      <c r="K94" s="52" t="s">
        <v>2468</v>
      </c>
      <c r="L94" s="52"/>
      <c r="M94" s="6"/>
      <c r="N94" s="6"/>
      <c r="O94" s="6"/>
      <c r="P94" s="108" t="s">
        <v>97</v>
      </c>
      <c r="Q94" s="115" t="s">
        <v>566</v>
      </c>
      <c r="R94" s="147">
        <v>167</v>
      </c>
      <c r="S94" s="115" t="s">
        <v>298</v>
      </c>
      <c r="T94" s="148" t="s">
        <v>100</v>
      </c>
      <c r="U94" s="148" t="s">
        <v>171</v>
      </c>
      <c r="V94" s="148" t="s">
        <v>387</v>
      </c>
      <c r="W94" s="75"/>
      <c r="X94" s="77"/>
      <c r="Y94" s="95"/>
    </row>
    <row r="95" ht="70.15" hidden="1" customHeight="1" spans="1:25">
      <c r="A95" s="4">
        <v>121</v>
      </c>
      <c r="B95" s="6" t="s">
        <v>161</v>
      </c>
      <c r="C95" s="6" t="s">
        <v>568</v>
      </c>
      <c r="D95" s="6" t="s">
        <v>33</v>
      </c>
      <c r="E95" s="6" t="s">
        <v>538</v>
      </c>
      <c r="F95" s="107" t="s">
        <v>569</v>
      </c>
      <c r="G95" s="6">
        <v>56</v>
      </c>
      <c r="H95" s="108" t="s">
        <v>164</v>
      </c>
      <c r="I95" s="6" t="s">
        <v>570</v>
      </c>
      <c r="J95" s="6">
        <v>-13.12</v>
      </c>
      <c r="K95" s="52" t="s">
        <v>2464</v>
      </c>
      <c r="L95" s="52"/>
      <c r="M95" s="6"/>
      <c r="N95" s="6"/>
      <c r="O95" s="6"/>
      <c r="P95" s="108" t="s">
        <v>161</v>
      </c>
      <c r="Q95" s="107" t="s">
        <v>571</v>
      </c>
      <c r="R95" s="6">
        <v>248</v>
      </c>
      <c r="S95" s="76">
        <v>43304</v>
      </c>
      <c r="T95" s="76">
        <v>43314</v>
      </c>
      <c r="U95" s="76">
        <v>43345</v>
      </c>
      <c r="V95" s="76" t="s">
        <v>62</v>
      </c>
      <c r="W95" s="75"/>
      <c r="X95" s="77">
        <v>56</v>
      </c>
      <c r="Y95" s="95" t="e">
        <f>X95-#REF!</f>
        <v>#REF!</v>
      </c>
    </row>
    <row r="96" ht="70.15" hidden="1" customHeight="1" spans="1:25">
      <c r="A96" s="4">
        <v>122</v>
      </c>
      <c r="B96" s="4" t="s">
        <v>161</v>
      </c>
      <c r="C96" s="4" t="s">
        <v>572</v>
      </c>
      <c r="D96" s="6" t="s">
        <v>33</v>
      </c>
      <c r="E96" s="6" t="s">
        <v>538</v>
      </c>
      <c r="F96" s="107" t="s">
        <v>573</v>
      </c>
      <c r="G96" s="6">
        <v>51.6</v>
      </c>
      <c r="H96" s="108" t="s">
        <v>164</v>
      </c>
      <c r="I96" s="6" t="s">
        <v>574</v>
      </c>
      <c r="J96" s="4">
        <v>-21.6003</v>
      </c>
      <c r="K96" s="52" t="s">
        <v>2440</v>
      </c>
      <c r="L96" s="52"/>
      <c r="M96" s="6"/>
      <c r="N96" s="6"/>
      <c r="O96" s="6"/>
      <c r="P96" s="108" t="s">
        <v>161</v>
      </c>
      <c r="Q96" s="107" t="s">
        <v>575</v>
      </c>
      <c r="R96" s="6">
        <v>134</v>
      </c>
      <c r="S96" s="76">
        <v>43194</v>
      </c>
      <c r="T96" s="76">
        <v>43238</v>
      </c>
      <c r="U96" s="76" t="s">
        <v>576</v>
      </c>
      <c r="V96" s="76" t="s">
        <v>62</v>
      </c>
      <c r="W96" s="75"/>
      <c r="X96" s="77">
        <v>51.6</v>
      </c>
      <c r="Y96" s="95" t="e">
        <f>X96-#REF!</f>
        <v>#REF!</v>
      </c>
    </row>
    <row r="97" ht="99" hidden="1" customHeight="1" spans="1:25">
      <c r="A97" s="4">
        <v>123</v>
      </c>
      <c r="B97" s="4" t="s">
        <v>161</v>
      </c>
      <c r="C97" s="4" t="s">
        <v>577</v>
      </c>
      <c r="D97" s="6" t="s">
        <v>33</v>
      </c>
      <c r="E97" s="6" t="s">
        <v>538</v>
      </c>
      <c r="F97" s="8" t="s">
        <v>578</v>
      </c>
      <c r="G97" s="6">
        <v>295.2</v>
      </c>
      <c r="H97" s="6" t="s">
        <v>164</v>
      </c>
      <c r="I97" s="6" t="s">
        <v>574</v>
      </c>
      <c r="J97" s="4">
        <v>-61.998444</v>
      </c>
      <c r="K97" s="52" t="s">
        <v>2440</v>
      </c>
      <c r="L97" s="52"/>
      <c r="M97" s="6"/>
      <c r="N97" s="6"/>
      <c r="O97" s="6"/>
      <c r="P97" s="6" t="s">
        <v>161</v>
      </c>
      <c r="Q97" s="8" t="s">
        <v>575</v>
      </c>
      <c r="R97" s="6">
        <v>134</v>
      </c>
      <c r="S97" s="93" t="s">
        <v>579</v>
      </c>
      <c r="T97" s="93" t="s">
        <v>580</v>
      </c>
      <c r="U97" s="93" t="s">
        <v>581</v>
      </c>
      <c r="V97" s="93" t="s">
        <v>582</v>
      </c>
      <c r="W97" s="75"/>
      <c r="X97" s="77">
        <v>295.238044</v>
      </c>
      <c r="Y97" s="95" t="e">
        <f>X97-#REF!</f>
        <v>#REF!</v>
      </c>
    </row>
    <row r="98" ht="176.45" hidden="1" customHeight="1" spans="1:25">
      <c r="A98" s="4">
        <v>124</v>
      </c>
      <c r="B98" s="6" t="s">
        <v>172</v>
      </c>
      <c r="C98" s="6" t="s">
        <v>583</v>
      </c>
      <c r="D98" s="6" t="s">
        <v>33</v>
      </c>
      <c r="E98" s="6" t="s">
        <v>538</v>
      </c>
      <c r="F98" s="8" t="s">
        <v>584</v>
      </c>
      <c r="G98" s="6">
        <v>32.3</v>
      </c>
      <c r="H98" s="6" t="s">
        <v>175</v>
      </c>
      <c r="I98" s="6" t="s">
        <v>585</v>
      </c>
      <c r="J98" s="69">
        <v>-0.0022</v>
      </c>
      <c r="K98" s="52"/>
      <c r="L98" s="52"/>
      <c r="M98" s="6"/>
      <c r="N98" s="6"/>
      <c r="O98" s="6"/>
      <c r="P98" s="6" t="s">
        <v>177</v>
      </c>
      <c r="Q98" s="8" t="s">
        <v>586</v>
      </c>
      <c r="R98" s="6">
        <v>562</v>
      </c>
      <c r="S98" s="93" t="s">
        <v>579</v>
      </c>
      <c r="T98" s="93" t="s">
        <v>580</v>
      </c>
      <c r="U98" s="93" t="s">
        <v>581</v>
      </c>
      <c r="V98" s="93" t="s">
        <v>582</v>
      </c>
      <c r="W98" s="75"/>
      <c r="X98" s="77">
        <v>32.3</v>
      </c>
      <c r="Y98" s="95" t="e">
        <f>X98-#REF!</f>
        <v>#REF!</v>
      </c>
    </row>
    <row r="99" ht="121.15" hidden="1" customHeight="1" spans="1:25">
      <c r="A99" s="4">
        <v>126</v>
      </c>
      <c r="B99" s="6" t="s">
        <v>269</v>
      </c>
      <c r="C99" s="6" t="s">
        <v>587</v>
      </c>
      <c r="D99" s="6" t="s">
        <v>33</v>
      </c>
      <c r="E99" s="6" t="s">
        <v>538</v>
      </c>
      <c r="F99" s="8" t="s">
        <v>588</v>
      </c>
      <c r="G99" s="6">
        <v>30</v>
      </c>
      <c r="H99" s="6" t="s">
        <v>272</v>
      </c>
      <c r="I99" s="6" t="s">
        <v>589</v>
      </c>
      <c r="J99" s="6">
        <v>-0.0089</v>
      </c>
      <c r="K99" s="52" t="s">
        <v>2464</v>
      </c>
      <c r="L99" s="52"/>
      <c r="M99" s="6"/>
      <c r="N99" s="6"/>
      <c r="O99" s="6"/>
      <c r="P99" s="6" t="s">
        <v>269</v>
      </c>
      <c r="Q99" s="8" t="s">
        <v>590</v>
      </c>
      <c r="R99" s="6"/>
      <c r="S99" s="76" t="s">
        <v>385</v>
      </c>
      <c r="T99" s="76" t="s">
        <v>591</v>
      </c>
      <c r="U99" s="76" t="s">
        <v>592</v>
      </c>
      <c r="V99" s="76" t="s">
        <v>593</v>
      </c>
      <c r="W99" s="75"/>
      <c r="X99" s="77">
        <v>30</v>
      </c>
      <c r="Y99" s="95" t="e">
        <f>X99-#REF!</f>
        <v>#REF!</v>
      </c>
    </row>
    <row r="100" ht="85.15" hidden="1" customHeight="1" spans="1:25">
      <c r="A100" s="4">
        <v>127</v>
      </c>
      <c r="B100" s="6" t="s">
        <v>304</v>
      </c>
      <c r="C100" s="6" t="s">
        <v>594</v>
      </c>
      <c r="D100" s="6" t="s">
        <v>33</v>
      </c>
      <c r="E100" s="6" t="s">
        <v>538</v>
      </c>
      <c r="F100" s="8" t="s">
        <v>595</v>
      </c>
      <c r="G100" s="6">
        <v>73.8</v>
      </c>
      <c r="H100" s="6" t="s">
        <v>307</v>
      </c>
      <c r="I100" s="6" t="s">
        <v>596</v>
      </c>
      <c r="J100" s="6">
        <v>-52.9</v>
      </c>
      <c r="K100" s="52" t="s">
        <v>2464</v>
      </c>
      <c r="L100" s="52"/>
      <c r="M100" s="6"/>
      <c r="N100" s="6"/>
      <c r="O100" s="6"/>
      <c r="P100" s="6" t="s">
        <v>304</v>
      </c>
      <c r="Q100" s="8" t="s">
        <v>597</v>
      </c>
      <c r="R100" s="6">
        <v>1081</v>
      </c>
      <c r="S100" s="76" t="s">
        <v>218</v>
      </c>
      <c r="T100" s="76" t="s">
        <v>598</v>
      </c>
      <c r="U100" s="76" t="s">
        <v>475</v>
      </c>
      <c r="V100" s="76" t="s">
        <v>43</v>
      </c>
      <c r="W100" s="75"/>
      <c r="X100" s="77">
        <v>73.8</v>
      </c>
      <c r="Y100" s="95" t="e">
        <f>X100-#REF!</f>
        <v>#REF!</v>
      </c>
    </row>
    <row r="101" ht="70.15" hidden="1" customHeight="1" spans="1:25">
      <c r="A101" s="4">
        <v>130</v>
      </c>
      <c r="B101" s="4" t="s">
        <v>363</v>
      </c>
      <c r="C101" s="4" t="s">
        <v>599</v>
      </c>
      <c r="D101" s="6" t="s">
        <v>33</v>
      </c>
      <c r="E101" s="6" t="s">
        <v>538</v>
      </c>
      <c r="F101" s="8" t="s">
        <v>600</v>
      </c>
      <c r="G101" s="6">
        <v>45.45</v>
      </c>
      <c r="H101" s="6" t="s">
        <v>366</v>
      </c>
      <c r="I101" s="6" t="s">
        <v>601</v>
      </c>
      <c r="J101" s="4">
        <v>1.36</v>
      </c>
      <c r="K101" s="58" t="s">
        <v>2469</v>
      </c>
      <c r="L101" s="52"/>
      <c r="M101" s="6"/>
      <c r="N101" s="6"/>
      <c r="O101" s="6"/>
      <c r="P101" s="6" t="s">
        <v>368</v>
      </c>
      <c r="Q101" s="8" t="s">
        <v>602</v>
      </c>
      <c r="R101" s="6">
        <v>296</v>
      </c>
      <c r="S101" s="93" t="s">
        <v>603</v>
      </c>
      <c r="T101" s="93" t="s">
        <v>604</v>
      </c>
      <c r="U101" s="93" t="s">
        <v>605</v>
      </c>
      <c r="V101" s="93" t="s">
        <v>606</v>
      </c>
      <c r="W101" s="75"/>
      <c r="X101" s="77">
        <v>44.09</v>
      </c>
      <c r="Y101" s="95" t="e">
        <f>X101-#REF!</f>
        <v>#REF!</v>
      </c>
    </row>
    <row r="102" ht="70.15" hidden="1" customHeight="1" spans="1:25">
      <c r="A102" s="4">
        <v>133</v>
      </c>
      <c r="B102" s="4" t="s">
        <v>378</v>
      </c>
      <c r="C102" s="4" t="s">
        <v>607</v>
      </c>
      <c r="D102" s="6" t="s">
        <v>33</v>
      </c>
      <c r="E102" s="6" t="s">
        <v>538</v>
      </c>
      <c r="F102" s="8" t="s">
        <v>608</v>
      </c>
      <c r="G102" s="7">
        <v>99.245</v>
      </c>
      <c r="H102" s="4" t="s">
        <v>381</v>
      </c>
      <c r="I102" s="4" t="s">
        <v>609</v>
      </c>
      <c r="J102" s="4">
        <v>-39.6984</v>
      </c>
      <c r="K102" s="56" t="s">
        <v>2456</v>
      </c>
      <c r="L102" s="51"/>
      <c r="M102" s="7"/>
      <c r="N102" s="4"/>
      <c r="O102" s="4"/>
      <c r="P102" s="4" t="s">
        <v>378</v>
      </c>
      <c r="Q102" s="19" t="s">
        <v>610</v>
      </c>
      <c r="R102" s="4">
        <v>341</v>
      </c>
      <c r="S102" s="93" t="s">
        <v>603</v>
      </c>
      <c r="T102" s="93" t="s">
        <v>604</v>
      </c>
      <c r="U102" s="93" t="s">
        <v>605</v>
      </c>
      <c r="V102" s="93" t="s">
        <v>606</v>
      </c>
      <c r="W102" s="76"/>
      <c r="X102" s="77">
        <v>99.245</v>
      </c>
      <c r="Y102" s="95" t="e">
        <f>X102-#REF!</f>
        <v>#REF!</v>
      </c>
    </row>
    <row r="103" ht="70.15" hidden="1" customHeight="1" spans="1:25">
      <c r="A103" s="4">
        <v>137</v>
      </c>
      <c r="B103" s="6" t="s">
        <v>487</v>
      </c>
      <c r="C103" s="6" t="s">
        <v>611</v>
      </c>
      <c r="D103" s="6" t="s">
        <v>33</v>
      </c>
      <c r="E103" s="6" t="s">
        <v>538</v>
      </c>
      <c r="F103" s="19" t="s">
        <v>612</v>
      </c>
      <c r="G103" s="6">
        <v>25.3</v>
      </c>
      <c r="H103" s="6" t="s">
        <v>490</v>
      </c>
      <c r="I103" s="6" t="s">
        <v>507</v>
      </c>
      <c r="J103" s="6">
        <v>-6.22</v>
      </c>
      <c r="K103" s="52" t="s">
        <v>2464</v>
      </c>
      <c r="L103" s="52"/>
      <c r="M103" s="6"/>
      <c r="N103" s="6"/>
      <c r="O103" s="6"/>
      <c r="P103" s="6" t="s">
        <v>487</v>
      </c>
      <c r="Q103" s="8" t="s">
        <v>613</v>
      </c>
      <c r="R103" s="6">
        <v>112</v>
      </c>
      <c r="S103" s="94" t="s">
        <v>2470</v>
      </c>
      <c r="T103" s="76"/>
      <c r="U103" s="76"/>
      <c r="V103" s="76"/>
      <c r="W103" s="75"/>
      <c r="X103" s="77">
        <v>25.3</v>
      </c>
      <c r="Y103" s="95" t="e">
        <f>X103-#REF!</f>
        <v>#REF!</v>
      </c>
    </row>
    <row r="104" ht="70.15" hidden="1" customHeight="1" spans="1:25">
      <c r="A104" s="4"/>
      <c r="B104" s="6" t="s">
        <v>487</v>
      </c>
      <c r="C104" s="6" t="s">
        <v>615</v>
      </c>
      <c r="D104" s="6" t="s">
        <v>33</v>
      </c>
      <c r="E104" s="6" t="s">
        <v>538</v>
      </c>
      <c r="F104" s="19" t="s">
        <v>616</v>
      </c>
      <c r="G104" s="6">
        <v>12.5</v>
      </c>
      <c r="H104" s="6" t="s">
        <v>490</v>
      </c>
      <c r="I104" s="6" t="s">
        <v>501</v>
      </c>
      <c r="J104" s="6">
        <v>6.408</v>
      </c>
      <c r="K104" s="52" t="s">
        <v>2471</v>
      </c>
      <c r="L104" s="52"/>
      <c r="M104" s="6"/>
      <c r="N104" s="6"/>
      <c r="O104" s="6"/>
      <c r="P104" s="6" t="s">
        <v>487</v>
      </c>
      <c r="Q104" s="8" t="s">
        <v>617</v>
      </c>
      <c r="R104" s="6">
        <v>134</v>
      </c>
      <c r="S104" s="94" t="s">
        <v>618</v>
      </c>
      <c r="T104" s="76" t="s">
        <v>619</v>
      </c>
      <c r="U104" s="76" t="s">
        <v>620</v>
      </c>
      <c r="V104" s="76" t="s">
        <v>621</v>
      </c>
      <c r="W104" s="75"/>
      <c r="X104" s="77"/>
      <c r="Y104" s="95"/>
    </row>
    <row r="105" ht="70.15" hidden="1" customHeight="1" spans="1:25">
      <c r="A105" s="4">
        <v>138</v>
      </c>
      <c r="B105" s="9" t="s">
        <v>513</v>
      </c>
      <c r="C105" s="6" t="s">
        <v>622</v>
      </c>
      <c r="D105" s="6" t="s">
        <v>33</v>
      </c>
      <c r="E105" s="6" t="s">
        <v>538</v>
      </c>
      <c r="F105" s="8" t="s">
        <v>623</v>
      </c>
      <c r="G105" s="6">
        <v>23.6</v>
      </c>
      <c r="H105" s="6" t="s">
        <v>516</v>
      </c>
      <c r="I105" s="6" t="s">
        <v>624</v>
      </c>
      <c r="J105" s="6">
        <v>-2.272534</v>
      </c>
      <c r="K105" s="52" t="s">
        <v>2464</v>
      </c>
      <c r="L105" s="52"/>
      <c r="M105" s="6"/>
      <c r="N105" s="6"/>
      <c r="O105" s="6"/>
      <c r="P105" s="6" t="s">
        <v>513</v>
      </c>
      <c r="Q105" s="8" t="s">
        <v>613</v>
      </c>
      <c r="R105" s="6">
        <v>149</v>
      </c>
      <c r="S105" s="76" t="s">
        <v>2472</v>
      </c>
      <c r="T105" s="76" t="s">
        <v>2473</v>
      </c>
      <c r="U105" s="76" t="s">
        <v>1549</v>
      </c>
      <c r="V105" s="76" t="s">
        <v>2474</v>
      </c>
      <c r="W105" s="75"/>
      <c r="X105" s="77">
        <v>23.6</v>
      </c>
      <c r="Y105" s="95" t="e">
        <f>X105-#REF!</f>
        <v>#REF!</v>
      </c>
    </row>
    <row r="106" ht="70.15" hidden="1" customHeight="1" spans="1:25">
      <c r="A106" s="4"/>
      <c r="B106" s="9" t="s">
        <v>304</v>
      </c>
      <c r="C106" s="116" t="s">
        <v>625</v>
      </c>
      <c r="D106" s="6" t="s">
        <v>33</v>
      </c>
      <c r="E106" s="6" t="s">
        <v>538</v>
      </c>
      <c r="F106" s="8" t="s">
        <v>626</v>
      </c>
      <c r="G106" s="6">
        <v>43.2</v>
      </c>
      <c r="H106" s="6" t="s">
        <v>307</v>
      </c>
      <c r="I106" s="6" t="s">
        <v>627</v>
      </c>
      <c r="J106" s="6">
        <v>12.96</v>
      </c>
      <c r="K106" s="52" t="s">
        <v>2475</v>
      </c>
      <c r="L106" s="52"/>
      <c r="M106" s="6"/>
      <c r="N106" s="6"/>
      <c r="O106" s="6"/>
      <c r="P106" s="6" t="s">
        <v>304</v>
      </c>
      <c r="Q106" s="149" t="s">
        <v>628</v>
      </c>
      <c r="R106" s="6">
        <v>748</v>
      </c>
      <c r="S106" s="76" t="s">
        <v>414</v>
      </c>
      <c r="T106" s="76" t="s">
        <v>629</v>
      </c>
      <c r="U106" s="76" t="s">
        <v>630</v>
      </c>
      <c r="V106" s="76" t="s">
        <v>631</v>
      </c>
      <c r="W106" s="75"/>
      <c r="X106" s="77"/>
      <c r="Y106" s="95"/>
    </row>
    <row r="107" ht="70.15" hidden="1" customHeight="1" spans="1:25">
      <c r="A107" s="4"/>
      <c r="B107" s="9" t="s">
        <v>304</v>
      </c>
      <c r="C107" s="116" t="s">
        <v>632</v>
      </c>
      <c r="D107" s="6" t="s">
        <v>33</v>
      </c>
      <c r="E107" s="6" t="s">
        <v>538</v>
      </c>
      <c r="F107" s="8" t="s">
        <v>633</v>
      </c>
      <c r="G107" s="6">
        <v>176.75</v>
      </c>
      <c r="H107" s="6" t="s">
        <v>307</v>
      </c>
      <c r="I107" s="6" t="s">
        <v>634</v>
      </c>
      <c r="J107" s="6">
        <v>53.02597</v>
      </c>
      <c r="K107" s="52" t="s">
        <v>2475</v>
      </c>
      <c r="L107" s="52"/>
      <c r="M107" s="6"/>
      <c r="N107" s="6"/>
      <c r="O107" s="6"/>
      <c r="P107" s="6" t="s">
        <v>304</v>
      </c>
      <c r="Q107" s="149" t="s">
        <v>635</v>
      </c>
      <c r="R107" s="6">
        <v>486</v>
      </c>
      <c r="S107" s="76" t="s">
        <v>298</v>
      </c>
      <c r="T107" s="76" t="s">
        <v>298</v>
      </c>
      <c r="U107" s="76" t="s">
        <v>636</v>
      </c>
      <c r="V107" s="76" t="s">
        <v>631</v>
      </c>
      <c r="W107" s="75"/>
      <c r="X107" s="77"/>
      <c r="Y107" s="95"/>
    </row>
    <row r="108" ht="35.25" hidden="1" customHeight="1" spans="1:25">
      <c r="A108" s="117"/>
      <c r="B108" s="4" t="s">
        <v>31</v>
      </c>
      <c r="C108" s="118" t="s">
        <v>644</v>
      </c>
      <c r="D108" s="119" t="s">
        <v>33</v>
      </c>
      <c r="E108" s="115" t="s">
        <v>2599</v>
      </c>
      <c r="F108" s="120" t="s">
        <v>646</v>
      </c>
      <c r="G108" s="121">
        <v>18.6</v>
      </c>
      <c r="H108" s="122" t="s">
        <v>36</v>
      </c>
      <c r="I108" s="122" t="s">
        <v>37</v>
      </c>
      <c r="J108" s="4">
        <v>5.58</v>
      </c>
      <c r="K108" s="52" t="s">
        <v>2476</v>
      </c>
      <c r="L108" s="143"/>
      <c r="M108" s="117"/>
      <c r="N108" s="117"/>
      <c r="O108" s="117"/>
      <c r="P108" s="122" t="s">
        <v>38</v>
      </c>
      <c r="Q108" s="124" t="s">
        <v>647</v>
      </c>
      <c r="R108" s="150">
        <v>132</v>
      </c>
      <c r="S108" s="151" t="s">
        <v>648</v>
      </c>
      <c r="T108" s="151" t="s">
        <v>387</v>
      </c>
      <c r="U108" s="151" t="s">
        <v>649</v>
      </c>
      <c r="V108" s="151" t="s">
        <v>2477</v>
      </c>
      <c r="W108" s="152"/>
      <c r="X108" s="153"/>
      <c r="Y108" s="95"/>
    </row>
    <row r="109" ht="126.6" hidden="1" customHeight="1" spans="1:25">
      <c r="A109" s="4">
        <v>143</v>
      </c>
      <c r="B109" s="4" t="s">
        <v>92</v>
      </c>
      <c r="C109" s="4" t="s">
        <v>2478</v>
      </c>
      <c r="D109" s="13" t="s">
        <v>33</v>
      </c>
      <c r="E109" s="13" t="s">
        <v>645</v>
      </c>
      <c r="F109" s="14" t="s">
        <v>651</v>
      </c>
      <c r="G109" s="13">
        <v>48.9</v>
      </c>
      <c r="H109" s="13" t="s">
        <v>95</v>
      </c>
      <c r="I109" s="13" t="s">
        <v>652</v>
      </c>
      <c r="J109" s="55">
        <v>-9.78</v>
      </c>
      <c r="K109" s="56" t="s">
        <v>2479</v>
      </c>
      <c r="L109" s="57"/>
      <c r="M109" s="13"/>
      <c r="N109" s="13"/>
      <c r="O109" s="13"/>
      <c r="P109" s="6" t="s">
        <v>97</v>
      </c>
      <c r="Q109" s="14" t="s">
        <v>653</v>
      </c>
      <c r="R109" s="13">
        <v>1911</v>
      </c>
      <c r="S109" s="79" t="s">
        <v>654</v>
      </c>
      <c r="T109" s="79" t="s">
        <v>921</v>
      </c>
      <c r="U109" s="79" t="s">
        <v>101</v>
      </c>
      <c r="V109" s="79"/>
      <c r="W109" s="75"/>
      <c r="X109" s="77">
        <v>48.9</v>
      </c>
      <c r="Y109" s="95" t="e">
        <f>X109-#REF!</f>
        <v>#REF!</v>
      </c>
    </row>
    <row r="110" ht="140.45" hidden="1" customHeight="1" spans="1:25">
      <c r="A110" s="4">
        <v>144</v>
      </c>
      <c r="B110" s="4" t="s">
        <v>92</v>
      </c>
      <c r="C110" s="4" t="s">
        <v>2480</v>
      </c>
      <c r="D110" s="13" t="s">
        <v>33</v>
      </c>
      <c r="E110" s="13" t="s">
        <v>645</v>
      </c>
      <c r="F110" s="14" t="s">
        <v>659</v>
      </c>
      <c r="G110" s="13">
        <v>34.29</v>
      </c>
      <c r="H110" s="13" t="s">
        <v>95</v>
      </c>
      <c r="I110" s="13" t="s">
        <v>659</v>
      </c>
      <c r="J110" s="4">
        <v>-3.81</v>
      </c>
      <c r="K110" s="56" t="s">
        <v>2481</v>
      </c>
      <c r="L110" s="57"/>
      <c r="M110" s="13"/>
      <c r="N110" s="13"/>
      <c r="O110" s="13"/>
      <c r="P110" s="6" t="s">
        <v>97</v>
      </c>
      <c r="Q110" s="14" t="s">
        <v>660</v>
      </c>
      <c r="R110" s="13">
        <v>200</v>
      </c>
      <c r="S110" s="79" t="s">
        <v>661</v>
      </c>
      <c r="T110" s="79" t="s">
        <v>189</v>
      </c>
      <c r="U110" s="79" t="s">
        <v>101</v>
      </c>
      <c r="V110" s="79"/>
      <c r="W110" s="75"/>
      <c r="X110" s="77">
        <v>34.29</v>
      </c>
      <c r="Y110" s="95" t="e">
        <f>X110-#REF!</f>
        <v>#REF!</v>
      </c>
    </row>
    <row r="111" ht="56.25" hidden="1" customHeight="1" spans="1:25">
      <c r="A111" s="4"/>
      <c r="B111" s="4" t="s">
        <v>92</v>
      </c>
      <c r="C111" s="123" t="s">
        <v>2482</v>
      </c>
      <c r="D111" s="13" t="s">
        <v>33</v>
      </c>
      <c r="E111" s="13" t="s">
        <v>645</v>
      </c>
      <c r="F111" s="115" t="s">
        <v>663</v>
      </c>
      <c r="G111" s="13">
        <v>33</v>
      </c>
      <c r="H111" s="13" t="s">
        <v>95</v>
      </c>
      <c r="I111" s="13" t="s">
        <v>664</v>
      </c>
      <c r="J111" s="4">
        <v>9.9</v>
      </c>
      <c r="K111" s="58" t="s">
        <v>2483</v>
      </c>
      <c r="L111" s="57"/>
      <c r="M111" s="13"/>
      <c r="N111" s="13"/>
      <c r="O111" s="13"/>
      <c r="P111" s="6" t="s">
        <v>97</v>
      </c>
      <c r="Q111" s="154" t="s">
        <v>665</v>
      </c>
      <c r="R111" s="13">
        <v>502</v>
      </c>
      <c r="S111" s="79" t="s">
        <v>250</v>
      </c>
      <c r="T111" s="79" t="s">
        <v>666</v>
      </c>
      <c r="U111" s="79" t="s">
        <v>2484</v>
      </c>
      <c r="V111" s="79" t="s">
        <v>2485</v>
      </c>
      <c r="W111" s="75"/>
      <c r="X111" s="77"/>
      <c r="Y111" s="95"/>
    </row>
    <row r="112" ht="56.25" hidden="1" customHeight="1" spans="1:25">
      <c r="A112" s="4"/>
      <c r="B112" s="4" t="s">
        <v>92</v>
      </c>
      <c r="C112" s="124" t="s">
        <v>2486</v>
      </c>
      <c r="D112" s="13" t="s">
        <v>33</v>
      </c>
      <c r="E112" s="13" t="s">
        <v>645</v>
      </c>
      <c r="F112" s="115" t="s">
        <v>668</v>
      </c>
      <c r="G112" s="13">
        <v>71.7</v>
      </c>
      <c r="H112" s="13" t="s">
        <v>95</v>
      </c>
      <c r="I112" s="13" t="s">
        <v>669</v>
      </c>
      <c r="J112" s="4">
        <v>21.5</v>
      </c>
      <c r="K112" s="58" t="s">
        <v>2487</v>
      </c>
      <c r="L112" s="57"/>
      <c r="M112" s="13"/>
      <c r="N112" s="13"/>
      <c r="O112" s="13"/>
      <c r="P112" s="6" t="s">
        <v>97</v>
      </c>
      <c r="Q112" s="115" t="s">
        <v>670</v>
      </c>
      <c r="R112" s="147">
        <v>1628</v>
      </c>
      <c r="S112" s="115" t="s">
        <v>100</v>
      </c>
      <c r="T112" s="151" t="s">
        <v>234</v>
      </c>
      <c r="U112" s="151" t="s">
        <v>671</v>
      </c>
      <c r="V112" s="148" t="s">
        <v>672</v>
      </c>
      <c r="W112" s="75"/>
      <c r="X112" s="77"/>
      <c r="Y112" s="95"/>
    </row>
    <row r="113" ht="56.25" hidden="1" customHeight="1" spans="1:25">
      <c r="A113" s="4"/>
      <c r="B113" s="4" t="s">
        <v>92</v>
      </c>
      <c r="C113" s="125" t="s">
        <v>673</v>
      </c>
      <c r="D113" s="13" t="s">
        <v>33</v>
      </c>
      <c r="E113" s="13" t="s">
        <v>645</v>
      </c>
      <c r="F113" s="40" t="s">
        <v>674</v>
      </c>
      <c r="G113" s="40">
        <v>49.3665</v>
      </c>
      <c r="H113" s="13" t="s">
        <v>95</v>
      </c>
      <c r="I113" s="13" t="s">
        <v>675</v>
      </c>
      <c r="J113" s="4">
        <v>14.8</v>
      </c>
      <c r="K113" s="58" t="s">
        <v>2487</v>
      </c>
      <c r="L113" s="57"/>
      <c r="M113" s="13"/>
      <c r="N113" s="13"/>
      <c r="O113" s="13"/>
      <c r="P113" s="6" t="s">
        <v>97</v>
      </c>
      <c r="Q113" s="40" t="s">
        <v>676</v>
      </c>
      <c r="R113" s="155">
        <v>301</v>
      </c>
      <c r="S113" s="40" t="s">
        <v>726</v>
      </c>
      <c r="T113" s="92" t="s">
        <v>2488</v>
      </c>
      <c r="U113" s="92" t="s">
        <v>1027</v>
      </c>
      <c r="V113" s="38" t="s">
        <v>605</v>
      </c>
      <c r="W113" s="75"/>
      <c r="X113" s="77"/>
      <c r="Y113" s="95"/>
    </row>
    <row r="114" ht="86.45" hidden="1" customHeight="1" spans="1:25">
      <c r="A114" s="4">
        <v>149</v>
      </c>
      <c r="B114" s="4" t="s">
        <v>378</v>
      </c>
      <c r="C114" s="4" t="s">
        <v>679</v>
      </c>
      <c r="D114" s="6" t="s">
        <v>33</v>
      </c>
      <c r="E114" s="6" t="s">
        <v>645</v>
      </c>
      <c r="F114" s="8" t="s">
        <v>680</v>
      </c>
      <c r="G114" s="7">
        <v>31</v>
      </c>
      <c r="H114" s="4" t="s">
        <v>381</v>
      </c>
      <c r="I114" s="4" t="s">
        <v>681</v>
      </c>
      <c r="J114" s="4">
        <v>-1.55</v>
      </c>
      <c r="K114" s="56" t="s">
        <v>2456</v>
      </c>
      <c r="L114" s="51"/>
      <c r="M114" s="7"/>
      <c r="N114" s="4"/>
      <c r="O114" s="4"/>
      <c r="P114" s="4" t="s">
        <v>378</v>
      </c>
      <c r="Q114" s="19" t="s">
        <v>680</v>
      </c>
      <c r="R114" s="4">
        <v>1933</v>
      </c>
      <c r="S114" s="75" t="s">
        <v>1135</v>
      </c>
      <c r="T114" s="75" t="s">
        <v>2489</v>
      </c>
      <c r="U114" s="75" t="s">
        <v>141</v>
      </c>
      <c r="V114" s="75"/>
      <c r="W114" s="76"/>
      <c r="X114" s="77">
        <v>31</v>
      </c>
      <c r="Y114" s="95" t="e">
        <f>X114-#REF!</f>
        <v>#REF!</v>
      </c>
    </row>
    <row r="115" ht="86.45" hidden="1" customHeight="1" spans="1:25">
      <c r="A115" s="4"/>
      <c r="B115" s="4" t="s">
        <v>378</v>
      </c>
      <c r="C115" s="126" t="s">
        <v>2490</v>
      </c>
      <c r="D115" s="6" t="s">
        <v>33</v>
      </c>
      <c r="E115" s="6" t="s">
        <v>645</v>
      </c>
      <c r="F115" s="8" t="s">
        <v>686</v>
      </c>
      <c r="G115" s="7">
        <v>246.51643</v>
      </c>
      <c r="H115" s="4" t="s">
        <v>381</v>
      </c>
      <c r="I115" s="4" t="s">
        <v>687</v>
      </c>
      <c r="J115" s="4">
        <v>199.84</v>
      </c>
      <c r="K115" s="56" t="s">
        <v>2457</v>
      </c>
      <c r="L115" s="51"/>
      <c r="M115" s="7"/>
      <c r="N115" s="4"/>
      <c r="O115" s="4"/>
      <c r="P115" s="4" t="s">
        <v>378</v>
      </c>
      <c r="Q115" s="19" t="s">
        <v>688</v>
      </c>
      <c r="R115" s="4">
        <v>802</v>
      </c>
      <c r="S115" s="75" t="s">
        <v>618</v>
      </c>
      <c r="T115" s="75" t="s">
        <v>618</v>
      </c>
      <c r="U115" s="75" t="s">
        <v>689</v>
      </c>
      <c r="V115" s="75" t="s">
        <v>403</v>
      </c>
      <c r="W115" s="76"/>
      <c r="X115" s="77"/>
      <c r="Y115" s="95"/>
    </row>
    <row r="116" ht="83.45" hidden="1" customHeight="1" spans="1:25">
      <c r="A116" s="4">
        <v>150</v>
      </c>
      <c r="B116" s="4" t="s">
        <v>378</v>
      </c>
      <c r="C116" s="4" t="s">
        <v>690</v>
      </c>
      <c r="D116" s="6" t="s">
        <v>33</v>
      </c>
      <c r="E116" s="6" t="s">
        <v>645</v>
      </c>
      <c r="F116" s="8" t="s">
        <v>691</v>
      </c>
      <c r="G116" s="7">
        <v>20.3</v>
      </c>
      <c r="H116" s="4" t="s">
        <v>381</v>
      </c>
      <c r="I116" s="4" t="s">
        <v>681</v>
      </c>
      <c r="J116" s="4">
        <v>-1.015</v>
      </c>
      <c r="K116" s="56" t="s">
        <v>2456</v>
      </c>
      <c r="L116" s="51"/>
      <c r="M116" s="7"/>
      <c r="N116" s="4"/>
      <c r="O116" s="4"/>
      <c r="P116" s="4" t="s">
        <v>378</v>
      </c>
      <c r="Q116" s="19" t="s">
        <v>692</v>
      </c>
      <c r="R116" s="4">
        <v>1933</v>
      </c>
      <c r="S116" s="75" t="s">
        <v>1135</v>
      </c>
      <c r="T116" s="75" t="s">
        <v>2489</v>
      </c>
      <c r="U116" s="75"/>
      <c r="V116" s="75"/>
      <c r="W116" s="76"/>
      <c r="X116" s="77">
        <v>20.3</v>
      </c>
      <c r="Y116" s="95" t="e">
        <f>X116-#REF!</f>
        <v>#REF!</v>
      </c>
    </row>
    <row r="117" ht="49.5" hidden="1" customHeight="1" spans="1:26">
      <c r="A117" s="4"/>
      <c r="B117" s="6" t="s">
        <v>269</v>
      </c>
      <c r="C117" s="38" t="s">
        <v>637</v>
      </c>
      <c r="D117" s="6" t="s">
        <v>33</v>
      </c>
      <c r="E117" s="6" t="s">
        <v>538</v>
      </c>
      <c r="F117" s="41" t="s">
        <v>638</v>
      </c>
      <c r="G117" s="42">
        <v>195.6</v>
      </c>
      <c r="H117" s="40" t="s">
        <v>272</v>
      </c>
      <c r="I117" s="40" t="s">
        <v>639</v>
      </c>
      <c r="J117" s="55">
        <v>117.36</v>
      </c>
      <c r="K117" s="52" t="s">
        <v>2449</v>
      </c>
      <c r="L117" s="57"/>
      <c r="M117" s="13"/>
      <c r="N117" s="13"/>
      <c r="O117" s="13"/>
      <c r="P117" s="40" t="s">
        <v>269</v>
      </c>
      <c r="Q117" s="90" t="s">
        <v>640</v>
      </c>
      <c r="R117" s="91">
        <v>1359</v>
      </c>
      <c r="S117" s="92" t="s">
        <v>148</v>
      </c>
      <c r="T117" s="92" t="s">
        <v>641</v>
      </c>
      <c r="U117" s="92"/>
      <c r="V117" s="92"/>
      <c r="W117" s="75"/>
      <c r="X117" s="77"/>
      <c r="Y117" s="95"/>
      <c r="Z117" s="89"/>
    </row>
    <row r="118" ht="70.15" hidden="1" customHeight="1" spans="1:25">
      <c r="A118" s="4">
        <v>153</v>
      </c>
      <c r="B118" s="6" t="s">
        <v>269</v>
      </c>
      <c r="C118" s="4" t="s">
        <v>696</v>
      </c>
      <c r="D118" s="9" t="s">
        <v>33</v>
      </c>
      <c r="E118" s="6" t="s">
        <v>645</v>
      </c>
      <c r="F118" s="14" t="s">
        <v>697</v>
      </c>
      <c r="G118" s="13">
        <v>120.194066</v>
      </c>
      <c r="H118" s="13" t="s">
        <v>272</v>
      </c>
      <c r="I118" s="13" t="s">
        <v>698</v>
      </c>
      <c r="J118" s="4">
        <v>-48.084066</v>
      </c>
      <c r="K118" s="52" t="s">
        <v>2447</v>
      </c>
      <c r="L118" s="57"/>
      <c r="M118" s="13"/>
      <c r="N118" s="13"/>
      <c r="O118" s="13"/>
      <c r="P118" s="13" t="s">
        <v>699</v>
      </c>
      <c r="Q118" s="14" t="s">
        <v>700</v>
      </c>
      <c r="R118" s="13">
        <v>113</v>
      </c>
      <c r="S118" s="79">
        <v>43259</v>
      </c>
      <c r="T118" s="79">
        <v>43266</v>
      </c>
      <c r="U118" s="79">
        <v>43383</v>
      </c>
      <c r="V118" s="79"/>
      <c r="W118" s="75"/>
      <c r="X118" s="77">
        <v>120.194066</v>
      </c>
      <c r="Y118" s="95" t="e">
        <f>X118-#REF!</f>
        <v>#REF!</v>
      </c>
    </row>
    <row r="119" ht="70.15" hidden="1" customHeight="1" spans="1:26">
      <c r="A119" s="4"/>
      <c r="B119" s="4" t="s">
        <v>378</v>
      </c>
      <c r="C119" s="4" t="s">
        <v>701</v>
      </c>
      <c r="D119" s="6" t="s">
        <v>33</v>
      </c>
      <c r="E119" s="6" t="s">
        <v>645</v>
      </c>
      <c r="F119" s="127" t="s">
        <v>702</v>
      </c>
      <c r="G119" s="13">
        <v>99.8</v>
      </c>
      <c r="H119" s="4" t="s">
        <v>381</v>
      </c>
      <c r="I119" s="13" t="s">
        <v>703</v>
      </c>
      <c r="J119" s="4">
        <v>79.04</v>
      </c>
      <c r="K119" s="56" t="s">
        <v>2458</v>
      </c>
      <c r="L119" s="57"/>
      <c r="M119" s="13"/>
      <c r="N119" s="13"/>
      <c r="O119" s="13"/>
      <c r="P119" s="4" t="s">
        <v>378</v>
      </c>
      <c r="Q119" s="14" t="s">
        <v>704</v>
      </c>
      <c r="R119" s="13">
        <v>341</v>
      </c>
      <c r="S119" s="79" t="s">
        <v>705</v>
      </c>
      <c r="T119" s="79" t="s">
        <v>99</v>
      </c>
      <c r="U119" s="79" t="s">
        <v>465</v>
      </c>
      <c r="V119" s="79" t="s">
        <v>706</v>
      </c>
      <c r="W119" s="75"/>
      <c r="X119" s="77"/>
      <c r="Y119" s="95"/>
      <c r="Z119" s="89"/>
    </row>
    <row r="120" ht="70.15" hidden="1" customHeight="1" spans="1:25">
      <c r="A120" s="4">
        <v>154</v>
      </c>
      <c r="B120" s="4" t="s">
        <v>378</v>
      </c>
      <c r="C120" s="4" t="s">
        <v>685</v>
      </c>
      <c r="D120" s="6" t="s">
        <v>33</v>
      </c>
      <c r="E120" s="6" t="s">
        <v>645</v>
      </c>
      <c r="F120" s="8" t="s">
        <v>707</v>
      </c>
      <c r="G120" s="7">
        <v>130.3</v>
      </c>
      <c r="H120" s="4" t="s">
        <v>381</v>
      </c>
      <c r="I120" s="4" t="s">
        <v>681</v>
      </c>
      <c r="J120" s="4">
        <v>-52.12</v>
      </c>
      <c r="K120" s="56" t="s">
        <v>2456</v>
      </c>
      <c r="L120" s="51"/>
      <c r="M120" s="7"/>
      <c r="N120" s="4"/>
      <c r="O120" s="4"/>
      <c r="P120" s="4" t="s">
        <v>378</v>
      </c>
      <c r="Q120" s="19" t="s">
        <v>708</v>
      </c>
      <c r="R120" s="4">
        <v>1933</v>
      </c>
      <c r="S120" s="75" t="s">
        <v>134</v>
      </c>
      <c r="T120" s="75"/>
      <c r="U120" s="75" t="s">
        <v>636</v>
      </c>
      <c r="V120" s="75"/>
      <c r="W120" s="76"/>
      <c r="X120" s="77">
        <v>130.3</v>
      </c>
      <c r="Y120" s="95" t="e">
        <f>X120-#REF!</f>
        <v>#REF!</v>
      </c>
    </row>
    <row r="121" ht="70.15" hidden="1" customHeight="1" spans="1:25">
      <c r="A121" s="4">
        <v>156</v>
      </c>
      <c r="B121" s="4" t="s">
        <v>476</v>
      </c>
      <c r="C121" s="4" t="s">
        <v>712</v>
      </c>
      <c r="D121" s="6" t="s">
        <v>33</v>
      </c>
      <c r="E121" s="6" t="s">
        <v>645</v>
      </c>
      <c r="F121" s="14" t="s">
        <v>713</v>
      </c>
      <c r="G121" s="13">
        <v>230.6587</v>
      </c>
      <c r="H121" s="13" t="s">
        <v>479</v>
      </c>
      <c r="I121" s="13" t="s">
        <v>714</v>
      </c>
      <c r="J121" s="4">
        <v>-30.6587</v>
      </c>
      <c r="K121" s="52" t="s">
        <v>2491</v>
      </c>
      <c r="L121" s="57"/>
      <c r="M121" s="13"/>
      <c r="N121" s="13"/>
      <c r="O121" s="13"/>
      <c r="P121" s="13" t="s">
        <v>476</v>
      </c>
      <c r="Q121" s="14" t="s">
        <v>715</v>
      </c>
      <c r="R121" s="13">
        <v>163</v>
      </c>
      <c r="S121" s="93" t="s">
        <v>42</v>
      </c>
      <c r="T121" s="93" t="s">
        <v>580</v>
      </c>
      <c r="U121" s="93" t="s">
        <v>581</v>
      </c>
      <c r="V121" s="76" t="s">
        <v>133</v>
      </c>
      <c r="W121" s="75"/>
      <c r="X121" s="77">
        <v>230.6587</v>
      </c>
      <c r="Y121" s="95" t="e">
        <f>X121-#REF!</f>
        <v>#REF!</v>
      </c>
    </row>
    <row r="122" ht="48.75" hidden="1" customHeight="1" spans="1:26">
      <c r="A122" s="4"/>
      <c r="B122" s="9" t="s">
        <v>513</v>
      </c>
      <c r="C122" s="128" t="s">
        <v>716</v>
      </c>
      <c r="D122" s="129" t="s">
        <v>33</v>
      </c>
      <c r="E122" s="115" t="s">
        <v>2600</v>
      </c>
      <c r="F122" s="128" t="s">
        <v>717</v>
      </c>
      <c r="G122" s="130">
        <v>221.968</v>
      </c>
      <c r="H122" s="115" t="s">
        <v>516</v>
      </c>
      <c r="I122" s="115" t="s">
        <v>718</v>
      </c>
      <c r="J122" s="4">
        <v>221.97</v>
      </c>
      <c r="K122" s="52" t="s">
        <v>2492</v>
      </c>
      <c r="L122" s="57"/>
      <c r="M122" s="13"/>
      <c r="N122" s="13"/>
      <c r="O122" s="13"/>
      <c r="P122" s="115" t="s">
        <v>513</v>
      </c>
      <c r="Q122" s="124" t="s">
        <v>719</v>
      </c>
      <c r="R122" s="156">
        <v>300</v>
      </c>
      <c r="S122" s="148" t="s">
        <v>393</v>
      </c>
      <c r="T122" s="148" t="s">
        <v>720</v>
      </c>
      <c r="U122" s="148" t="s">
        <v>115</v>
      </c>
      <c r="V122" s="148" t="s">
        <v>171</v>
      </c>
      <c r="W122" s="75"/>
      <c r="X122" s="77"/>
      <c r="Y122" s="95"/>
      <c r="Z122" s="89"/>
    </row>
    <row r="123" ht="70.5" hidden="1" customHeight="1" spans="1:25">
      <c r="A123" s="4"/>
      <c r="B123" s="4" t="s">
        <v>52</v>
      </c>
      <c r="C123" s="131" t="s">
        <v>721</v>
      </c>
      <c r="D123" s="13" t="s">
        <v>33</v>
      </c>
      <c r="E123" s="13" t="s">
        <v>645</v>
      </c>
      <c r="F123" s="14" t="s">
        <v>722</v>
      </c>
      <c r="G123" s="13">
        <v>189.927</v>
      </c>
      <c r="H123" s="13" t="s">
        <v>55</v>
      </c>
      <c r="I123" s="13" t="s">
        <v>723</v>
      </c>
      <c r="J123" s="55">
        <v>151.9412</v>
      </c>
      <c r="K123" s="56" t="s">
        <v>2493</v>
      </c>
      <c r="L123" s="56"/>
      <c r="M123" s="13"/>
      <c r="N123" s="13"/>
      <c r="O123" s="13"/>
      <c r="P123" s="13" t="s">
        <v>57</v>
      </c>
      <c r="Q123" s="14" t="s">
        <v>724</v>
      </c>
      <c r="R123" s="13">
        <v>482</v>
      </c>
      <c r="S123" s="79" t="s">
        <v>725</v>
      </c>
      <c r="T123" s="79" t="s">
        <v>113</v>
      </c>
      <c r="U123" s="79" t="s">
        <v>115</v>
      </c>
      <c r="V123" s="79" t="s">
        <v>726</v>
      </c>
      <c r="W123" s="75"/>
      <c r="X123" s="77"/>
      <c r="Y123" s="95"/>
    </row>
    <row r="124" ht="70.5" hidden="1" customHeight="1" spans="1:25">
      <c r="A124" s="4"/>
      <c r="B124" s="4" t="s">
        <v>52</v>
      </c>
      <c r="C124" s="131" t="s">
        <v>727</v>
      </c>
      <c r="D124" s="13" t="s">
        <v>33</v>
      </c>
      <c r="E124" s="13" t="s">
        <v>645</v>
      </c>
      <c r="F124" s="14" t="s">
        <v>728</v>
      </c>
      <c r="G124" s="13">
        <v>40</v>
      </c>
      <c r="H124" s="13" t="s">
        <v>55</v>
      </c>
      <c r="I124" s="13" t="s">
        <v>729</v>
      </c>
      <c r="J124" s="55">
        <v>39.48</v>
      </c>
      <c r="K124" s="56" t="s">
        <v>2494</v>
      </c>
      <c r="L124" s="56"/>
      <c r="M124" s="13"/>
      <c r="N124" s="13"/>
      <c r="O124" s="13"/>
      <c r="P124" s="13" t="s">
        <v>57</v>
      </c>
      <c r="Q124" s="14" t="s">
        <v>730</v>
      </c>
      <c r="R124" s="13">
        <v>2321</v>
      </c>
      <c r="S124" s="79" t="s">
        <v>636</v>
      </c>
      <c r="T124" s="79" t="s">
        <v>731</v>
      </c>
      <c r="U124" s="79" t="s">
        <v>648</v>
      </c>
      <c r="V124" s="79" t="s">
        <v>631</v>
      </c>
      <c r="W124" s="75"/>
      <c r="X124" s="77"/>
      <c r="Y124" s="95"/>
    </row>
    <row r="125" ht="70.5" hidden="1" customHeight="1" spans="1:25">
      <c r="A125" s="4"/>
      <c r="B125" s="4" t="s">
        <v>161</v>
      </c>
      <c r="C125" s="132" t="s">
        <v>732</v>
      </c>
      <c r="D125" s="13" t="s">
        <v>33</v>
      </c>
      <c r="E125" s="13" t="s">
        <v>645</v>
      </c>
      <c r="F125" s="133" t="s">
        <v>733</v>
      </c>
      <c r="G125" s="13">
        <v>18</v>
      </c>
      <c r="H125" s="13" t="s">
        <v>164</v>
      </c>
      <c r="I125" s="13" t="s">
        <v>734</v>
      </c>
      <c r="J125" s="55">
        <v>14.6</v>
      </c>
      <c r="K125" s="56" t="s">
        <v>2495</v>
      </c>
      <c r="L125" s="56"/>
      <c r="M125" s="13"/>
      <c r="N125" s="13"/>
      <c r="O125" s="13"/>
      <c r="P125" s="13" t="s">
        <v>161</v>
      </c>
      <c r="Q125" s="157" t="s">
        <v>735</v>
      </c>
      <c r="R125" s="13">
        <v>292</v>
      </c>
      <c r="S125" s="79" t="s">
        <v>385</v>
      </c>
      <c r="T125" s="79"/>
      <c r="U125" s="79"/>
      <c r="V125" s="79" t="s">
        <v>171</v>
      </c>
      <c r="W125" s="75"/>
      <c r="X125" s="77"/>
      <c r="Y125" s="95"/>
    </row>
    <row r="126" ht="70.5" hidden="1" customHeight="1" spans="1:25">
      <c r="A126" s="4"/>
      <c r="B126" s="4" t="s">
        <v>487</v>
      </c>
      <c r="C126" s="132" t="s">
        <v>736</v>
      </c>
      <c r="D126" s="13" t="s">
        <v>33</v>
      </c>
      <c r="E126" s="13" t="s">
        <v>645</v>
      </c>
      <c r="F126" s="133" t="s">
        <v>737</v>
      </c>
      <c r="G126" s="13">
        <v>20.65</v>
      </c>
      <c r="H126" s="13" t="s">
        <v>490</v>
      </c>
      <c r="I126" s="13" t="s">
        <v>738</v>
      </c>
      <c r="J126" s="55">
        <v>12.78</v>
      </c>
      <c r="K126" s="56" t="s">
        <v>2496</v>
      </c>
      <c r="L126" s="56"/>
      <c r="M126" s="13"/>
      <c r="N126" s="13"/>
      <c r="O126" s="13"/>
      <c r="P126" s="13" t="s">
        <v>487</v>
      </c>
      <c r="Q126" s="157" t="s">
        <v>739</v>
      </c>
      <c r="R126" s="13">
        <v>398</v>
      </c>
      <c r="S126" s="79" t="s">
        <v>740</v>
      </c>
      <c r="T126" s="79" t="s">
        <v>614</v>
      </c>
      <c r="U126" s="79" t="s">
        <v>43</v>
      </c>
      <c r="V126" s="79" t="s">
        <v>292</v>
      </c>
      <c r="W126" s="75"/>
      <c r="X126" s="77"/>
      <c r="Y126" s="95"/>
    </row>
    <row r="127" ht="53.25" hidden="1" customHeight="1" spans="1:26">
      <c r="A127" s="4"/>
      <c r="B127" s="4" t="s">
        <v>476</v>
      </c>
      <c r="C127" s="134" t="s">
        <v>741</v>
      </c>
      <c r="D127" s="134" t="s">
        <v>33</v>
      </c>
      <c r="E127" s="13" t="s">
        <v>645</v>
      </c>
      <c r="F127" s="134" t="s">
        <v>742</v>
      </c>
      <c r="G127" s="4">
        <v>43.9</v>
      </c>
      <c r="H127" s="4" t="s">
        <v>479</v>
      </c>
      <c r="I127" s="4" t="s">
        <v>743</v>
      </c>
      <c r="J127" s="4">
        <v>13.17</v>
      </c>
      <c r="K127" s="4" t="s">
        <v>2497</v>
      </c>
      <c r="L127" s="4"/>
      <c r="M127" s="4"/>
      <c r="N127" s="4"/>
      <c r="O127" s="4"/>
      <c r="P127" s="4" t="s">
        <v>476</v>
      </c>
      <c r="Q127" s="124" t="s">
        <v>744</v>
      </c>
      <c r="R127" s="4">
        <v>1600</v>
      </c>
      <c r="S127" s="93" t="s">
        <v>641</v>
      </c>
      <c r="T127" s="93" t="s">
        <v>641</v>
      </c>
      <c r="U127" s="93" t="s">
        <v>115</v>
      </c>
      <c r="V127" s="93" t="s">
        <v>605</v>
      </c>
      <c r="W127" s="75"/>
      <c r="X127" s="153"/>
      <c r="Y127" s="95"/>
      <c r="Z127" s="158"/>
    </row>
    <row r="128" ht="87" hidden="1" customHeight="1" spans="1:26">
      <c r="A128" s="4"/>
      <c r="B128" s="4" t="s">
        <v>487</v>
      </c>
      <c r="C128" s="135" t="s">
        <v>745</v>
      </c>
      <c r="D128" s="135" t="s">
        <v>33</v>
      </c>
      <c r="E128" s="13" t="s">
        <v>645</v>
      </c>
      <c r="F128" s="135" t="s">
        <v>746</v>
      </c>
      <c r="G128" s="4">
        <v>150</v>
      </c>
      <c r="H128" s="4" t="s">
        <v>490</v>
      </c>
      <c r="I128" s="4" t="s">
        <v>747</v>
      </c>
      <c r="J128" s="4">
        <v>83.619</v>
      </c>
      <c r="K128" s="4" t="s">
        <v>2471</v>
      </c>
      <c r="L128" s="4"/>
      <c r="M128" s="4"/>
      <c r="N128" s="4"/>
      <c r="O128" s="4"/>
      <c r="P128" s="4" t="s">
        <v>487</v>
      </c>
      <c r="Q128" s="157" t="s">
        <v>748</v>
      </c>
      <c r="R128" s="4">
        <v>702</v>
      </c>
      <c r="S128" s="93" t="s">
        <v>749</v>
      </c>
      <c r="T128" s="93" t="s">
        <v>750</v>
      </c>
      <c r="U128" s="93" t="s">
        <v>108</v>
      </c>
      <c r="V128" s="93" t="s">
        <v>678</v>
      </c>
      <c r="W128" s="75"/>
      <c r="X128" s="153"/>
      <c r="Y128" s="95"/>
      <c r="Z128" s="158"/>
    </row>
    <row r="129" ht="66" hidden="1" customHeight="1" spans="1:26">
      <c r="A129" s="4"/>
      <c r="B129" s="4" t="s">
        <v>363</v>
      </c>
      <c r="C129" s="134" t="s">
        <v>751</v>
      </c>
      <c r="D129" s="134" t="s">
        <v>33</v>
      </c>
      <c r="E129" s="13" t="s">
        <v>645</v>
      </c>
      <c r="F129" s="134" t="s">
        <v>752</v>
      </c>
      <c r="G129" s="4">
        <v>28.48</v>
      </c>
      <c r="H129" s="4" t="s">
        <v>366</v>
      </c>
      <c r="I129" s="4" t="s">
        <v>753</v>
      </c>
      <c r="J129" s="4">
        <v>28.48</v>
      </c>
      <c r="K129" s="4" t="s">
        <v>2498</v>
      </c>
      <c r="L129" s="4"/>
      <c r="M129" s="4"/>
      <c r="N129" s="4"/>
      <c r="O129" s="4"/>
      <c r="P129" s="4" t="s">
        <v>368</v>
      </c>
      <c r="Q129" s="195" t="s">
        <v>754</v>
      </c>
      <c r="R129" s="4">
        <v>396</v>
      </c>
      <c r="S129" s="93" t="s">
        <v>234</v>
      </c>
      <c r="T129" s="93" t="s">
        <v>43</v>
      </c>
      <c r="U129" s="93" t="s">
        <v>750</v>
      </c>
      <c r="V129" s="93" t="s">
        <v>387</v>
      </c>
      <c r="W129" s="75"/>
      <c r="X129" s="153"/>
      <c r="Y129" s="95"/>
      <c r="Z129" s="158"/>
    </row>
    <row r="130" ht="43.5" hidden="1" customHeight="1" spans="1:26">
      <c r="A130" s="4"/>
      <c r="B130" s="4" t="s">
        <v>331</v>
      </c>
      <c r="C130" s="134" t="s">
        <v>755</v>
      </c>
      <c r="D130" s="134" t="s">
        <v>33</v>
      </c>
      <c r="E130" s="13" t="s">
        <v>645</v>
      </c>
      <c r="F130" s="134" t="s">
        <v>756</v>
      </c>
      <c r="G130" s="4">
        <v>4.978</v>
      </c>
      <c r="H130" s="4" t="s">
        <v>334</v>
      </c>
      <c r="I130" s="4" t="s">
        <v>757</v>
      </c>
      <c r="J130" s="4">
        <v>4.978</v>
      </c>
      <c r="K130" s="4" t="s">
        <v>2499</v>
      </c>
      <c r="L130" s="4"/>
      <c r="M130" s="4"/>
      <c r="N130" s="4"/>
      <c r="O130" s="4"/>
      <c r="P130" s="4" t="s">
        <v>336</v>
      </c>
      <c r="Q130" s="195" t="s">
        <v>758</v>
      </c>
      <c r="R130" s="4">
        <v>132</v>
      </c>
      <c r="S130" s="93" t="s">
        <v>592</v>
      </c>
      <c r="T130" s="93" t="s">
        <v>759</v>
      </c>
      <c r="U130" s="93" t="s">
        <v>114</v>
      </c>
      <c r="V130" s="93" t="s">
        <v>115</v>
      </c>
      <c r="W130" s="75"/>
      <c r="X130" s="153"/>
      <c r="Y130" s="95"/>
      <c r="Z130" s="158"/>
    </row>
    <row r="131" ht="43.5" hidden="1" customHeight="1" spans="1:26">
      <c r="A131" s="4"/>
      <c r="B131" s="4" t="s">
        <v>331</v>
      </c>
      <c r="C131" s="134" t="s">
        <v>760</v>
      </c>
      <c r="D131" s="134" t="s">
        <v>33</v>
      </c>
      <c r="E131" s="13" t="s">
        <v>645</v>
      </c>
      <c r="F131" s="134" t="s">
        <v>761</v>
      </c>
      <c r="G131" s="4">
        <v>9.956</v>
      </c>
      <c r="H131" s="4" t="s">
        <v>334</v>
      </c>
      <c r="I131" s="4" t="s">
        <v>347</v>
      </c>
      <c r="J131" s="4">
        <v>9.956</v>
      </c>
      <c r="K131" s="4" t="s">
        <v>2499</v>
      </c>
      <c r="L131" s="4"/>
      <c r="M131" s="4"/>
      <c r="N131" s="4"/>
      <c r="O131" s="4"/>
      <c r="P131" s="4" t="s">
        <v>336</v>
      </c>
      <c r="Q131" s="195" t="s">
        <v>762</v>
      </c>
      <c r="R131" s="4">
        <v>60</v>
      </c>
      <c r="S131" s="93" t="s">
        <v>592</v>
      </c>
      <c r="T131" s="93" t="s">
        <v>759</v>
      </c>
      <c r="U131" s="93" t="s">
        <v>114</v>
      </c>
      <c r="V131" s="93" t="s">
        <v>115</v>
      </c>
      <c r="W131" s="75"/>
      <c r="X131" s="153"/>
      <c r="Y131" s="95"/>
      <c r="Z131" s="158"/>
    </row>
    <row r="132" ht="43.5" hidden="1" customHeight="1" spans="1:26">
      <c r="A132" s="4"/>
      <c r="B132" s="4" t="s">
        <v>331</v>
      </c>
      <c r="C132" s="134" t="s">
        <v>763</v>
      </c>
      <c r="D132" s="134" t="s">
        <v>33</v>
      </c>
      <c r="E132" s="13" t="s">
        <v>645</v>
      </c>
      <c r="F132" s="134" t="s">
        <v>764</v>
      </c>
      <c r="G132" s="4">
        <v>19.91</v>
      </c>
      <c r="H132" s="4" t="s">
        <v>334</v>
      </c>
      <c r="I132" s="4" t="s">
        <v>357</v>
      </c>
      <c r="J132" s="4">
        <v>19.91</v>
      </c>
      <c r="K132" s="4" t="s">
        <v>2499</v>
      </c>
      <c r="L132" s="4"/>
      <c r="M132" s="4"/>
      <c r="N132" s="4"/>
      <c r="O132" s="4"/>
      <c r="P132" s="4" t="s">
        <v>336</v>
      </c>
      <c r="Q132" s="195" t="s">
        <v>765</v>
      </c>
      <c r="R132" s="4">
        <v>289</v>
      </c>
      <c r="S132" s="93" t="s">
        <v>592</v>
      </c>
      <c r="T132" s="93" t="s">
        <v>759</v>
      </c>
      <c r="U132" s="93" t="s">
        <v>114</v>
      </c>
      <c r="V132" s="93" t="s">
        <v>115</v>
      </c>
      <c r="W132" s="75"/>
      <c r="X132" s="153"/>
      <c r="Y132" s="95"/>
      <c r="Z132" s="158"/>
    </row>
    <row r="133" ht="43.5" hidden="1" customHeight="1" spans="1:26">
      <c r="A133" s="4"/>
      <c r="B133" s="4" t="s">
        <v>331</v>
      </c>
      <c r="C133" s="134" t="s">
        <v>766</v>
      </c>
      <c r="D133" s="134" t="s">
        <v>33</v>
      </c>
      <c r="E133" s="13" t="s">
        <v>645</v>
      </c>
      <c r="F133" s="134" t="s">
        <v>767</v>
      </c>
      <c r="G133" s="4">
        <v>9.956</v>
      </c>
      <c r="H133" s="4" t="s">
        <v>334</v>
      </c>
      <c r="I133" s="4" t="s">
        <v>352</v>
      </c>
      <c r="J133" s="4">
        <v>9.956</v>
      </c>
      <c r="K133" s="4" t="s">
        <v>2499</v>
      </c>
      <c r="L133" s="4"/>
      <c r="M133" s="4"/>
      <c r="N133" s="4"/>
      <c r="O133" s="4"/>
      <c r="P133" s="4" t="s">
        <v>336</v>
      </c>
      <c r="Q133" s="195" t="s">
        <v>768</v>
      </c>
      <c r="R133" s="4">
        <v>197</v>
      </c>
      <c r="S133" s="93" t="s">
        <v>592</v>
      </c>
      <c r="T133" s="93" t="s">
        <v>759</v>
      </c>
      <c r="U133" s="93" t="s">
        <v>114</v>
      </c>
      <c r="V133" s="93" t="s">
        <v>115</v>
      </c>
      <c r="W133" s="75"/>
      <c r="X133" s="153"/>
      <c r="Y133" s="95"/>
      <c r="Z133" s="158"/>
    </row>
    <row r="134" ht="42.75" hidden="1" customHeight="1" spans="1:26">
      <c r="A134" s="4"/>
      <c r="B134" s="4" t="s">
        <v>331</v>
      </c>
      <c r="C134" s="134" t="s">
        <v>769</v>
      </c>
      <c r="D134" s="134" t="s">
        <v>33</v>
      </c>
      <c r="E134" s="13" t="s">
        <v>645</v>
      </c>
      <c r="F134" s="134" t="s">
        <v>770</v>
      </c>
      <c r="G134" s="4">
        <v>9.4475</v>
      </c>
      <c r="H134" s="4" t="s">
        <v>334</v>
      </c>
      <c r="I134" s="4" t="s">
        <v>757</v>
      </c>
      <c r="J134" s="4">
        <v>8.975125</v>
      </c>
      <c r="K134" s="4" t="s">
        <v>2500</v>
      </c>
      <c r="L134" s="4"/>
      <c r="M134" s="4"/>
      <c r="N134" s="4"/>
      <c r="O134" s="4"/>
      <c r="P134" s="4" t="s">
        <v>336</v>
      </c>
      <c r="Q134" s="116" t="s">
        <v>771</v>
      </c>
      <c r="R134" s="4">
        <v>132</v>
      </c>
      <c r="S134" s="93" t="s">
        <v>592</v>
      </c>
      <c r="T134" s="93" t="s">
        <v>772</v>
      </c>
      <c r="U134" s="93" t="s">
        <v>773</v>
      </c>
      <c r="V134" s="93" t="s">
        <v>239</v>
      </c>
      <c r="W134" s="75"/>
      <c r="X134" s="153"/>
      <c r="Y134" s="95"/>
      <c r="Z134" s="158"/>
    </row>
    <row r="135" ht="42.75" hidden="1" customHeight="1" spans="1:26">
      <c r="A135" s="4"/>
      <c r="B135" s="4" t="s">
        <v>331</v>
      </c>
      <c r="C135" s="134" t="s">
        <v>774</v>
      </c>
      <c r="D135" s="134" t="s">
        <v>33</v>
      </c>
      <c r="E135" s="13" t="s">
        <v>645</v>
      </c>
      <c r="F135" s="134" t="s">
        <v>775</v>
      </c>
      <c r="G135" s="4">
        <v>2.5</v>
      </c>
      <c r="H135" s="4" t="s">
        <v>334</v>
      </c>
      <c r="I135" s="4" t="s">
        <v>342</v>
      </c>
      <c r="J135" s="4">
        <v>2.375</v>
      </c>
      <c r="K135" s="4" t="s">
        <v>2500</v>
      </c>
      <c r="L135" s="4"/>
      <c r="M135" s="4"/>
      <c r="N135" s="4"/>
      <c r="O135" s="4"/>
      <c r="P135" s="4" t="s">
        <v>336</v>
      </c>
      <c r="Q135" s="116" t="s">
        <v>776</v>
      </c>
      <c r="R135" s="4">
        <v>287</v>
      </c>
      <c r="S135" s="93" t="s">
        <v>592</v>
      </c>
      <c r="T135" s="93" t="s">
        <v>772</v>
      </c>
      <c r="U135" s="93" t="s">
        <v>773</v>
      </c>
      <c r="V135" s="93" t="s">
        <v>239</v>
      </c>
      <c r="W135" s="75"/>
      <c r="X135" s="153"/>
      <c r="Y135" s="95"/>
      <c r="Z135" s="158"/>
    </row>
    <row r="136" ht="42.75" hidden="1" customHeight="1" spans="1:26">
      <c r="A136" s="4"/>
      <c r="B136" s="4" t="s">
        <v>331</v>
      </c>
      <c r="C136" s="134" t="s">
        <v>777</v>
      </c>
      <c r="D136" s="134" t="s">
        <v>33</v>
      </c>
      <c r="E136" s="13" t="s">
        <v>645</v>
      </c>
      <c r="F136" s="134" t="s">
        <v>778</v>
      </c>
      <c r="G136" s="4">
        <v>2</v>
      </c>
      <c r="H136" s="4" t="s">
        <v>334</v>
      </c>
      <c r="I136" s="4" t="s">
        <v>347</v>
      </c>
      <c r="J136" s="4">
        <v>1.9</v>
      </c>
      <c r="K136" s="4" t="s">
        <v>2500</v>
      </c>
      <c r="L136" s="4"/>
      <c r="M136" s="4"/>
      <c r="N136" s="4"/>
      <c r="O136" s="4"/>
      <c r="P136" s="4" t="s">
        <v>336</v>
      </c>
      <c r="Q136" s="116" t="s">
        <v>779</v>
      </c>
      <c r="R136" s="4">
        <v>164</v>
      </c>
      <c r="S136" s="93" t="s">
        <v>592</v>
      </c>
      <c r="T136" s="93" t="s">
        <v>772</v>
      </c>
      <c r="U136" s="93" t="s">
        <v>773</v>
      </c>
      <c r="V136" s="93" t="s">
        <v>239</v>
      </c>
      <c r="W136" s="75"/>
      <c r="X136" s="153"/>
      <c r="Y136" s="95"/>
      <c r="Z136" s="158"/>
    </row>
    <row r="137" ht="42.75" hidden="1" customHeight="1" spans="1:26">
      <c r="A137" s="4"/>
      <c r="B137" s="4" t="s">
        <v>331</v>
      </c>
      <c r="C137" s="134" t="s">
        <v>780</v>
      </c>
      <c r="D137" s="134" t="s">
        <v>33</v>
      </c>
      <c r="E137" s="13" t="s">
        <v>645</v>
      </c>
      <c r="F137" s="134" t="s">
        <v>781</v>
      </c>
      <c r="G137" s="4">
        <v>9.9475</v>
      </c>
      <c r="H137" s="4" t="s">
        <v>334</v>
      </c>
      <c r="I137" s="4" t="s">
        <v>357</v>
      </c>
      <c r="J137" s="4">
        <v>9.450125</v>
      </c>
      <c r="K137" s="4" t="s">
        <v>2500</v>
      </c>
      <c r="L137" s="4"/>
      <c r="M137" s="4"/>
      <c r="N137" s="4"/>
      <c r="O137" s="4"/>
      <c r="P137" s="4" t="s">
        <v>336</v>
      </c>
      <c r="Q137" s="116" t="s">
        <v>782</v>
      </c>
      <c r="R137" s="4">
        <v>289</v>
      </c>
      <c r="S137" s="93" t="s">
        <v>592</v>
      </c>
      <c r="T137" s="93" t="s">
        <v>772</v>
      </c>
      <c r="U137" s="93" t="s">
        <v>773</v>
      </c>
      <c r="V137" s="93" t="s">
        <v>239</v>
      </c>
      <c r="W137" s="75"/>
      <c r="X137" s="153"/>
      <c r="Y137" s="95"/>
      <c r="Z137" s="158"/>
    </row>
    <row r="138" ht="42.75" hidden="1" customHeight="1" spans="1:26">
      <c r="A138" s="4"/>
      <c r="B138" s="4" t="s">
        <v>331</v>
      </c>
      <c r="C138" s="134" t="s">
        <v>783</v>
      </c>
      <c r="D138" s="134" t="s">
        <v>33</v>
      </c>
      <c r="E138" s="13" t="s">
        <v>645</v>
      </c>
      <c r="F138" s="134" t="s">
        <v>784</v>
      </c>
      <c r="G138" s="4">
        <v>1.5</v>
      </c>
      <c r="H138" s="4" t="s">
        <v>334</v>
      </c>
      <c r="I138" s="4" t="s">
        <v>361</v>
      </c>
      <c r="J138" s="4">
        <v>1.425</v>
      </c>
      <c r="K138" s="4" t="s">
        <v>2500</v>
      </c>
      <c r="L138" s="4"/>
      <c r="M138" s="4"/>
      <c r="N138" s="4"/>
      <c r="O138" s="4"/>
      <c r="P138" s="4" t="s">
        <v>336</v>
      </c>
      <c r="Q138" s="116" t="s">
        <v>785</v>
      </c>
      <c r="R138" s="4">
        <v>142</v>
      </c>
      <c r="S138" s="93" t="s">
        <v>592</v>
      </c>
      <c r="T138" s="93" t="s">
        <v>772</v>
      </c>
      <c r="U138" s="93" t="s">
        <v>773</v>
      </c>
      <c r="V138" s="93" t="s">
        <v>239</v>
      </c>
      <c r="W138" s="75"/>
      <c r="X138" s="153"/>
      <c r="Y138" s="95"/>
      <c r="Z138" s="158"/>
    </row>
    <row r="139" ht="42.75" hidden="1" customHeight="1" spans="1:26">
      <c r="A139" s="4"/>
      <c r="B139" s="4" t="s">
        <v>331</v>
      </c>
      <c r="C139" s="134" t="s">
        <v>786</v>
      </c>
      <c r="D139" s="134" t="s">
        <v>33</v>
      </c>
      <c r="E139" s="13" t="s">
        <v>645</v>
      </c>
      <c r="F139" s="134" t="s">
        <v>778</v>
      </c>
      <c r="G139" s="4">
        <v>2</v>
      </c>
      <c r="H139" s="4" t="s">
        <v>334</v>
      </c>
      <c r="I139" s="4" t="s">
        <v>352</v>
      </c>
      <c r="J139" s="4">
        <v>1.9</v>
      </c>
      <c r="K139" s="4" t="s">
        <v>2500</v>
      </c>
      <c r="L139" s="4"/>
      <c r="M139" s="4"/>
      <c r="N139" s="4"/>
      <c r="O139" s="4"/>
      <c r="P139" s="4" t="s">
        <v>336</v>
      </c>
      <c r="Q139" s="116" t="s">
        <v>787</v>
      </c>
      <c r="R139" s="4">
        <v>197</v>
      </c>
      <c r="S139" s="93" t="s">
        <v>592</v>
      </c>
      <c r="T139" s="93" t="s">
        <v>772</v>
      </c>
      <c r="U139" s="93" t="s">
        <v>773</v>
      </c>
      <c r="V139" s="93" t="s">
        <v>239</v>
      </c>
      <c r="W139" s="75"/>
      <c r="X139" s="153"/>
      <c r="Y139" s="95"/>
      <c r="Z139" s="158"/>
    </row>
    <row r="140" ht="42.75" hidden="1" customHeight="1" spans="1:26">
      <c r="A140" s="4"/>
      <c r="B140" s="4" t="s">
        <v>331</v>
      </c>
      <c r="C140" s="159" t="s">
        <v>788</v>
      </c>
      <c r="D140" s="159" t="s">
        <v>33</v>
      </c>
      <c r="E140" s="115" t="s">
        <v>2599</v>
      </c>
      <c r="F140" s="160" t="s">
        <v>789</v>
      </c>
      <c r="G140" s="161">
        <v>8.93</v>
      </c>
      <c r="H140" s="115" t="s">
        <v>334</v>
      </c>
      <c r="I140" s="115" t="s">
        <v>757</v>
      </c>
      <c r="J140" s="4">
        <v>8.93</v>
      </c>
      <c r="K140" s="4" t="s">
        <v>2501</v>
      </c>
      <c r="L140" s="4"/>
      <c r="M140" s="4"/>
      <c r="N140" s="4"/>
      <c r="O140" s="4"/>
      <c r="P140" s="115" t="s">
        <v>336</v>
      </c>
      <c r="Q140" s="124" t="s">
        <v>790</v>
      </c>
      <c r="R140" s="150">
        <v>132</v>
      </c>
      <c r="S140" s="151" t="s">
        <v>791</v>
      </c>
      <c r="T140" s="151" t="s">
        <v>792</v>
      </c>
      <c r="U140" s="151" t="s">
        <v>793</v>
      </c>
      <c r="V140" s="93"/>
      <c r="W140" s="75"/>
      <c r="X140" s="153"/>
      <c r="Y140" s="95"/>
      <c r="Z140" s="158"/>
    </row>
    <row r="141" ht="42.75" hidden="1" customHeight="1" spans="1:26">
      <c r="A141" s="4"/>
      <c r="B141" s="4" t="s">
        <v>331</v>
      </c>
      <c r="C141" s="159" t="s">
        <v>794</v>
      </c>
      <c r="D141" s="159" t="s">
        <v>33</v>
      </c>
      <c r="E141" s="115" t="s">
        <v>2599</v>
      </c>
      <c r="F141" s="160" t="s">
        <v>795</v>
      </c>
      <c r="G141" s="162">
        <v>13.4</v>
      </c>
      <c r="H141" s="115" t="s">
        <v>334</v>
      </c>
      <c r="I141" s="115" t="s">
        <v>342</v>
      </c>
      <c r="J141" s="4">
        <v>13.4</v>
      </c>
      <c r="K141" s="4" t="s">
        <v>2501</v>
      </c>
      <c r="L141" s="4"/>
      <c r="M141" s="4"/>
      <c r="N141" s="4"/>
      <c r="O141" s="4"/>
      <c r="P141" s="115" t="s">
        <v>336</v>
      </c>
      <c r="Q141" s="124" t="s">
        <v>790</v>
      </c>
      <c r="R141" s="150">
        <v>287</v>
      </c>
      <c r="S141" s="151" t="s">
        <v>791</v>
      </c>
      <c r="T141" s="151" t="s">
        <v>792</v>
      </c>
      <c r="U141" s="151" t="s">
        <v>793</v>
      </c>
      <c r="V141" s="93"/>
      <c r="W141" s="75"/>
      <c r="X141" s="153"/>
      <c r="Y141" s="95"/>
      <c r="Z141" s="158"/>
    </row>
    <row r="142" ht="42.75" hidden="1" customHeight="1" spans="1:26">
      <c r="A142" s="4"/>
      <c r="B142" s="4" t="s">
        <v>331</v>
      </c>
      <c r="C142" s="159" t="s">
        <v>796</v>
      </c>
      <c r="D142" s="159" t="s">
        <v>33</v>
      </c>
      <c r="E142" s="115" t="s">
        <v>2599</v>
      </c>
      <c r="F142" s="160" t="s">
        <v>797</v>
      </c>
      <c r="G142" s="161">
        <v>11.93</v>
      </c>
      <c r="H142" s="115" t="s">
        <v>334</v>
      </c>
      <c r="I142" s="115" t="s">
        <v>347</v>
      </c>
      <c r="J142" s="4">
        <v>11.93</v>
      </c>
      <c r="K142" s="4" t="s">
        <v>2501</v>
      </c>
      <c r="L142" s="4"/>
      <c r="M142" s="4"/>
      <c r="N142" s="4"/>
      <c r="O142" s="4"/>
      <c r="P142" s="115" t="s">
        <v>336</v>
      </c>
      <c r="Q142" s="124" t="s">
        <v>790</v>
      </c>
      <c r="R142" s="150">
        <v>164</v>
      </c>
      <c r="S142" s="151" t="s">
        <v>791</v>
      </c>
      <c r="T142" s="151" t="s">
        <v>792</v>
      </c>
      <c r="U142" s="151" t="s">
        <v>793</v>
      </c>
      <c r="V142" s="93"/>
      <c r="W142" s="75"/>
      <c r="X142" s="153"/>
      <c r="Y142" s="95"/>
      <c r="Z142" s="158"/>
    </row>
    <row r="143" ht="42.75" hidden="1" customHeight="1" spans="1:26">
      <c r="A143" s="4"/>
      <c r="B143" s="4" t="s">
        <v>331</v>
      </c>
      <c r="C143" s="159" t="s">
        <v>798</v>
      </c>
      <c r="D143" s="159" t="s">
        <v>33</v>
      </c>
      <c r="E143" s="115" t="s">
        <v>2599</v>
      </c>
      <c r="F143" s="160" t="s">
        <v>799</v>
      </c>
      <c r="G143" s="162">
        <v>7.43</v>
      </c>
      <c r="H143" s="115" t="s">
        <v>334</v>
      </c>
      <c r="I143" s="115" t="s">
        <v>361</v>
      </c>
      <c r="J143" s="4">
        <v>7.43</v>
      </c>
      <c r="K143" s="4" t="s">
        <v>2501</v>
      </c>
      <c r="L143" s="4"/>
      <c r="M143" s="4"/>
      <c r="N143" s="4"/>
      <c r="O143" s="4"/>
      <c r="P143" s="115" t="s">
        <v>336</v>
      </c>
      <c r="Q143" s="124" t="s">
        <v>790</v>
      </c>
      <c r="R143" s="150">
        <v>142</v>
      </c>
      <c r="S143" s="151" t="s">
        <v>791</v>
      </c>
      <c r="T143" s="151" t="s">
        <v>792</v>
      </c>
      <c r="U143" s="151" t="s">
        <v>793</v>
      </c>
      <c r="V143" s="93"/>
      <c r="W143" s="75"/>
      <c r="X143" s="153"/>
      <c r="Y143" s="95"/>
      <c r="Z143" s="158"/>
    </row>
    <row r="144" ht="42.75" hidden="1" customHeight="1" spans="1:26">
      <c r="A144" s="4"/>
      <c r="B144" s="4" t="s">
        <v>331</v>
      </c>
      <c r="C144" s="159" t="s">
        <v>800</v>
      </c>
      <c r="D144" s="159" t="s">
        <v>33</v>
      </c>
      <c r="E144" s="115" t="s">
        <v>2599</v>
      </c>
      <c r="F144" s="160" t="s">
        <v>789</v>
      </c>
      <c r="G144" s="161">
        <v>8.94</v>
      </c>
      <c r="H144" s="115" t="s">
        <v>334</v>
      </c>
      <c r="I144" s="115" t="s">
        <v>357</v>
      </c>
      <c r="J144" s="4">
        <v>8.94</v>
      </c>
      <c r="K144" s="4" t="s">
        <v>2501</v>
      </c>
      <c r="L144" s="4"/>
      <c r="M144" s="4"/>
      <c r="N144" s="4"/>
      <c r="O144" s="4"/>
      <c r="P144" s="115" t="s">
        <v>336</v>
      </c>
      <c r="Q144" s="124" t="s">
        <v>790</v>
      </c>
      <c r="R144" s="196">
        <v>289</v>
      </c>
      <c r="S144" s="151" t="s">
        <v>791</v>
      </c>
      <c r="T144" s="151" t="s">
        <v>792</v>
      </c>
      <c r="U144" s="151" t="s">
        <v>793</v>
      </c>
      <c r="V144" s="93"/>
      <c r="W144" s="75"/>
      <c r="X144" s="153"/>
      <c r="Y144" s="95"/>
      <c r="Z144" s="158"/>
    </row>
    <row r="145" ht="35.25" hidden="1" customHeight="1" spans="1:26">
      <c r="A145" s="4"/>
      <c r="B145" s="4" t="s">
        <v>331</v>
      </c>
      <c r="C145" s="163" t="s">
        <v>801</v>
      </c>
      <c r="D145" s="163" t="s">
        <v>33</v>
      </c>
      <c r="E145" s="164" t="s">
        <v>2599</v>
      </c>
      <c r="F145" s="165" t="s">
        <v>789</v>
      </c>
      <c r="G145" s="166">
        <v>8.92</v>
      </c>
      <c r="H145" s="164" t="s">
        <v>334</v>
      </c>
      <c r="I145" s="164" t="s">
        <v>352</v>
      </c>
      <c r="J145" s="4">
        <v>8.92</v>
      </c>
      <c r="K145" s="4" t="s">
        <v>2501</v>
      </c>
      <c r="L145" s="4"/>
      <c r="M145" s="4"/>
      <c r="N145" s="4"/>
      <c r="O145" s="4"/>
      <c r="P145" s="164" t="s">
        <v>336</v>
      </c>
      <c r="Q145" s="197" t="s">
        <v>790</v>
      </c>
      <c r="R145" s="164">
        <v>197</v>
      </c>
      <c r="S145" s="151" t="s">
        <v>791</v>
      </c>
      <c r="T145" s="151" t="s">
        <v>792</v>
      </c>
      <c r="U145" s="151" t="s">
        <v>793</v>
      </c>
      <c r="V145" s="93"/>
      <c r="W145" s="75"/>
      <c r="X145" s="153"/>
      <c r="Y145" s="95"/>
      <c r="Z145" s="158"/>
    </row>
    <row r="146" ht="35.25" hidden="1" customHeight="1" spans="1:26">
      <c r="A146" s="4"/>
      <c r="B146" s="4" t="s">
        <v>331</v>
      </c>
      <c r="C146" s="159" t="s">
        <v>802</v>
      </c>
      <c r="D146" s="159" t="s">
        <v>33</v>
      </c>
      <c r="E146" s="115" t="s">
        <v>645</v>
      </c>
      <c r="F146" s="160" t="s">
        <v>803</v>
      </c>
      <c r="G146" s="167">
        <v>9.886592</v>
      </c>
      <c r="H146" s="115" t="s">
        <v>334</v>
      </c>
      <c r="I146" s="190" t="s">
        <v>757</v>
      </c>
      <c r="J146" s="4">
        <v>7.9</v>
      </c>
      <c r="K146" s="4" t="s">
        <v>2501</v>
      </c>
      <c r="L146" s="4"/>
      <c r="M146" s="4"/>
      <c r="N146" s="4"/>
      <c r="O146" s="4"/>
      <c r="P146" s="115" t="s">
        <v>336</v>
      </c>
      <c r="Q146" s="124" t="s">
        <v>804</v>
      </c>
      <c r="R146" s="198">
        <v>132</v>
      </c>
      <c r="S146" s="151" t="s">
        <v>298</v>
      </c>
      <c r="T146" s="151" t="s">
        <v>298</v>
      </c>
      <c r="U146" s="151" t="s">
        <v>805</v>
      </c>
      <c r="V146" s="93"/>
      <c r="W146" s="75"/>
      <c r="X146" s="153"/>
      <c r="Y146" s="95"/>
      <c r="Z146" s="158"/>
    </row>
    <row r="147" ht="35.25" hidden="1" customHeight="1" spans="1:26">
      <c r="A147" s="4"/>
      <c r="B147" s="4" t="s">
        <v>331</v>
      </c>
      <c r="C147" s="159" t="s">
        <v>806</v>
      </c>
      <c r="D147" s="159" t="s">
        <v>33</v>
      </c>
      <c r="E147" s="115" t="s">
        <v>645</v>
      </c>
      <c r="F147" s="160" t="s">
        <v>807</v>
      </c>
      <c r="G147" s="167">
        <v>56.07008</v>
      </c>
      <c r="H147" s="115" t="s">
        <v>334</v>
      </c>
      <c r="I147" s="190" t="s">
        <v>342</v>
      </c>
      <c r="J147" s="4">
        <v>52.75</v>
      </c>
      <c r="K147" s="4" t="s">
        <v>2501</v>
      </c>
      <c r="L147" s="4"/>
      <c r="M147" s="4"/>
      <c r="N147" s="4"/>
      <c r="O147" s="4"/>
      <c r="P147" s="115" t="s">
        <v>336</v>
      </c>
      <c r="Q147" s="124" t="s">
        <v>804</v>
      </c>
      <c r="R147" s="150">
        <v>287</v>
      </c>
      <c r="S147" s="151" t="s">
        <v>298</v>
      </c>
      <c r="T147" s="151" t="s">
        <v>298</v>
      </c>
      <c r="U147" s="151" t="s">
        <v>805</v>
      </c>
      <c r="V147" s="93"/>
      <c r="W147" s="75"/>
      <c r="X147" s="153"/>
      <c r="Y147" s="95"/>
      <c r="Z147" s="158"/>
    </row>
    <row r="148" ht="35.25" hidden="1" customHeight="1" spans="1:26">
      <c r="A148" s="4"/>
      <c r="B148" s="4" t="s">
        <v>331</v>
      </c>
      <c r="C148" s="159" t="s">
        <v>808</v>
      </c>
      <c r="D148" s="159" t="s">
        <v>33</v>
      </c>
      <c r="E148" s="115" t="s">
        <v>645</v>
      </c>
      <c r="F148" s="160" t="s">
        <v>809</v>
      </c>
      <c r="G148" s="167">
        <v>38.417625</v>
      </c>
      <c r="H148" s="115" t="s">
        <v>334</v>
      </c>
      <c r="I148" s="190" t="s">
        <v>347</v>
      </c>
      <c r="J148" s="4">
        <v>46.53</v>
      </c>
      <c r="K148" s="4" t="s">
        <v>2501</v>
      </c>
      <c r="L148" s="4"/>
      <c r="M148" s="4"/>
      <c r="N148" s="4"/>
      <c r="O148" s="4"/>
      <c r="P148" s="115" t="s">
        <v>336</v>
      </c>
      <c r="Q148" s="124" t="s">
        <v>804</v>
      </c>
      <c r="R148" s="196">
        <v>164</v>
      </c>
      <c r="S148" s="151" t="s">
        <v>298</v>
      </c>
      <c r="T148" s="151" t="s">
        <v>298</v>
      </c>
      <c r="U148" s="151" t="s">
        <v>805</v>
      </c>
      <c r="V148" s="93"/>
      <c r="W148" s="75"/>
      <c r="X148" s="153"/>
      <c r="Y148" s="95"/>
      <c r="Z148" s="158"/>
    </row>
    <row r="149" ht="35.25" hidden="1" customHeight="1" spans="1:26">
      <c r="A149" s="4"/>
      <c r="B149" s="4" t="s">
        <v>331</v>
      </c>
      <c r="C149" s="159" t="s">
        <v>810</v>
      </c>
      <c r="D149" s="159" t="s">
        <v>33</v>
      </c>
      <c r="E149" s="115" t="s">
        <v>645</v>
      </c>
      <c r="F149" s="160" t="s">
        <v>809</v>
      </c>
      <c r="G149" s="167">
        <v>52.646375</v>
      </c>
      <c r="H149" s="115" t="s">
        <v>334</v>
      </c>
      <c r="I149" s="190" t="s">
        <v>357</v>
      </c>
      <c r="J149" s="4">
        <v>57.91</v>
      </c>
      <c r="K149" s="4" t="s">
        <v>2501</v>
      </c>
      <c r="L149" s="4"/>
      <c r="M149" s="4"/>
      <c r="N149" s="4"/>
      <c r="O149" s="4"/>
      <c r="P149" s="115" t="s">
        <v>336</v>
      </c>
      <c r="Q149" s="124" t="s">
        <v>804</v>
      </c>
      <c r="R149" s="196">
        <v>289</v>
      </c>
      <c r="S149" s="151" t="s">
        <v>298</v>
      </c>
      <c r="T149" s="151" t="s">
        <v>298</v>
      </c>
      <c r="U149" s="151" t="s">
        <v>805</v>
      </c>
      <c r="V149" s="93"/>
      <c r="W149" s="75"/>
      <c r="X149" s="153"/>
      <c r="Y149" s="95"/>
      <c r="Z149" s="158"/>
    </row>
    <row r="150" ht="35.25" hidden="1" customHeight="1" spans="1:26">
      <c r="A150" s="4"/>
      <c r="B150" s="4" t="s">
        <v>331</v>
      </c>
      <c r="C150" s="159" t="s">
        <v>811</v>
      </c>
      <c r="D150" s="159" t="s">
        <v>33</v>
      </c>
      <c r="E150" s="115" t="s">
        <v>645</v>
      </c>
      <c r="F150" s="160" t="s">
        <v>807</v>
      </c>
      <c r="G150" s="167">
        <v>19.773184</v>
      </c>
      <c r="H150" s="115" t="s">
        <v>334</v>
      </c>
      <c r="I150" s="190" t="s">
        <v>361</v>
      </c>
      <c r="J150" s="4">
        <v>15.8</v>
      </c>
      <c r="K150" s="4" t="s">
        <v>2501</v>
      </c>
      <c r="L150" s="4"/>
      <c r="M150" s="4"/>
      <c r="N150" s="4"/>
      <c r="O150" s="4"/>
      <c r="P150" s="115" t="s">
        <v>336</v>
      </c>
      <c r="Q150" s="124" t="s">
        <v>804</v>
      </c>
      <c r="R150" s="198">
        <v>142</v>
      </c>
      <c r="S150" s="151" t="s">
        <v>298</v>
      </c>
      <c r="T150" s="151" t="s">
        <v>298</v>
      </c>
      <c r="U150" s="151" t="s">
        <v>805</v>
      </c>
      <c r="V150" s="93"/>
      <c r="W150" s="75"/>
      <c r="X150" s="153"/>
      <c r="Y150" s="95"/>
      <c r="Z150" s="158"/>
    </row>
    <row r="151" ht="35.25" hidden="1" customHeight="1" spans="1:26">
      <c r="A151" s="4"/>
      <c r="B151" s="4" t="s">
        <v>331</v>
      </c>
      <c r="C151" s="159" t="s">
        <v>812</v>
      </c>
      <c r="D151" s="159" t="s">
        <v>33</v>
      </c>
      <c r="E151" s="115" t="s">
        <v>645</v>
      </c>
      <c r="F151" s="160" t="s">
        <v>807</v>
      </c>
      <c r="G151" s="167">
        <v>19.773184</v>
      </c>
      <c r="H151" s="115" t="s">
        <v>334</v>
      </c>
      <c r="I151" s="190" t="s">
        <v>352</v>
      </c>
      <c r="J151" s="4">
        <v>15.8</v>
      </c>
      <c r="K151" s="4" t="s">
        <v>2501</v>
      </c>
      <c r="L151" s="4"/>
      <c r="M151" s="4"/>
      <c r="N151" s="4"/>
      <c r="O151" s="4"/>
      <c r="P151" s="115" t="s">
        <v>336</v>
      </c>
      <c r="Q151" s="124" t="s">
        <v>804</v>
      </c>
      <c r="R151" s="198">
        <v>197</v>
      </c>
      <c r="S151" s="151" t="s">
        <v>298</v>
      </c>
      <c r="T151" s="151" t="s">
        <v>298</v>
      </c>
      <c r="U151" s="151" t="s">
        <v>805</v>
      </c>
      <c r="V151" s="93"/>
      <c r="W151" s="75"/>
      <c r="X151" s="153"/>
      <c r="Y151" s="95"/>
      <c r="Z151" s="158"/>
    </row>
    <row r="152" ht="70.15" hidden="1" customHeight="1" spans="1:25">
      <c r="A152" s="4">
        <v>158</v>
      </c>
      <c r="B152" s="168" t="s">
        <v>82</v>
      </c>
      <c r="C152" s="10" t="s">
        <v>832</v>
      </c>
      <c r="D152" s="9" t="s">
        <v>33</v>
      </c>
      <c r="E152" s="9" t="s">
        <v>833</v>
      </c>
      <c r="F152" s="18" t="s">
        <v>834</v>
      </c>
      <c r="G152" s="9">
        <v>1.5183</v>
      </c>
      <c r="H152" s="9" t="s">
        <v>85</v>
      </c>
      <c r="I152" s="9" t="s">
        <v>835</v>
      </c>
      <c r="J152" s="10">
        <v>-0.021525</v>
      </c>
      <c r="K152" s="54"/>
      <c r="L152" s="54"/>
      <c r="M152" s="9"/>
      <c r="N152" s="9"/>
      <c r="O152" s="9"/>
      <c r="P152" s="9" t="s">
        <v>82</v>
      </c>
      <c r="Q152" s="18" t="s">
        <v>836</v>
      </c>
      <c r="R152" s="9">
        <v>158</v>
      </c>
      <c r="S152" s="76" t="s">
        <v>414</v>
      </c>
      <c r="T152" s="76" t="s">
        <v>43</v>
      </c>
      <c r="U152" s="76" t="s">
        <v>108</v>
      </c>
      <c r="V152" s="76" t="s">
        <v>303</v>
      </c>
      <c r="W152" s="75"/>
      <c r="X152" s="77">
        <v>1.5183</v>
      </c>
      <c r="Y152" s="95" t="e">
        <f>X152-#REF!</f>
        <v>#REF!</v>
      </c>
    </row>
    <row r="153" ht="70.15" hidden="1" customHeight="1" spans="1:26">
      <c r="A153" s="4"/>
      <c r="B153" s="43" t="s">
        <v>363</v>
      </c>
      <c r="C153" s="9" t="s">
        <v>837</v>
      </c>
      <c r="D153" s="9" t="s">
        <v>33</v>
      </c>
      <c r="E153" s="9" t="s">
        <v>833</v>
      </c>
      <c r="F153" s="18" t="s">
        <v>838</v>
      </c>
      <c r="G153" s="9">
        <v>6.63</v>
      </c>
      <c r="H153" s="9" t="s">
        <v>366</v>
      </c>
      <c r="I153" s="9" t="s">
        <v>839</v>
      </c>
      <c r="J153" s="9">
        <v>6.63</v>
      </c>
      <c r="K153" s="4" t="s">
        <v>2502</v>
      </c>
      <c r="L153" s="53"/>
      <c r="M153" s="9"/>
      <c r="N153" s="9"/>
      <c r="O153" s="9"/>
      <c r="P153" s="9" t="s">
        <v>368</v>
      </c>
      <c r="Q153" s="18" t="s">
        <v>840</v>
      </c>
      <c r="R153" s="9">
        <v>31</v>
      </c>
      <c r="S153" s="76" t="s">
        <v>841</v>
      </c>
      <c r="T153" s="76" t="s">
        <v>842</v>
      </c>
      <c r="U153" s="76" t="s">
        <v>843</v>
      </c>
      <c r="V153" s="76" t="s">
        <v>844</v>
      </c>
      <c r="W153" s="75"/>
      <c r="X153" s="77"/>
      <c r="Y153" s="95"/>
      <c r="Z153" s="89"/>
    </row>
    <row r="154" ht="92.25" hidden="1" customHeight="1" spans="1:26">
      <c r="A154" s="4"/>
      <c r="B154" s="43" t="s">
        <v>378</v>
      </c>
      <c r="C154" s="9" t="s">
        <v>845</v>
      </c>
      <c r="D154" s="9" t="s">
        <v>33</v>
      </c>
      <c r="E154" s="9" t="s">
        <v>833</v>
      </c>
      <c r="F154" s="18" t="s">
        <v>846</v>
      </c>
      <c r="G154" s="9">
        <v>214</v>
      </c>
      <c r="H154" s="9" t="s">
        <v>381</v>
      </c>
      <c r="I154" s="9" t="s">
        <v>703</v>
      </c>
      <c r="J154" s="9">
        <v>171.2</v>
      </c>
      <c r="K154" s="4" t="s">
        <v>2503</v>
      </c>
      <c r="L154" s="53"/>
      <c r="M154" s="9"/>
      <c r="N154" s="9"/>
      <c r="O154" s="9"/>
      <c r="P154" s="9" t="s">
        <v>378</v>
      </c>
      <c r="Q154" s="18" t="s">
        <v>847</v>
      </c>
      <c r="R154" s="9">
        <v>1315</v>
      </c>
      <c r="S154" s="76" t="s">
        <v>233</v>
      </c>
      <c r="T154" s="76" t="s">
        <v>234</v>
      </c>
      <c r="U154" s="76" t="s">
        <v>631</v>
      </c>
      <c r="V154" s="76" t="s">
        <v>387</v>
      </c>
      <c r="W154" s="75"/>
      <c r="X154" s="77"/>
      <c r="Y154" s="95"/>
      <c r="Z154" s="89"/>
    </row>
    <row r="155" ht="44.25" hidden="1" customHeight="1" spans="1:25">
      <c r="A155" s="4"/>
      <c r="B155" s="43" t="s">
        <v>331</v>
      </c>
      <c r="C155" s="159" t="s">
        <v>848</v>
      </c>
      <c r="D155" s="159" t="s">
        <v>33</v>
      </c>
      <c r="E155" s="115" t="s">
        <v>833</v>
      </c>
      <c r="F155" s="160" t="s">
        <v>849</v>
      </c>
      <c r="G155" s="169">
        <v>373.05</v>
      </c>
      <c r="H155" s="115" t="s">
        <v>334</v>
      </c>
      <c r="I155" s="115" t="s">
        <v>850</v>
      </c>
      <c r="J155" s="9">
        <v>223.83</v>
      </c>
      <c r="K155" s="4" t="s">
        <v>2501</v>
      </c>
      <c r="L155" s="53"/>
      <c r="M155" s="9"/>
      <c r="N155" s="9"/>
      <c r="O155" s="9"/>
      <c r="P155" s="115" t="s">
        <v>336</v>
      </c>
      <c r="Q155" s="160" t="s">
        <v>851</v>
      </c>
      <c r="R155" s="198">
        <v>284</v>
      </c>
      <c r="S155" s="151" t="s">
        <v>852</v>
      </c>
      <c r="T155" s="151" t="s">
        <v>852</v>
      </c>
      <c r="U155" s="151" t="s">
        <v>853</v>
      </c>
      <c r="V155" s="115"/>
      <c r="W155" s="75"/>
      <c r="X155" s="77"/>
      <c r="Y155" s="95"/>
    </row>
    <row r="156" ht="50.25" hidden="1" customHeight="1" spans="1:25">
      <c r="A156" s="4"/>
      <c r="B156" s="43" t="s">
        <v>52</v>
      </c>
      <c r="C156" s="159" t="s">
        <v>854</v>
      </c>
      <c r="D156" s="159" t="s">
        <v>33</v>
      </c>
      <c r="E156" s="115" t="s">
        <v>833</v>
      </c>
      <c r="F156" s="160" t="s">
        <v>855</v>
      </c>
      <c r="G156" s="169">
        <v>9.934</v>
      </c>
      <c r="H156" s="115" t="s">
        <v>55</v>
      </c>
      <c r="I156" s="115" t="s">
        <v>856</v>
      </c>
      <c r="J156" s="9">
        <v>9.934</v>
      </c>
      <c r="K156" s="4" t="s">
        <v>2504</v>
      </c>
      <c r="L156" s="53"/>
      <c r="M156" s="9"/>
      <c r="N156" s="9"/>
      <c r="O156" s="9"/>
      <c r="P156" s="115" t="s">
        <v>55</v>
      </c>
      <c r="Q156" s="160" t="s">
        <v>857</v>
      </c>
      <c r="R156" s="198">
        <v>17</v>
      </c>
      <c r="S156" s="151" t="s">
        <v>706</v>
      </c>
      <c r="T156" s="151" t="s">
        <v>740</v>
      </c>
      <c r="U156" s="151" t="s">
        <v>858</v>
      </c>
      <c r="V156" s="115" t="s">
        <v>387</v>
      </c>
      <c r="W156" s="75"/>
      <c r="X156" s="77"/>
      <c r="Y156" s="95"/>
    </row>
    <row r="157" ht="70.15" hidden="1" customHeight="1" spans="1:26">
      <c r="A157" s="27"/>
      <c r="B157" s="27" t="s">
        <v>859</v>
      </c>
      <c r="C157" s="170" t="s">
        <v>860</v>
      </c>
      <c r="D157" s="31" t="s">
        <v>33</v>
      </c>
      <c r="E157" s="60" t="s">
        <v>833</v>
      </c>
      <c r="F157" s="171" t="s">
        <v>861</v>
      </c>
      <c r="G157" s="27"/>
      <c r="H157" s="27" t="s">
        <v>862</v>
      </c>
      <c r="I157" s="27"/>
      <c r="J157" s="191">
        <v>1347.31396</v>
      </c>
      <c r="K157" s="63"/>
      <c r="L157" s="63"/>
      <c r="M157" s="27"/>
      <c r="N157" s="27"/>
      <c r="O157" s="27"/>
      <c r="P157" s="27" t="s">
        <v>859</v>
      </c>
      <c r="Q157" s="171" t="s">
        <v>864</v>
      </c>
      <c r="R157" s="27">
        <v>5291</v>
      </c>
      <c r="S157" s="144" t="s">
        <v>865</v>
      </c>
      <c r="T157" s="144" t="s">
        <v>484</v>
      </c>
      <c r="U157" s="144" t="s">
        <v>473</v>
      </c>
      <c r="V157" s="144" t="s">
        <v>208</v>
      </c>
      <c r="W157" s="87"/>
      <c r="X157" s="84"/>
      <c r="Y157" s="98"/>
      <c r="Z157" s="99"/>
    </row>
    <row r="158" ht="70.15" hidden="1" customHeight="1" spans="1:26">
      <c r="A158" s="27"/>
      <c r="B158" s="27" t="s">
        <v>859</v>
      </c>
      <c r="C158" s="170" t="s">
        <v>866</v>
      </c>
      <c r="D158" s="31" t="s">
        <v>33</v>
      </c>
      <c r="E158" s="60" t="s">
        <v>833</v>
      </c>
      <c r="F158" s="171" t="s">
        <v>867</v>
      </c>
      <c r="G158" s="27"/>
      <c r="H158" s="27" t="s">
        <v>36</v>
      </c>
      <c r="I158" s="27" t="s">
        <v>868</v>
      </c>
      <c r="J158" s="191">
        <v>63.814</v>
      </c>
      <c r="K158" s="63"/>
      <c r="L158" s="63"/>
      <c r="M158" s="27"/>
      <c r="N158" s="27"/>
      <c r="O158" s="27"/>
      <c r="P158" s="27" t="s">
        <v>859</v>
      </c>
      <c r="Q158" s="171" t="s">
        <v>869</v>
      </c>
      <c r="R158" s="27">
        <v>209</v>
      </c>
      <c r="S158" s="144" t="s">
        <v>870</v>
      </c>
      <c r="T158" s="144" t="s">
        <v>871</v>
      </c>
      <c r="U158" s="144" t="s">
        <v>872</v>
      </c>
      <c r="V158" s="144" t="s">
        <v>209</v>
      </c>
      <c r="W158" s="87"/>
      <c r="X158" s="84"/>
      <c r="Y158" s="98"/>
      <c r="Z158" s="99"/>
    </row>
    <row r="159" ht="70.15" hidden="1" customHeight="1" spans="1:26">
      <c r="A159" s="27"/>
      <c r="B159" s="27" t="s">
        <v>873</v>
      </c>
      <c r="C159" s="172" t="s">
        <v>874</v>
      </c>
      <c r="D159" s="31" t="s">
        <v>33</v>
      </c>
      <c r="E159" s="60" t="s">
        <v>833</v>
      </c>
      <c r="F159" s="171" t="s">
        <v>875</v>
      </c>
      <c r="G159" s="27"/>
      <c r="H159" s="27"/>
      <c r="I159" s="27"/>
      <c r="J159" s="191">
        <v>921.0383</v>
      </c>
      <c r="K159" s="63"/>
      <c r="L159" s="63"/>
      <c r="M159" s="27"/>
      <c r="N159" s="27"/>
      <c r="O159" s="27"/>
      <c r="P159" s="27" t="s">
        <v>859</v>
      </c>
      <c r="Q159" s="171" t="s">
        <v>878</v>
      </c>
      <c r="R159" s="27"/>
      <c r="S159" s="144" t="s">
        <v>879</v>
      </c>
      <c r="T159" s="144" t="s">
        <v>880</v>
      </c>
      <c r="U159" s="144" t="s">
        <v>881</v>
      </c>
      <c r="V159" s="144" t="s">
        <v>494</v>
      </c>
      <c r="W159" s="87"/>
      <c r="X159" s="84"/>
      <c r="Y159" s="98"/>
      <c r="Z159" s="99"/>
    </row>
    <row r="160" ht="70.15" hidden="1" customHeight="1" spans="1:26">
      <c r="A160" s="27"/>
      <c r="B160" s="27" t="s">
        <v>859</v>
      </c>
      <c r="C160" s="27" t="s">
        <v>882</v>
      </c>
      <c r="D160" s="31" t="s">
        <v>2601</v>
      </c>
      <c r="E160" s="60" t="s">
        <v>833</v>
      </c>
      <c r="F160" s="171" t="s">
        <v>883</v>
      </c>
      <c r="G160" s="27"/>
      <c r="H160" s="27"/>
      <c r="I160" s="27"/>
      <c r="J160" s="191">
        <v>5023.9014</v>
      </c>
      <c r="K160" s="63"/>
      <c r="L160" s="63"/>
      <c r="M160" s="27"/>
      <c r="N160" s="27"/>
      <c r="O160" s="27"/>
      <c r="P160" s="27" t="s">
        <v>859</v>
      </c>
      <c r="Q160" s="171" t="s">
        <v>886</v>
      </c>
      <c r="R160" s="27">
        <v>6200</v>
      </c>
      <c r="S160" s="104">
        <v>2017.4</v>
      </c>
      <c r="T160" s="104">
        <v>2017.7</v>
      </c>
      <c r="U160" s="104">
        <v>2018.5</v>
      </c>
      <c r="V160" s="104">
        <v>2018.7</v>
      </c>
      <c r="W160" s="87"/>
      <c r="X160" s="84"/>
      <c r="Y160" s="98"/>
      <c r="Z160" s="99"/>
    </row>
    <row r="161" ht="102" hidden="1" customHeight="1" spans="1:25">
      <c r="A161" s="4"/>
      <c r="B161" s="4" t="s">
        <v>52</v>
      </c>
      <c r="C161" s="4" t="s">
        <v>887</v>
      </c>
      <c r="D161" s="10" t="s">
        <v>2601</v>
      </c>
      <c r="E161" s="9" t="s">
        <v>833</v>
      </c>
      <c r="F161" s="19" t="s">
        <v>888</v>
      </c>
      <c r="G161" s="4">
        <v>307.64</v>
      </c>
      <c r="H161" s="4" t="s">
        <v>55</v>
      </c>
      <c r="I161" s="4" t="s">
        <v>889</v>
      </c>
      <c r="J161" s="192">
        <v>184.5815</v>
      </c>
      <c r="K161" s="193" t="s">
        <v>2505</v>
      </c>
      <c r="L161" s="58"/>
      <c r="M161" s="4"/>
      <c r="N161" s="4"/>
      <c r="O161" s="4"/>
      <c r="P161" s="4" t="s">
        <v>52</v>
      </c>
      <c r="Q161" s="19" t="s">
        <v>890</v>
      </c>
      <c r="R161" s="4">
        <v>407</v>
      </c>
      <c r="S161" s="17" t="s">
        <v>891</v>
      </c>
      <c r="T161" s="17" t="s">
        <v>892</v>
      </c>
      <c r="U161" s="17" t="s">
        <v>893</v>
      </c>
      <c r="V161" s="17" t="s">
        <v>894</v>
      </c>
      <c r="W161" s="75"/>
      <c r="X161" s="77"/>
      <c r="Y161" s="95"/>
    </row>
    <row r="162" ht="92.45" hidden="1" customHeight="1" spans="1:25">
      <c r="A162" s="4">
        <v>172</v>
      </c>
      <c r="B162" s="4" t="s">
        <v>371</v>
      </c>
      <c r="C162" s="4" t="s">
        <v>896</v>
      </c>
      <c r="D162" s="6" t="s">
        <v>33</v>
      </c>
      <c r="E162" s="13" t="s">
        <v>897</v>
      </c>
      <c r="F162" s="45" t="s">
        <v>898</v>
      </c>
      <c r="G162" s="7">
        <v>310.624496</v>
      </c>
      <c r="H162" s="7" t="s">
        <v>374</v>
      </c>
      <c r="I162" s="7" t="s">
        <v>899</v>
      </c>
      <c r="J162" s="4">
        <v>-87</v>
      </c>
      <c r="K162" s="52" t="s">
        <v>2506</v>
      </c>
      <c r="L162" s="4"/>
      <c r="M162" s="7"/>
      <c r="N162" s="7"/>
      <c r="O162" s="7"/>
      <c r="P162" s="7" t="s">
        <v>900</v>
      </c>
      <c r="Q162" s="45" t="s">
        <v>901</v>
      </c>
      <c r="R162" s="7">
        <v>1059</v>
      </c>
      <c r="S162" s="93" t="s">
        <v>579</v>
      </c>
      <c r="T162" s="93" t="s">
        <v>580</v>
      </c>
      <c r="U162" s="93" t="s">
        <v>581</v>
      </c>
      <c r="V162" s="93" t="s">
        <v>582</v>
      </c>
      <c r="W162" s="75"/>
      <c r="X162" s="77">
        <v>180</v>
      </c>
      <c r="Y162" s="95" t="e">
        <f>X162-#REF!</f>
        <v>#REF!</v>
      </c>
    </row>
    <row r="163" ht="84" hidden="1" customHeight="1" spans="1:25">
      <c r="A163" s="4">
        <v>173</v>
      </c>
      <c r="B163" s="4" t="s">
        <v>371</v>
      </c>
      <c r="C163" s="4" t="s">
        <v>902</v>
      </c>
      <c r="D163" s="6" t="s">
        <v>33</v>
      </c>
      <c r="E163" s="13" t="s">
        <v>897</v>
      </c>
      <c r="F163" s="45" t="s">
        <v>903</v>
      </c>
      <c r="G163" s="7">
        <v>319.149779</v>
      </c>
      <c r="H163" s="7" t="s">
        <v>374</v>
      </c>
      <c r="I163" s="7" t="s">
        <v>904</v>
      </c>
      <c r="J163" s="4">
        <v>-100</v>
      </c>
      <c r="K163" s="52" t="s">
        <v>2506</v>
      </c>
      <c r="L163" s="4"/>
      <c r="M163" s="7"/>
      <c r="N163" s="7"/>
      <c r="O163" s="7"/>
      <c r="P163" s="7" t="s">
        <v>900</v>
      </c>
      <c r="Q163" s="45" t="s">
        <v>905</v>
      </c>
      <c r="R163" s="7">
        <v>824</v>
      </c>
      <c r="S163" s="76" t="s">
        <v>385</v>
      </c>
      <c r="T163" s="76" t="s">
        <v>906</v>
      </c>
      <c r="U163" s="76" t="s">
        <v>907</v>
      </c>
      <c r="V163" s="76" t="s">
        <v>593</v>
      </c>
      <c r="W163" s="75"/>
      <c r="X163" s="77">
        <v>100</v>
      </c>
      <c r="Y163" s="95" t="e">
        <f>X163-#REF!</f>
        <v>#REF!</v>
      </c>
    </row>
    <row r="164" ht="70.15" hidden="1" customHeight="1" spans="1:25">
      <c r="A164" s="4">
        <v>174</v>
      </c>
      <c r="B164" s="4" t="s">
        <v>476</v>
      </c>
      <c r="C164" s="4" t="s">
        <v>2507</v>
      </c>
      <c r="D164" s="6" t="s">
        <v>33</v>
      </c>
      <c r="E164" s="6" t="s">
        <v>897</v>
      </c>
      <c r="F164" s="14" t="s">
        <v>2508</v>
      </c>
      <c r="G164" s="13"/>
      <c r="H164" s="13" t="s">
        <v>479</v>
      </c>
      <c r="I164" s="13" t="s">
        <v>743</v>
      </c>
      <c r="J164" s="4">
        <v>-57.5531</v>
      </c>
      <c r="K164" s="52" t="s">
        <v>2491</v>
      </c>
      <c r="L164" s="58"/>
      <c r="M164" s="13"/>
      <c r="N164" s="13"/>
      <c r="O164" s="13"/>
      <c r="P164" s="13" t="s">
        <v>476</v>
      </c>
      <c r="Q164" s="14" t="s">
        <v>910</v>
      </c>
      <c r="R164" s="13">
        <v>163</v>
      </c>
      <c r="S164" s="76" t="s">
        <v>385</v>
      </c>
      <c r="T164" s="76" t="s">
        <v>591</v>
      </c>
      <c r="U164" s="76" t="s">
        <v>592</v>
      </c>
      <c r="V164" s="76" t="s">
        <v>593</v>
      </c>
      <c r="W164" s="75"/>
      <c r="X164" s="77">
        <v>171.5531</v>
      </c>
      <c r="Y164" s="95" t="e">
        <f>X164-#REF!</f>
        <v>#REF!</v>
      </c>
    </row>
    <row r="165" ht="70.15" hidden="1" customHeight="1" spans="1:25">
      <c r="A165" s="4">
        <v>175</v>
      </c>
      <c r="B165" s="173" t="s">
        <v>911</v>
      </c>
      <c r="C165" s="4" t="s">
        <v>2509</v>
      </c>
      <c r="D165" s="4" t="s">
        <v>33</v>
      </c>
      <c r="E165" s="4" t="s">
        <v>897</v>
      </c>
      <c r="F165" s="19" t="s">
        <v>913</v>
      </c>
      <c r="G165" s="4">
        <v>473.6</v>
      </c>
      <c r="H165" s="4" t="s">
        <v>85</v>
      </c>
      <c r="I165" s="4" t="s">
        <v>914</v>
      </c>
      <c r="J165" s="4">
        <v>-233.6</v>
      </c>
      <c r="K165" s="4"/>
      <c r="L165" s="4"/>
      <c r="M165" s="7"/>
      <c r="N165" s="4"/>
      <c r="O165" s="4"/>
      <c r="P165" s="4" t="s">
        <v>911</v>
      </c>
      <c r="Q165" s="19" t="s">
        <v>915</v>
      </c>
      <c r="R165" s="4">
        <v>60</v>
      </c>
      <c r="S165" s="76" t="s">
        <v>218</v>
      </c>
      <c r="T165" s="76" t="s">
        <v>598</v>
      </c>
      <c r="U165" s="76" t="s">
        <v>475</v>
      </c>
      <c r="V165" s="76" t="s">
        <v>43</v>
      </c>
      <c r="W165" s="75"/>
      <c r="X165" s="77">
        <v>473.6</v>
      </c>
      <c r="Y165" s="95" t="e">
        <f>X165-#REF!</f>
        <v>#REF!</v>
      </c>
    </row>
    <row r="166" ht="70.15" hidden="1" customHeight="1" spans="1:25">
      <c r="A166" s="4">
        <v>176</v>
      </c>
      <c r="B166" s="173" t="s">
        <v>911</v>
      </c>
      <c r="C166" s="4" t="s">
        <v>2510</v>
      </c>
      <c r="D166" s="4" t="s">
        <v>33</v>
      </c>
      <c r="E166" s="4" t="s">
        <v>897</v>
      </c>
      <c r="F166" s="19" t="s">
        <v>917</v>
      </c>
      <c r="G166" s="4">
        <v>10.4</v>
      </c>
      <c r="H166" s="4" t="s">
        <v>36</v>
      </c>
      <c r="I166" s="4" t="s">
        <v>918</v>
      </c>
      <c r="J166" s="4">
        <v>-0.4772</v>
      </c>
      <c r="K166" s="4"/>
      <c r="L166" s="4"/>
      <c r="M166" s="7"/>
      <c r="N166" s="4"/>
      <c r="O166" s="4"/>
      <c r="P166" s="4" t="s">
        <v>911</v>
      </c>
      <c r="Q166" s="19" t="s">
        <v>919</v>
      </c>
      <c r="R166" s="4">
        <v>10</v>
      </c>
      <c r="S166" s="79" t="s">
        <v>218</v>
      </c>
      <c r="T166" s="79" t="s">
        <v>920</v>
      </c>
      <c r="U166" s="79" t="s">
        <v>921</v>
      </c>
      <c r="V166" s="79" t="s">
        <v>593</v>
      </c>
      <c r="W166" s="76"/>
      <c r="X166" s="77">
        <v>10.4</v>
      </c>
      <c r="Y166" s="95" t="e">
        <f>X166-#REF!</f>
        <v>#REF!</v>
      </c>
    </row>
    <row r="167" ht="62.45" hidden="1" customHeight="1" spans="1:25">
      <c r="A167" s="4">
        <v>178</v>
      </c>
      <c r="B167" s="4" t="s">
        <v>161</v>
      </c>
      <c r="C167" s="4" t="s">
        <v>922</v>
      </c>
      <c r="D167" s="6" t="s">
        <v>33</v>
      </c>
      <c r="E167" s="6" t="s">
        <v>897</v>
      </c>
      <c r="F167" s="19" t="s">
        <v>923</v>
      </c>
      <c r="G167" s="4">
        <v>210.712226</v>
      </c>
      <c r="H167" s="4" t="s">
        <v>36</v>
      </c>
      <c r="I167" s="4" t="s">
        <v>924</v>
      </c>
      <c r="J167" s="4">
        <v>-84.312226</v>
      </c>
      <c r="K167" s="52" t="s">
        <v>2511</v>
      </c>
      <c r="L167" s="58"/>
      <c r="M167" s="4"/>
      <c r="N167" s="4"/>
      <c r="O167" s="4"/>
      <c r="P167" s="4" t="s">
        <v>911</v>
      </c>
      <c r="Q167" s="19" t="s">
        <v>925</v>
      </c>
      <c r="R167" s="4">
        <v>10</v>
      </c>
      <c r="S167" s="93" t="s">
        <v>603</v>
      </c>
      <c r="T167" s="93" t="s">
        <v>604</v>
      </c>
      <c r="U167" s="93" t="s">
        <v>605</v>
      </c>
      <c r="V167" s="93" t="s">
        <v>606</v>
      </c>
      <c r="W167" s="75"/>
      <c r="X167" s="77">
        <v>210.712226</v>
      </c>
      <c r="Y167" s="95" t="e">
        <f>X167-#REF!</f>
        <v>#REF!</v>
      </c>
    </row>
    <row r="168" ht="45" hidden="1" customHeight="1" spans="1:25">
      <c r="A168" s="4">
        <v>179</v>
      </c>
      <c r="B168" s="4" t="s">
        <v>927</v>
      </c>
      <c r="C168" s="4" t="s">
        <v>2512</v>
      </c>
      <c r="D168" s="4" t="s">
        <v>33</v>
      </c>
      <c r="E168" s="4" t="s">
        <v>929</v>
      </c>
      <c r="F168" s="19" t="s">
        <v>930</v>
      </c>
      <c r="G168" s="4">
        <v>3500</v>
      </c>
      <c r="H168" s="4" t="s">
        <v>931</v>
      </c>
      <c r="I168" s="4">
        <v>278</v>
      </c>
      <c r="J168" s="4">
        <v>-540.5</v>
      </c>
      <c r="K168" s="4"/>
      <c r="L168" s="4"/>
      <c r="M168" s="4"/>
      <c r="N168" s="4"/>
      <c r="O168" s="4"/>
      <c r="P168" s="4" t="s">
        <v>932</v>
      </c>
      <c r="Q168" s="19" t="s">
        <v>933</v>
      </c>
      <c r="R168" s="4">
        <v>9500</v>
      </c>
      <c r="S168" s="76" t="s">
        <v>188</v>
      </c>
      <c r="T168" s="76" t="s">
        <v>934</v>
      </c>
      <c r="U168" s="76" t="s">
        <v>474</v>
      </c>
      <c r="V168" s="76" t="s">
        <v>141</v>
      </c>
      <c r="W168" s="75"/>
      <c r="X168" s="77">
        <v>3500</v>
      </c>
      <c r="Y168" s="95" t="e">
        <f>X168-#REF!</f>
        <v>#REF!</v>
      </c>
    </row>
    <row r="169" ht="37.15" hidden="1" customHeight="1" spans="1:25">
      <c r="A169" s="4">
        <v>180</v>
      </c>
      <c r="B169" s="4" t="s">
        <v>927</v>
      </c>
      <c r="C169" s="4" t="s">
        <v>2513</v>
      </c>
      <c r="D169" s="4" t="s">
        <v>33</v>
      </c>
      <c r="E169" s="4" t="s">
        <v>937</v>
      </c>
      <c r="F169" s="19" t="s">
        <v>938</v>
      </c>
      <c r="G169" s="4">
        <v>3000</v>
      </c>
      <c r="H169" s="4" t="s">
        <v>931</v>
      </c>
      <c r="I169" s="4">
        <v>278</v>
      </c>
      <c r="J169" s="4">
        <v>-1328.592769</v>
      </c>
      <c r="K169" s="4" t="s">
        <v>2514</v>
      </c>
      <c r="L169" s="4"/>
      <c r="M169" s="4"/>
      <c r="N169" s="4"/>
      <c r="O169" s="4"/>
      <c r="P169" s="4" t="s">
        <v>932</v>
      </c>
      <c r="Q169" s="19" t="s">
        <v>939</v>
      </c>
      <c r="R169" s="4">
        <v>6000</v>
      </c>
      <c r="S169" s="75"/>
      <c r="T169" s="75" t="s">
        <v>940</v>
      </c>
      <c r="U169" s="75" t="s">
        <v>941</v>
      </c>
      <c r="V169" s="75" t="s">
        <v>941</v>
      </c>
      <c r="W169" s="75"/>
      <c r="X169" s="77">
        <v>3000</v>
      </c>
      <c r="Y169" s="95" t="e">
        <f>X169-#REF!</f>
        <v>#REF!</v>
      </c>
    </row>
    <row r="170" ht="60" hidden="1" customHeight="1" spans="1:26">
      <c r="A170" s="27"/>
      <c r="B170" s="27" t="s">
        <v>900</v>
      </c>
      <c r="C170" s="172" t="s">
        <v>945</v>
      </c>
      <c r="D170" s="69" t="s">
        <v>33</v>
      </c>
      <c r="E170" s="69" t="s">
        <v>944</v>
      </c>
      <c r="F170" s="172" t="s">
        <v>945</v>
      </c>
      <c r="G170" s="69"/>
      <c r="H170" s="69"/>
      <c r="I170" s="69"/>
      <c r="J170" s="73">
        <v>31.12</v>
      </c>
      <c r="K170" s="63"/>
      <c r="L170" s="63"/>
      <c r="M170" s="69"/>
      <c r="N170" s="69"/>
      <c r="O170" s="69"/>
      <c r="P170" s="69" t="s">
        <v>900</v>
      </c>
      <c r="Q170" s="199" t="s">
        <v>947</v>
      </c>
      <c r="R170" s="69"/>
      <c r="S170" s="145"/>
      <c r="T170" s="145"/>
      <c r="U170" s="145"/>
      <c r="V170" s="145"/>
      <c r="W170" s="87"/>
      <c r="X170" s="84"/>
      <c r="Y170" s="98"/>
      <c r="Z170" s="99"/>
    </row>
    <row r="171" ht="60" hidden="1" customHeight="1" spans="1:26">
      <c r="A171" s="27"/>
      <c r="B171" s="27" t="s">
        <v>900</v>
      </c>
      <c r="C171" s="172" t="s">
        <v>952</v>
      </c>
      <c r="D171" s="69" t="s">
        <v>33</v>
      </c>
      <c r="E171" s="69" t="s">
        <v>944</v>
      </c>
      <c r="F171" s="172" t="s">
        <v>952</v>
      </c>
      <c r="G171" s="69"/>
      <c r="H171" s="69"/>
      <c r="I171" s="69"/>
      <c r="J171" s="73">
        <v>31.12</v>
      </c>
      <c r="K171" s="63"/>
      <c r="L171" s="63"/>
      <c r="M171" s="69"/>
      <c r="N171" s="69"/>
      <c r="O171" s="69"/>
      <c r="P171" s="69" t="s">
        <v>900</v>
      </c>
      <c r="Q171" s="199" t="s">
        <v>947</v>
      </c>
      <c r="R171" s="69"/>
      <c r="S171" s="145"/>
      <c r="T171" s="145"/>
      <c r="U171" s="145"/>
      <c r="V171" s="145"/>
      <c r="W171" s="87"/>
      <c r="X171" s="84"/>
      <c r="Y171" s="98"/>
      <c r="Z171" s="99"/>
    </row>
    <row r="172" ht="60" hidden="1" customHeight="1" spans="1:26">
      <c r="A172" s="27"/>
      <c r="B172" s="27" t="s">
        <v>900</v>
      </c>
      <c r="C172" s="172" t="s">
        <v>953</v>
      </c>
      <c r="D172" s="69" t="s">
        <v>33</v>
      </c>
      <c r="E172" s="69" t="s">
        <v>944</v>
      </c>
      <c r="F172" s="172" t="s">
        <v>953</v>
      </c>
      <c r="G172" s="69"/>
      <c r="H172" s="69"/>
      <c r="I172" s="69"/>
      <c r="J172" s="136">
        <v>31.12</v>
      </c>
      <c r="K172" s="63"/>
      <c r="L172" s="63"/>
      <c r="M172" s="69"/>
      <c r="N172" s="69"/>
      <c r="O172" s="69"/>
      <c r="P172" s="69" t="s">
        <v>900</v>
      </c>
      <c r="Q172" s="199" t="s">
        <v>947</v>
      </c>
      <c r="R172" s="69"/>
      <c r="S172" s="145"/>
      <c r="T172" s="145"/>
      <c r="U172" s="145"/>
      <c r="V172" s="145"/>
      <c r="W172" s="87"/>
      <c r="X172" s="84"/>
      <c r="Y172" s="98"/>
      <c r="Z172" s="99"/>
    </row>
    <row r="173" ht="60" hidden="1" customHeight="1" spans="1:26">
      <c r="A173" s="27"/>
      <c r="B173" s="27" t="s">
        <v>900</v>
      </c>
      <c r="C173" s="172" t="s">
        <v>954</v>
      </c>
      <c r="D173" s="69" t="s">
        <v>33</v>
      </c>
      <c r="E173" s="69" t="s">
        <v>944</v>
      </c>
      <c r="F173" s="172" t="s">
        <v>954</v>
      </c>
      <c r="G173" s="69"/>
      <c r="H173" s="69"/>
      <c r="I173" s="69"/>
      <c r="J173" s="136">
        <v>31.12</v>
      </c>
      <c r="K173" s="63"/>
      <c r="L173" s="63"/>
      <c r="M173" s="69"/>
      <c r="N173" s="69"/>
      <c r="O173" s="69"/>
      <c r="P173" s="69" t="s">
        <v>900</v>
      </c>
      <c r="Q173" s="199" t="s">
        <v>947</v>
      </c>
      <c r="R173" s="69"/>
      <c r="S173" s="145"/>
      <c r="T173" s="145"/>
      <c r="U173" s="145"/>
      <c r="V173" s="145"/>
      <c r="W173" s="87"/>
      <c r="X173" s="84"/>
      <c r="Y173" s="98"/>
      <c r="Z173" s="99"/>
    </row>
    <row r="174" ht="45" hidden="1" customHeight="1" spans="1:25">
      <c r="A174" s="4"/>
      <c r="B174" s="6" t="s">
        <v>31</v>
      </c>
      <c r="C174" s="7" t="s">
        <v>964</v>
      </c>
      <c r="D174" s="6" t="s">
        <v>33</v>
      </c>
      <c r="E174" s="6" t="s">
        <v>956</v>
      </c>
      <c r="F174" s="8" t="s">
        <v>966</v>
      </c>
      <c r="G174" s="6">
        <v>945.41</v>
      </c>
      <c r="H174" s="6" t="s">
        <v>36</v>
      </c>
      <c r="I174" s="6" t="s">
        <v>918</v>
      </c>
      <c r="J174" s="7">
        <v>350</v>
      </c>
      <c r="K174" s="51" t="s">
        <v>2515</v>
      </c>
      <c r="L174" s="51"/>
      <c r="M174" s="6"/>
      <c r="N174" s="6"/>
      <c r="O174" s="6"/>
      <c r="P174" s="6" t="s">
        <v>31</v>
      </c>
      <c r="Q174" s="8" t="s">
        <v>967</v>
      </c>
      <c r="R174" s="4">
        <v>168</v>
      </c>
      <c r="S174" s="76" t="s">
        <v>142</v>
      </c>
      <c r="T174" s="76" t="s">
        <v>968</v>
      </c>
      <c r="U174" s="76" t="s">
        <v>969</v>
      </c>
      <c r="V174" s="76" t="s">
        <v>970</v>
      </c>
      <c r="W174" s="75"/>
      <c r="X174" s="77"/>
      <c r="Y174" s="95"/>
    </row>
    <row r="175" ht="45" hidden="1" customHeight="1" spans="1:25">
      <c r="A175" s="4"/>
      <c r="B175" s="6" t="s">
        <v>31</v>
      </c>
      <c r="C175" s="7" t="s">
        <v>971</v>
      </c>
      <c r="D175" s="6" t="s">
        <v>33</v>
      </c>
      <c r="E175" s="6" t="s">
        <v>956</v>
      </c>
      <c r="F175" s="8" t="s">
        <v>972</v>
      </c>
      <c r="G175" s="6">
        <v>17.14</v>
      </c>
      <c r="H175" s="6" t="s">
        <v>36</v>
      </c>
      <c r="I175" s="6" t="s">
        <v>973</v>
      </c>
      <c r="J175" s="7">
        <v>10.284</v>
      </c>
      <c r="K175" s="51" t="s">
        <v>2476</v>
      </c>
      <c r="L175" s="51"/>
      <c r="M175" s="6"/>
      <c r="N175" s="6"/>
      <c r="O175" s="6"/>
      <c r="P175" s="6" t="s">
        <v>31</v>
      </c>
      <c r="Q175" s="8" t="s">
        <v>974</v>
      </c>
      <c r="R175" s="4">
        <v>61</v>
      </c>
      <c r="S175" s="76" t="s">
        <v>567</v>
      </c>
      <c r="T175" s="76" t="s">
        <v>122</v>
      </c>
      <c r="U175" s="76" t="s">
        <v>292</v>
      </c>
      <c r="V175" s="76" t="s">
        <v>1010</v>
      </c>
      <c r="W175" s="75"/>
      <c r="X175" s="77"/>
      <c r="Y175" s="95"/>
    </row>
    <row r="176" ht="70.15" hidden="1" customHeight="1" spans="1:26">
      <c r="A176" s="27"/>
      <c r="B176" s="28" t="s">
        <v>210</v>
      </c>
      <c r="C176" s="29" t="s">
        <v>975</v>
      </c>
      <c r="D176" s="174" t="s">
        <v>33</v>
      </c>
      <c r="E176" s="175" t="s">
        <v>956</v>
      </c>
      <c r="F176" s="25" t="s">
        <v>976</v>
      </c>
      <c r="G176" s="176">
        <v>11</v>
      </c>
      <c r="H176" s="30" t="s">
        <v>213</v>
      </c>
      <c r="I176" s="61" t="s">
        <v>247</v>
      </c>
      <c r="J176" s="62">
        <v>7.976</v>
      </c>
      <c r="K176" s="63"/>
      <c r="L176" s="65"/>
      <c r="M176" s="30"/>
      <c r="N176" s="30"/>
      <c r="O176" s="30"/>
      <c r="P176" s="30" t="s">
        <v>213</v>
      </c>
      <c r="Q176" s="85" t="s">
        <v>977</v>
      </c>
      <c r="R176" s="30">
        <v>331</v>
      </c>
      <c r="S176" s="86" t="s">
        <v>978</v>
      </c>
      <c r="T176" s="86" t="s">
        <v>113</v>
      </c>
      <c r="U176" s="86"/>
      <c r="V176" s="86"/>
      <c r="W176" s="87"/>
      <c r="X176" s="84"/>
      <c r="Y176" s="98"/>
      <c r="Z176" s="99"/>
    </row>
    <row r="177" ht="70.15" hidden="1" customHeight="1" spans="1:26">
      <c r="A177" s="27"/>
      <c r="B177" s="28" t="s">
        <v>210</v>
      </c>
      <c r="C177" s="29" t="s">
        <v>980</v>
      </c>
      <c r="D177" s="174" t="s">
        <v>33</v>
      </c>
      <c r="E177" s="175" t="s">
        <v>956</v>
      </c>
      <c r="F177" s="25" t="s">
        <v>981</v>
      </c>
      <c r="G177" s="176">
        <v>70</v>
      </c>
      <c r="H177" s="30" t="s">
        <v>213</v>
      </c>
      <c r="I177" s="61" t="s">
        <v>267</v>
      </c>
      <c r="J177" s="62">
        <v>42</v>
      </c>
      <c r="K177" s="63"/>
      <c r="L177" s="65"/>
      <c r="M177" s="30"/>
      <c r="N177" s="30"/>
      <c r="O177" s="30"/>
      <c r="P177" s="30" t="s">
        <v>213</v>
      </c>
      <c r="Q177" s="85" t="s">
        <v>982</v>
      </c>
      <c r="R177" s="30">
        <v>239</v>
      </c>
      <c r="S177" s="86" t="s">
        <v>91</v>
      </c>
      <c r="T177" s="86" t="s">
        <v>239</v>
      </c>
      <c r="U177" s="86"/>
      <c r="V177" s="86"/>
      <c r="W177" s="87"/>
      <c r="X177" s="84"/>
      <c r="Y177" s="98"/>
      <c r="Z177" s="99"/>
    </row>
    <row r="178" ht="74.25" hidden="1" customHeight="1" spans="1:25">
      <c r="A178" s="4"/>
      <c r="B178" s="6" t="s">
        <v>31</v>
      </c>
      <c r="C178" s="7" t="s">
        <v>983</v>
      </c>
      <c r="D178" s="6" t="s">
        <v>33</v>
      </c>
      <c r="E178" s="6" t="s">
        <v>956</v>
      </c>
      <c r="F178" s="8" t="s">
        <v>984</v>
      </c>
      <c r="G178" s="6">
        <v>38.7</v>
      </c>
      <c r="H178" s="6" t="s">
        <v>36</v>
      </c>
      <c r="I178" s="6" t="s">
        <v>985</v>
      </c>
      <c r="J178" s="7">
        <v>23.22</v>
      </c>
      <c r="K178" s="51" t="s">
        <v>2476</v>
      </c>
      <c r="L178" s="51"/>
      <c r="M178" s="6"/>
      <c r="N178" s="6"/>
      <c r="O178" s="6"/>
      <c r="P178" s="6" t="s">
        <v>31</v>
      </c>
      <c r="Q178" s="8" t="s">
        <v>986</v>
      </c>
      <c r="R178" s="4">
        <v>81</v>
      </c>
      <c r="S178" s="76" t="s">
        <v>81</v>
      </c>
      <c r="T178" s="76" t="s">
        <v>43</v>
      </c>
      <c r="U178" s="76" t="s">
        <v>277</v>
      </c>
      <c r="V178" s="76" t="s">
        <v>1148</v>
      </c>
      <c r="W178" s="75"/>
      <c r="X178" s="77"/>
      <c r="Y178" s="95"/>
    </row>
    <row r="179" ht="56.25" hidden="1" customHeight="1" spans="1:25">
      <c r="A179" s="4"/>
      <c r="B179" s="6" t="s">
        <v>31</v>
      </c>
      <c r="C179" s="7" t="s">
        <v>987</v>
      </c>
      <c r="D179" s="6" t="s">
        <v>33</v>
      </c>
      <c r="E179" s="6" t="s">
        <v>956</v>
      </c>
      <c r="F179" s="8" t="s">
        <v>988</v>
      </c>
      <c r="G179" s="6">
        <v>43.9</v>
      </c>
      <c r="H179" s="6" t="s">
        <v>36</v>
      </c>
      <c r="I179" s="6" t="s">
        <v>989</v>
      </c>
      <c r="J179" s="7">
        <v>13.17</v>
      </c>
      <c r="K179" s="51" t="s">
        <v>2476</v>
      </c>
      <c r="L179" s="51"/>
      <c r="M179" s="6"/>
      <c r="N179" s="6"/>
      <c r="O179" s="6"/>
      <c r="P179" s="6" t="s">
        <v>31</v>
      </c>
      <c r="Q179" s="8" t="s">
        <v>990</v>
      </c>
      <c r="R179" s="4">
        <v>132</v>
      </c>
      <c r="S179" s="76" t="s">
        <v>731</v>
      </c>
      <c r="T179" s="76" t="s">
        <v>277</v>
      </c>
      <c r="U179" s="76" t="s">
        <v>991</v>
      </c>
      <c r="V179" s="76" t="s">
        <v>292</v>
      </c>
      <c r="W179" s="75"/>
      <c r="X179" s="77"/>
      <c r="Y179" s="95"/>
    </row>
    <row r="180" ht="45" hidden="1" customHeight="1" spans="1:25">
      <c r="A180" s="4">
        <v>189</v>
      </c>
      <c r="B180" s="6" t="s">
        <v>52</v>
      </c>
      <c r="C180" s="9" t="s">
        <v>992</v>
      </c>
      <c r="D180" s="10" t="s">
        <v>33</v>
      </c>
      <c r="E180" s="10" t="s">
        <v>956</v>
      </c>
      <c r="F180" s="11" t="s">
        <v>993</v>
      </c>
      <c r="G180" s="10">
        <v>122</v>
      </c>
      <c r="H180" s="10" t="s">
        <v>55</v>
      </c>
      <c r="I180" s="10" t="s">
        <v>55</v>
      </c>
      <c r="J180" s="9">
        <v>-28.802</v>
      </c>
      <c r="K180" s="53" t="s">
        <v>2420</v>
      </c>
      <c r="L180" s="53"/>
      <c r="M180" s="10"/>
      <c r="N180" s="10"/>
      <c r="O180" s="10"/>
      <c r="P180" s="10" t="s">
        <v>57</v>
      </c>
      <c r="Q180" s="11" t="s">
        <v>994</v>
      </c>
      <c r="R180" s="10">
        <v>138</v>
      </c>
      <c r="S180" s="78" t="s">
        <v>2465</v>
      </c>
      <c r="T180" s="78"/>
      <c r="U180" s="78"/>
      <c r="V180" s="78"/>
      <c r="W180" s="75"/>
      <c r="X180" s="77">
        <v>122</v>
      </c>
      <c r="Y180" s="95" t="e">
        <f>X180-#REF!</f>
        <v>#REF!</v>
      </c>
    </row>
    <row r="181" ht="70.5" hidden="1" customHeight="1" spans="1:25">
      <c r="A181" s="4"/>
      <c r="B181" s="4" t="s">
        <v>52</v>
      </c>
      <c r="C181" s="131" t="s">
        <v>997</v>
      </c>
      <c r="D181" s="13" t="s">
        <v>33</v>
      </c>
      <c r="E181" s="13" t="s">
        <v>956</v>
      </c>
      <c r="F181" s="14" t="s">
        <v>998</v>
      </c>
      <c r="G181" s="13">
        <v>41.1</v>
      </c>
      <c r="H181" s="13" t="s">
        <v>55</v>
      </c>
      <c r="I181" s="13" t="s">
        <v>999</v>
      </c>
      <c r="J181" s="55">
        <v>24.66</v>
      </c>
      <c r="K181" s="56" t="s">
        <v>2516</v>
      </c>
      <c r="L181" s="56"/>
      <c r="M181" s="13"/>
      <c r="N181" s="13"/>
      <c r="O181" s="13"/>
      <c r="P181" s="13" t="s">
        <v>57</v>
      </c>
      <c r="Q181" s="14" t="s">
        <v>1000</v>
      </c>
      <c r="R181" s="13">
        <v>516</v>
      </c>
      <c r="S181" s="79" t="s">
        <v>48</v>
      </c>
      <c r="T181" s="79" t="s">
        <v>1001</v>
      </c>
      <c r="U181" s="79" t="s">
        <v>403</v>
      </c>
      <c r="V181" s="79" t="s">
        <v>203</v>
      </c>
      <c r="W181" s="75"/>
      <c r="X181" s="77"/>
      <c r="Y181" s="95"/>
    </row>
    <row r="182" ht="70.5" hidden="1" customHeight="1" spans="1:25">
      <c r="A182" s="4"/>
      <c r="B182" s="4" t="s">
        <v>52</v>
      </c>
      <c r="C182" s="131" t="s">
        <v>1002</v>
      </c>
      <c r="D182" s="13" t="s">
        <v>33</v>
      </c>
      <c r="E182" s="13" t="s">
        <v>956</v>
      </c>
      <c r="F182" s="14" t="s">
        <v>1003</v>
      </c>
      <c r="G182" s="13">
        <v>101</v>
      </c>
      <c r="H182" s="13" t="s">
        <v>55</v>
      </c>
      <c r="I182" s="13" t="s">
        <v>1004</v>
      </c>
      <c r="J182" s="55">
        <v>60.6</v>
      </c>
      <c r="K182" s="56" t="s">
        <v>2516</v>
      </c>
      <c r="L182" s="56"/>
      <c r="M182" s="13"/>
      <c r="N182" s="13"/>
      <c r="O182" s="13"/>
      <c r="P182" s="13" t="s">
        <v>57</v>
      </c>
      <c r="Q182" s="14" t="s">
        <v>1005</v>
      </c>
      <c r="R182" s="13">
        <v>298</v>
      </c>
      <c r="S182" s="79" t="s">
        <v>189</v>
      </c>
      <c r="T182" s="79" t="s">
        <v>1006</v>
      </c>
      <c r="U182" s="79" t="s">
        <v>750</v>
      </c>
      <c r="V182" s="79" t="s">
        <v>726</v>
      </c>
      <c r="W182" s="75"/>
      <c r="X182" s="77"/>
      <c r="Y182" s="95"/>
    </row>
    <row r="183" ht="70.5" hidden="1" customHeight="1" spans="1:25">
      <c r="A183" s="4"/>
      <c r="B183" s="4" t="s">
        <v>52</v>
      </c>
      <c r="C183" s="131" t="s">
        <v>1007</v>
      </c>
      <c r="D183" s="13" t="s">
        <v>33</v>
      </c>
      <c r="E183" s="13" t="s">
        <v>956</v>
      </c>
      <c r="F183" s="14" t="s">
        <v>1008</v>
      </c>
      <c r="G183" s="13">
        <v>9.926</v>
      </c>
      <c r="H183" s="13" t="s">
        <v>55</v>
      </c>
      <c r="I183" s="13" t="s">
        <v>723</v>
      </c>
      <c r="J183" s="55">
        <v>9.926</v>
      </c>
      <c r="K183" s="56" t="s">
        <v>2517</v>
      </c>
      <c r="L183" s="56"/>
      <c r="M183" s="13"/>
      <c r="N183" s="13"/>
      <c r="O183" s="13"/>
      <c r="P183" s="13" t="s">
        <v>57</v>
      </c>
      <c r="Q183" s="14" t="s">
        <v>1009</v>
      </c>
      <c r="R183" s="13">
        <v>17</v>
      </c>
      <c r="S183" s="79" t="s">
        <v>677</v>
      </c>
      <c r="T183" s="79" t="s">
        <v>805</v>
      </c>
      <c r="U183" s="79" t="s">
        <v>292</v>
      </c>
      <c r="V183" s="79" t="s">
        <v>1010</v>
      </c>
      <c r="W183" s="75"/>
      <c r="X183" s="77"/>
      <c r="Y183" s="95"/>
    </row>
    <row r="184" ht="70.15" hidden="1" customHeight="1" spans="1:25">
      <c r="A184" s="4">
        <v>191</v>
      </c>
      <c r="B184" s="4" t="s">
        <v>161</v>
      </c>
      <c r="C184" s="4" t="s">
        <v>1011</v>
      </c>
      <c r="D184" s="6" t="s">
        <v>33</v>
      </c>
      <c r="E184" s="6" t="s">
        <v>956</v>
      </c>
      <c r="F184" s="8" t="s">
        <v>1012</v>
      </c>
      <c r="G184" s="6">
        <v>291</v>
      </c>
      <c r="H184" s="6" t="s">
        <v>164</v>
      </c>
      <c r="I184" s="6" t="s">
        <v>574</v>
      </c>
      <c r="J184" s="4">
        <v>-61.113305</v>
      </c>
      <c r="K184" s="52" t="s">
        <v>2511</v>
      </c>
      <c r="L184" s="58"/>
      <c r="M184" s="6"/>
      <c r="N184" s="6"/>
      <c r="O184" s="6"/>
      <c r="P184" s="6" t="s">
        <v>161</v>
      </c>
      <c r="Q184" s="8" t="s">
        <v>575</v>
      </c>
      <c r="R184" s="6">
        <v>560</v>
      </c>
      <c r="S184" s="76">
        <v>43158</v>
      </c>
      <c r="T184" s="76">
        <v>43185</v>
      </c>
      <c r="U184" s="76">
        <v>43246</v>
      </c>
      <c r="V184" s="76">
        <v>43302</v>
      </c>
      <c r="W184" s="75"/>
      <c r="X184" s="77">
        <v>291.003305</v>
      </c>
      <c r="Y184" s="95" t="e">
        <f>X184-#REF!</f>
        <v>#REF!</v>
      </c>
    </row>
    <row r="185" ht="70.15" hidden="1" customHeight="1" spans="1:25">
      <c r="A185" s="4">
        <v>192</v>
      </c>
      <c r="B185" s="4" t="s">
        <v>161</v>
      </c>
      <c r="C185" s="4" t="s">
        <v>1013</v>
      </c>
      <c r="D185" s="6" t="s">
        <v>33</v>
      </c>
      <c r="E185" s="6" t="s">
        <v>956</v>
      </c>
      <c r="F185" s="8" t="s">
        <v>1014</v>
      </c>
      <c r="G185" s="6">
        <v>368.62</v>
      </c>
      <c r="H185" s="6" t="s">
        <v>164</v>
      </c>
      <c r="I185" s="6" t="s">
        <v>574</v>
      </c>
      <c r="J185" s="4">
        <v>-77.4102</v>
      </c>
      <c r="K185" s="52" t="s">
        <v>2511</v>
      </c>
      <c r="L185" s="58"/>
      <c r="M185" s="6"/>
      <c r="N185" s="6"/>
      <c r="O185" s="6"/>
      <c r="P185" s="6" t="s">
        <v>161</v>
      </c>
      <c r="Q185" s="8" t="s">
        <v>575</v>
      </c>
      <c r="R185" s="6">
        <v>560</v>
      </c>
      <c r="S185" s="76">
        <v>43124</v>
      </c>
      <c r="T185" s="76">
        <v>43133</v>
      </c>
      <c r="U185" s="76">
        <v>43222</v>
      </c>
      <c r="V185" s="76">
        <v>43285</v>
      </c>
      <c r="W185" s="75"/>
      <c r="X185" s="77">
        <v>368.62</v>
      </c>
      <c r="Y185" s="95" t="e">
        <f>X185-#REF!</f>
        <v>#REF!</v>
      </c>
    </row>
    <row r="186" ht="70.15" hidden="1" customHeight="1" spans="1:26">
      <c r="A186" s="27"/>
      <c r="B186" s="27" t="s">
        <v>172</v>
      </c>
      <c r="C186" s="177" t="s">
        <v>2518</v>
      </c>
      <c r="D186" s="178" t="s">
        <v>33</v>
      </c>
      <c r="E186" s="179" t="s">
        <v>2602</v>
      </c>
      <c r="F186" s="180" t="s">
        <v>814</v>
      </c>
      <c r="G186" s="177">
        <v>97.6</v>
      </c>
      <c r="H186" s="179" t="s">
        <v>175</v>
      </c>
      <c r="I186" s="179" t="s">
        <v>815</v>
      </c>
      <c r="J186" s="27">
        <v>48.8</v>
      </c>
      <c r="K186" s="63"/>
      <c r="L186" s="63"/>
      <c r="M186" s="69"/>
      <c r="N186" s="69"/>
      <c r="O186" s="69"/>
      <c r="P186" s="179" t="s">
        <v>172</v>
      </c>
      <c r="Q186" s="200" t="s">
        <v>816</v>
      </c>
      <c r="R186" s="201">
        <v>614</v>
      </c>
      <c r="S186" s="202" t="s">
        <v>298</v>
      </c>
      <c r="T186" s="202" t="s">
        <v>817</v>
      </c>
      <c r="U186" s="202" t="s">
        <v>818</v>
      </c>
      <c r="V186" s="202" t="s">
        <v>818</v>
      </c>
      <c r="W186" s="87"/>
      <c r="X186" s="84"/>
      <c r="Y186" s="98"/>
      <c r="Z186" s="99"/>
    </row>
    <row r="187" ht="70.15" hidden="1" customHeight="1" spans="1:26">
      <c r="A187" s="27"/>
      <c r="B187" s="27" t="s">
        <v>172</v>
      </c>
      <c r="C187" s="177" t="s">
        <v>1015</v>
      </c>
      <c r="D187" s="69" t="s">
        <v>33</v>
      </c>
      <c r="E187" s="27" t="s">
        <v>956</v>
      </c>
      <c r="F187" s="180" t="s">
        <v>1016</v>
      </c>
      <c r="G187" s="177">
        <v>126.45</v>
      </c>
      <c r="H187" s="179" t="s">
        <v>175</v>
      </c>
      <c r="I187" s="179" t="s">
        <v>1017</v>
      </c>
      <c r="J187" s="27">
        <v>63.225</v>
      </c>
      <c r="K187" s="63"/>
      <c r="L187" s="63"/>
      <c r="M187" s="69"/>
      <c r="N187" s="69"/>
      <c r="O187" s="69"/>
      <c r="P187" s="179" t="s">
        <v>172</v>
      </c>
      <c r="Q187" s="200" t="s">
        <v>1018</v>
      </c>
      <c r="R187" s="201">
        <v>340</v>
      </c>
      <c r="S187" s="202" t="s">
        <v>233</v>
      </c>
      <c r="T187" s="202" t="s">
        <v>1019</v>
      </c>
      <c r="U187" s="202" t="s">
        <v>830</v>
      </c>
      <c r="V187" s="202" t="s">
        <v>830</v>
      </c>
      <c r="W187" s="87"/>
      <c r="X187" s="84"/>
      <c r="Y187" s="98"/>
      <c r="Z187" s="99"/>
    </row>
    <row r="188" ht="70.15" hidden="1" customHeight="1" spans="1:26">
      <c r="A188" s="27"/>
      <c r="B188" s="27" t="s">
        <v>172</v>
      </c>
      <c r="C188" s="177" t="s">
        <v>1020</v>
      </c>
      <c r="D188" s="69" t="s">
        <v>33</v>
      </c>
      <c r="E188" s="27" t="s">
        <v>956</v>
      </c>
      <c r="F188" s="180" t="s">
        <v>1021</v>
      </c>
      <c r="G188" s="177">
        <v>143</v>
      </c>
      <c r="H188" s="179" t="s">
        <v>175</v>
      </c>
      <c r="I188" s="179" t="s">
        <v>185</v>
      </c>
      <c r="J188" s="27">
        <v>71.5</v>
      </c>
      <c r="K188" s="63"/>
      <c r="L188" s="63"/>
      <c r="M188" s="69"/>
      <c r="N188" s="69"/>
      <c r="O188" s="69"/>
      <c r="P188" s="179" t="s">
        <v>172</v>
      </c>
      <c r="Q188" s="200" t="s">
        <v>1022</v>
      </c>
      <c r="R188" s="201">
        <v>123</v>
      </c>
      <c r="S188" s="202" t="s">
        <v>233</v>
      </c>
      <c r="T188" s="202" t="s">
        <v>1019</v>
      </c>
      <c r="U188" s="202" t="s">
        <v>830</v>
      </c>
      <c r="V188" s="202" t="s">
        <v>830</v>
      </c>
      <c r="W188" s="87"/>
      <c r="X188" s="84"/>
      <c r="Y188" s="98"/>
      <c r="Z188" s="99"/>
    </row>
    <row r="189" ht="70.15" hidden="1" customHeight="1" spans="1:26">
      <c r="A189" s="27"/>
      <c r="B189" s="27" t="s">
        <v>172</v>
      </c>
      <c r="C189" s="177" t="s">
        <v>1023</v>
      </c>
      <c r="D189" s="178" t="s">
        <v>33</v>
      </c>
      <c r="E189" s="27" t="s">
        <v>956</v>
      </c>
      <c r="F189" s="181" t="s">
        <v>1024</v>
      </c>
      <c r="G189" s="177">
        <v>44.3</v>
      </c>
      <c r="H189" s="179" t="s">
        <v>175</v>
      </c>
      <c r="I189" s="179" t="s">
        <v>175</v>
      </c>
      <c r="J189" s="27">
        <v>13.29</v>
      </c>
      <c r="K189" s="63"/>
      <c r="L189" s="63"/>
      <c r="M189" s="69"/>
      <c r="N189" s="69"/>
      <c r="O189" s="69"/>
      <c r="P189" s="179" t="s">
        <v>172</v>
      </c>
      <c r="Q189" s="200" t="s">
        <v>1025</v>
      </c>
      <c r="R189" s="201">
        <v>1108</v>
      </c>
      <c r="S189" s="202" t="s">
        <v>648</v>
      </c>
      <c r="T189" s="202" t="s">
        <v>1026</v>
      </c>
      <c r="U189" s="202" t="s">
        <v>1027</v>
      </c>
      <c r="V189" s="202" t="s">
        <v>1027</v>
      </c>
      <c r="W189" s="87"/>
      <c r="X189" s="84"/>
      <c r="Y189" s="98"/>
      <c r="Z189" s="99"/>
    </row>
    <row r="190" ht="88.9" hidden="1" customHeight="1" spans="1:25">
      <c r="A190" s="4">
        <v>193</v>
      </c>
      <c r="B190" s="4" t="s">
        <v>172</v>
      </c>
      <c r="C190" s="4" t="s">
        <v>1028</v>
      </c>
      <c r="D190" s="6" t="s">
        <v>33</v>
      </c>
      <c r="E190" s="4" t="s">
        <v>956</v>
      </c>
      <c r="F190" s="19" t="s">
        <v>1029</v>
      </c>
      <c r="G190" s="4">
        <v>41.5</v>
      </c>
      <c r="H190" s="4" t="s">
        <v>175</v>
      </c>
      <c r="I190" s="4" t="s">
        <v>1030</v>
      </c>
      <c r="J190" s="27">
        <v>-14.525</v>
      </c>
      <c r="K190" s="58"/>
      <c r="L190" s="58"/>
      <c r="M190" s="4"/>
      <c r="N190" s="4"/>
      <c r="O190" s="4"/>
      <c r="P190" s="4" t="s">
        <v>177</v>
      </c>
      <c r="Q190" s="19" t="s">
        <v>1031</v>
      </c>
      <c r="R190" s="6">
        <v>112</v>
      </c>
      <c r="S190" s="76" t="s">
        <v>661</v>
      </c>
      <c r="T190" s="76" t="s">
        <v>1032</v>
      </c>
      <c r="U190" s="76" t="s">
        <v>2519</v>
      </c>
      <c r="V190" s="76"/>
      <c r="W190" s="75"/>
      <c r="X190" s="77">
        <v>39.425</v>
      </c>
      <c r="Y190" s="95" t="e">
        <f>X190-#REF!</f>
        <v>#REF!</v>
      </c>
    </row>
    <row r="191" ht="88.9" hidden="1" customHeight="1" spans="1:26">
      <c r="A191" s="27"/>
      <c r="B191" s="69" t="s">
        <v>422</v>
      </c>
      <c r="C191" s="182" t="s">
        <v>2520</v>
      </c>
      <c r="D191" s="183" t="s">
        <v>33</v>
      </c>
      <c r="E191" s="27" t="s">
        <v>2602</v>
      </c>
      <c r="F191" s="184" t="s">
        <v>820</v>
      </c>
      <c r="G191" s="185">
        <v>40.62</v>
      </c>
      <c r="H191" s="186" t="s">
        <v>425</v>
      </c>
      <c r="I191" s="194" t="s">
        <v>446</v>
      </c>
      <c r="J191" s="69">
        <v>24.37</v>
      </c>
      <c r="K191" s="63"/>
      <c r="L191" s="63"/>
      <c r="M191" s="27"/>
      <c r="N191" s="27"/>
      <c r="O191" s="27"/>
      <c r="P191" s="104" t="s">
        <v>422</v>
      </c>
      <c r="Q191" s="203" t="s">
        <v>821</v>
      </c>
      <c r="R191" s="186">
        <v>289</v>
      </c>
      <c r="S191" s="204">
        <v>43404</v>
      </c>
      <c r="T191" s="204">
        <v>43405</v>
      </c>
      <c r="U191" s="204">
        <v>43435</v>
      </c>
      <c r="V191" s="204">
        <v>43441</v>
      </c>
      <c r="W191" s="87"/>
      <c r="X191" s="84"/>
      <c r="Y191" s="98"/>
      <c r="Z191" s="99"/>
    </row>
    <row r="192" ht="88.9" hidden="1" customHeight="1" spans="1:26">
      <c r="A192" s="27"/>
      <c r="B192" s="69" t="s">
        <v>422</v>
      </c>
      <c r="C192" s="187" t="s">
        <v>822</v>
      </c>
      <c r="D192" s="183" t="s">
        <v>33</v>
      </c>
      <c r="E192" s="27" t="s">
        <v>2602</v>
      </c>
      <c r="F192" s="188" t="s">
        <v>823</v>
      </c>
      <c r="G192" s="189">
        <v>44.9</v>
      </c>
      <c r="H192" s="186" t="s">
        <v>425</v>
      </c>
      <c r="I192" s="194" t="s">
        <v>446</v>
      </c>
      <c r="J192" s="27">
        <v>22.14</v>
      </c>
      <c r="K192" s="63"/>
      <c r="L192" s="63"/>
      <c r="M192" s="27"/>
      <c r="N192" s="27"/>
      <c r="O192" s="27"/>
      <c r="P192" s="104" t="s">
        <v>422</v>
      </c>
      <c r="Q192" s="203" t="s">
        <v>821</v>
      </c>
      <c r="R192" s="186">
        <v>289</v>
      </c>
      <c r="S192" s="204">
        <v>43406</v>
      </c>
      <c r="T192" s="204">
        <v>43407</v>
      </c>
      <c r="U192" s="204">
        <v>43437</v>
      </c>
      <c r="V192" s="204">
        <v>43441</v>
      </c>
      <c r="W192" s="87"/>
      <c r="X192" s="84"/>
      <c r="Y192" s="98"/>
      <c r="Z192" s="99"/>
    </row>
    <row r="193" ht="88.9" hidden="1" customHeight="1" spans="1:26">
      <c r="A193" s="27"/>
      <c r="B193" s="69" t="s">
        <v>422</v>
      </c>
      <c r="C193" s="102" t="s">
        <v>824</v>
      </c>
      <c r="D193" s="183" t="s">
        <v>33</v>
      </c>
      <c r="E193" s="27" t="s">
        <v>2602</v>
      </c>
      <c r="F193" s="102" t="s">
        <v>825</v>
      </c>
      <c r="G193" s="32">
        <v>114.36</v>
      </c>
      <c r="H193" s="104" t="s">
        <v>425</v>
      </c>
      <c r="I193" s="136" t="s">
        <v>434</v>
      </c>
      <c r="J193" s="27">
        <v>85.77</v>
      </c>
      <c r="K193" s="63"/>
      <c r="L193" s="63"/>
      <c r="M193" s="27"/>
      <c r="N193" s="27"/>
      <c r="O193" s="27"/>
      <c r="P193" s="104" t="s">
        <v>422</v>
      </c>
      <c r="Q193" s="102" t="s">
        <v>826</v>
      </c>
      <c r="R193" s="69">
        <v>291</v>
      </c>
      <c r="S193" s="145" t="s">
        <v>827</v>
      </c>
      <c r="T193" s="145" t="s">
        <v>828</v>
      </c>
      <c r="U193" s="145" t="s">
        <v>829</v>
      </c>
      <c r="V193" s="145" t="s">
        <v>830</v>
      </c>
      <c r="W193" s="87"/>
      <c r="X193" s="84"/>
      <c r="Y193" s="98"/>
      <c r="Z193" s="99"/>
    </row>
    <row r="194" ht="88.9" hidden="1" customHeight="1" spans="1:26">
      <c r="A194" s="27"/>
      <c r="B194" s="69" t="s">
        <v>422</v>
      </c>
      <c r="C194" s="205" t="s">
        <v>1033</v>
      </c>
      <c r="D194" s="183" t="s">
        <v>33</v>
      </c>
      <c r="E194" s="28" t="s">
        <v>956</v>
      </c>
      <c r="F194" s="103" t="s">
        <v>461</v>
      </c>
      <c r="G194" s="32">
        <v>83.96</v>
      </c>
      <c r="H194" s="104" t="s">
        <v>425</v>
      </c>
      <c r="I194" s="136" t="s">
        <v>462</v>
      </c>
      <c r="J194" s="60">
        <v>83.96</v>
      </c>
      <c r="K194" s="63"/>
      <c r="L194" s="63"/>
      <c r="M194" s="27"/>
      <c r="N194" s="27"/>
      <c r="O194" s="27"/>
      <c r="P194" s="104" t="s">
        <v>422</v>
      </c>
      <c r="Q194" s="102" t="s">
        <v>1034</v>
      </c>
      <c r="R194" s="69">
        <v>562</v>
      </c>
      <c r="S194" s="145" t="s">
        <v>234</v>
      </c>
      <c r="T194" s="145" t="s">
        <v>43</v>
      </c>
      <c r="U194" s="145" t="s">
        <v>108</v>
      </c>
      <c r="V194" s="145"/>
      <c r="W194" s="87"/>
      <c r="X194" s="84"/>
      <c r="Y194" s="98"/>
      <c r="Z194" s="99"/>
    </row>
    <row r="195" ht="88.9" hidden="1" customHeight="1" spans="1:26">
      <c r="A195" s="27"/>
      <c r="B195" s="69" t="s">
        <v>422</v>
      </c>
      <c r="C195" s="205" t="s">
        <v>460</v>
      </c>
      <c r="D195" s="183" t="s">
        <v>33</v>
      </c>
      <c r="E195" s="28" t="s">
        <v>956</v>
      </c>
      <c r="F195" s="103" t="s">
        <v>1035</v>
      </c>
      <c r="G195" s="32">
        <v>46.7</v>
      </c>
      <c r="H195" s="104" t="s">
        <v>425</v>
      </c>
      <c r="I195" s="136" t="s">
        <v>462</v>
      </c>
      <c r="J195" s="60">
        <v>9.34</v>
      </c>
      <c r="K195" s="63"/>
      <c r="L195" s="63"/>
      <c r="M195" s="27"/>
      <c r="N195" s="27"/>
      <c r="O195" s="27"/>
      <c r="P195" s="104" t="s">
        <v>422</v>
      </c>
      <c r="Q195" s="102" t="s">
        <v>1034</v>
      </c>
      <c r="R195" s="69">
        <v>562</v>
      </c>
      <c r="S195" s="145" t="s">
        <v>740</v>
      </c>
      <c r="T195" s="145" t="s">
        <v>614</v>
      </c>
      <c r="U195" s="145" t="s">
        <v>108</v>
      </c>
      <c r="V195" s="145"/>
      <c r="W195" s="87"/>
      <c r="X195" s="84"/>
      <c r="Y195" s="98"/>
      <c r="Z195" s="99"/>
    </row>
    <row r="196" ht="88.9" hidden="1" customHeight="1" spans="1:26">
      <c r="A196" s="27"/>
      <c r="B196" s="69" t="s">
        <v>422</v>
      </c>
      <c r="C196" s="102" t="s">
        <v>1036</v>
      </c>
      <c r="D196" s="183" t="s">
        <v>33</v>
      </c>
      <c r="E196" s="28" t="s">
        <v>956</v>
      </c>
      <c r="F196" s="102" t="s">
        <v>1037</v>
      </c>
      <c r="G196" s="32">
        <v>76.08</v>
      </c>
      <c r="H196" s="104" t="s">
        <v>425</v>
      </c>
      <c r="I196" s="136" t="s">
        <v>1038</v>
      </c>
      <c r="J196" s="60">
        <v>57.06</v>
      </c>
      <c r="K196" s="63"/>
      <c r="L196" s="63"/>
      <c r="M196" s="27"/>
      <c r="N196" s="27"/>
      <c r="O196" s="27"/>
      <c r="P196" s="104" t="s">
        <v>422</v>
      </c>
      <c r="Q196" s="102" t="s">
        <v>1039</v>
      </c>
      <c r="R196" s="69">
        <v>134</v>
      </c>
      <c r="S196" s="145" t="s">
        <v>99</v>
      </c>
      <c r="T196" s="145" t="s">
        <v>1040</v>
      </c>
      <c r="U196" s="145" t="s">
        <v>726</v>
      </c>
      <c r="V196" s="145" t="s">
        <v>657</v>
      </c>
      <c r="W196" s="87"/>
      <c r="X196" s="84"/>
      <c r="Y196" s="98"/>
      <c r="Z196" s="99"/>
    </row>
    <row r="197" ht="88.9" hidden="1" customHeight="1" spans="1:26">
      <c r="A197" s="27"/>
      <c r="B197" s="69" t="s">
        <v>422</v>
      </c>
      <c r="C197" s="102" t="s">
        <v>1041</v>
      </c>
      <c r="D197" s="183" t="s">
        <v>33</v>
      </c>
      <c r="E197" s="28" t="s">
        <v>956</v>
      </c>
      <c r="F197" s="102" t="s">
        <v>1042</v>
      </c>
      <c r="G197" s="32">
        <v>6.472</v>
      </c>
      <c r="H197" s="104" t="s">
        <v>425</v>
      </c>
      <c r="I197" s="136" t="s">
        <v>430</v>
      </c>
      <c r="J197" s="27">
        <v>4.854</v>
      </c>
      <c r="K197" s="63"/>
      <c r="L197" s="63"/>
      <c r="M197" s="27"/>
      <c r="N197" s="27"/>
      <c r="O197" s="27"/>
      <c r="P197" s="104" t="s">
        <v>422</v>
      </c>
      <c r="Q197" s="102" t="s">
        <v>1043</v>
      </c>
      <c r="R197" s="69">
        <v>171</v>
      </c>
      <c r="S197" s="145" t="s">
        <v>99</v>
      </c>
      <c r="T197" s="145" t="s">
        <v>1040</v>
      </c>
      <c r="U197" s="145" t="s">
        <v>1044</v>
      </c>
      <c r="V197" s="145" t="s">
        <v>636</v>
      </c>
      <c r="W197" s="87"/>
      <c r="X197" s="84"/>
      <c r="Y197" s="98"/>
      <c r="Z197" s="99"/>
    </row>
    <row r="198" ht="88.9" hidden="1" customHeight="1" spans="1:26">
      <c r="A198" s="27"/>
      <c r="B198" s="69" t="s">
        <v>422</v>
      </c>
      <c r="C198" s="205" t="s">
        <v>1045</v>
      </c>
      <c r="D198" s="183" t="s">
        <v>33</v>
      </c>
      <c r="E198" s="28" t="s">
        <v>956</v>
      </c>
      <c r="F198" s="102" t="s">
        <v>1046</v>
      </c>
      <c r="G198" s="32">
        <v>15.2</v>
      </c>
      <c r="H198" s="104" t="s">
        <v>425</v>
      </c>
      <c r="I198" s="136" t="s">
        <v>352</v>
      </c>
      <c r="J198" s="27">
        <v>11.4</v>
      </c>
      <c r="K198" s="63"/>
      <c r="L198" s="63"/>
      <c r="M198" s="27"/>
      <c r="N198" s="27"/>
      <c r="O198" s="27"/>
      <c r="P198" s="104" t="s">
        <v>422</v>
      </c>
      <c r="Q198" s="102" t="s">
        <v>1047</v>
      </c>
      <c r="R198" s="69">
        <v>50</v>
      </c>
      <c r="S198" s="145" t="s">
        <v>234</v>
      </c>
      <c r="T198" s="145" t="s">
        <v>43</v>
      </c>
      <c r="U198" s="145" t="s">
        <v>292</v>
      </c>
      <c r="V198" s="145" t="s">
        <v>292</v>
      </c>
      <c r="W198" s="87"/>
      <c r="X198" s="84"/>
      <c r="Y198" s="98"/>
      <c r="Z198" s="99"/>
    </row>
    <row r="199" ht="126.6" hidden="1" customHeight="1" spans="1:25">
      <c r="A199" s="4">
        <v>194</v>
      </c>
      <c r="B199" s="7" t="s">
        <v>422</v>
      </c>
      <c r="C199" s="101" t="s">
        <v>1048</v>
      </c>
      <c r="D199" s="101" t="s">
        <v>33</v>
      </c>
      <c r="E199" s="7" t="s">
        <v>956</v>
      </c>
      <c r="F199" s="8" t="s">
        <v>1049</v>
      </c>
      <c r="G199" s="6">
        <v>12.18</v>
      </c>
      <c r="H199" s="6" t="s">
        <v>425</v>
      </c>
      <c r="I199" s="6" t="s">
        <v>434</v>
      </c>
      <c r="J199" s="7">
        <v>-0.37</v>
      </c>
      <c r="K199" s="51"/>
      <c r="L199" s="51"/>
      <c r="M199" s="6"/>
      <c r="N199" s="6"/>
      <c r="O199" s="6"/>
      <c r="P199" s="6" t="s">
        <v>422</v>
      </c>
      <c r="Q199" s="8" t="s">
        <v>1050</v>
      </c>
      <c r="R199" s="6">
        <v>146</v>
      </c>
      <c r="S199" s="76">
        <v>43023</v>
      </c>
      <c r="T199" s="76">
        <v>43033</v>
      </c>
      <c r="U199" s="76">
        <v>43064</v>
      </c>
      <c r="V199" s="76">
        <v>43120</v>
      </c>
      <c r="W199" s="75"/>
      <c r="X199" s="77">
        <v>12.18</v>
      </c>
      <c r="Y199" s="95" t="e">
        <f>X199-#REF!</f>
        <v>#REF!</v>
      </c>
    </row>
    <row r="200" ht="70.15" hidden="1" customHeight="1" spans="1:25">
      <c r="A200" s="4">
        <v>196</v>
      </c>
      <c r="B200" s="17" t="s">
        <v>466</v>
      </c>
      <c r="C200" s="4" t="s">
        <v>1051</v>
      </c>
      <c r="D200" s="6" t="s">
        <v>33</v>
      </c>
      <c r="E200" s="6" t="s">
        <v>956</v>
      </c>
      <c r="F200" s="14" t="s">
        <v>1052</v>
      </c>
      <c r="G200" s="13">
        <v>24.33976</v>
      </c>
      <c r="H200" s="13" t="s">
        <v>469</v>
      </c>
      <c r="I200" s="13" t="s">
        <v>1053</v>
      </c>
      <c r="J200" s="4">
        <v>-9.73596</v>
      </c>
      <c r="K200" s="58" t="s">
        <v>2521</v>
      </c>
      <c r="L200" s="58"/>
      <c r="M200" s="13"/>
      <c r="N200" s="13"/>
      <c r="O200" s="13"/>
      <c r="P200" s="13" t="s">
        <v>471</v>
      </c>
      <c r="Q200" s="14" t="s">
        <v>1054</v>
      </c>
      <c r="R200" s="13">
        <v>456</v>
      </c>
      <c r="S200" s="79" t="s">
        <v>344</v>
      </c>
      <c r="T200" s="79" t="s">
        <v>1055</v>
      </c>
      <c r="U200" s="79" t="s">
        <v>120</v>
      </c>
      <c r="V200" s="79" t="s">
        <v>544</v>
      </c>
      <c r="W200" s="75"/>
      <c r="X200" s="77">
        <v>24.33976</v>
      </c>
      <c r="Y200" s="95" t="e">
        <f>X200-#REF!</f>
        <v>#REF!</v>
      </c>
    </row>
    <row r="201" ht="70.15" hidden="1" customHeight="1" spans="1:25">
      <c r="A201" s="4">
        <v>198</v>
      </c>
      <c r="B201" s="6" t="s">
        <v>487</v>
      </c>
      <c r="C201" s="206" t="s">
        <v>1056</v>
      </c>
      <c r="D201" s="6" t="s">
        <v>33</v>
      </c>
      <c r="E201" s="13" t="s">
        <v>956</v>
      </c>
      <c r="F201" s="8" t="s">
        <v>1057</v>
      </c>
      <c r="G201" s="6">
        <v>123.276559</v>
      </c>
      <c r="H201" s="6" t="s">
        <v>490</v>
      </c>
      <c r="I201" s="6" t="s">
        <v>1058</v>
      </c>
      <c r="J201" s="16">
        <v>-24.776559</v>
      </c>
      <c r="K201" s="52" t="s">
        <v>2462</v>
      </c>
      <c r="L201" s="59"/>
      <c r="M201" s="6"/>
      <c r="N201" s="6"/>
      <c r="O201" s="6"/>
      <c r="P201" s="6" t="s">
        <v>487</v>
      </c>
      <c r="Q201" s="8" t="s">
        <v>1059</v>
      </c>
      <c r="R201" s="6">
        <v>105</v>
      </c>
      <c r="S201" s="76" t="s">
        <v>1127</v>
      </c>
      <c r="T201" s="76" t="s">
        <v>1061</v>
      </c>
      <c r="U201" s="76" t="s">
        <v>934</v>
      </c>
      <c r="V201" s="76"/>
      <c r="W201" s="75"/>
      <c r="X201" s="77">
        <v>123.276559</v>
      </c>
      <c r="Y201" s="95" t="e">
        <f>X201-#REF!</f>
        <v>#REF!</v>
      </c>
    </row>
    <row r="202" ht="70.15" hidden="1" customHeight="1" spans="1:25">
      <c r="A202" s="4"/>
      <c r="B202" s="4" t="s">
        <v>487</v>
      </c>
      <c r="C202" s="207" t="s">
        <v>1062</v>
      </c>
      <c r="D202" s="6" t="s">
        <v>33</v>
      </c>
      <c r="E202" s="13" t="s">
        <v>956</v>
      </c>
      <c r="F202" s="8" t="s">
        <v>1063</v>
      </c>
      <c r="G202" s="6">
        <v>75</v>
      </c>
      <c r="H202" s="6" t="s">
        <v>490</v>
      </c>
      <c r="I202" s="6" t="s">
        <v>501</v>
      </c>
      <c r="J202" s="16">
        <v>30</v>
      </c>
      <c r="K202" s="59" t="s">
        <v>2471</v>
      </c>
      <c r="L202" s="59"/>
      <c r="M202" s="6"/>
      <c r="N202" s="6"/>
      <c r="O202" s="6"/>
      <c r="P202" s="6" t="s">
        <v>487</v>
      </c>
      <c r="Q202" s="8" t="s">
        <v>1064</v>
      </c>
      <c r="R202" s="6">
        <v>41</v>
      </c>
      <c r="S202" s="76" t="s">
        <v>979</v>
      </c>
      <c r="T202" s="76" t="s">
        <v>240</v>
      </c>
      <c r="U202" s="76" t="s">
        <v>1065</v>
      </c>
      <c r="V202" s="76" t="s">
        <v>621</v>
      </c>
      <c r="W202" s="75"/>
      <c r="X202" s="77"/>
      <c r="Y202" s="95"/>
    </row>
    <row r="203" ht="84.75" hidden="1" customHeight="1" spans="1:25">
      <c r="A203" s="4"/>
      <c r="B203" s="4" t="s">
        <v>371</v>
      </c>
      <c r="C203" s="207" t="s">
        <v>1066</v>
      </c>
      <c r="D203" s="6" t="s">
        <v>33</v>
      </c>
      <c r="E203" s="13" t="s">
        <v>956</v>
      </c>
      <c r="F203" s="208" t="s">
        <v>1067</v>
      </c>
      <c r="G203" s="6">
        <v>115</v>
      </c>
      <c r="H203" s="6" t="s">
        <v>374</v>
      </c>
      <c r="I203" s="6" t="s">
        <v>904</v>
      </c>
      <c r="J203" s="16">
        <v>60</v>
      </c>
      <c r="K203" s="59" t="s">
        <v>2522</v>
      </c>
      <c r="L203" s="59"/>
      <c r="M203" s="6"/>
      <c r="N203" s="6"/>
      <c r="O203" s="6"/>
      <c r="P203" s="6" t="s">
        <v>1068</v>
      </c>
      <c r="Q203" s="124" t="s">
        <v>1069</v>
      </c>
      <c r="R203" s="6">
        <v>1437</v>
      </c>
      <c r="S203" s="76" t="s">
        <v>1070</v>
      </c>
      <c r="T203" s="76" t="s">
        <v>1070</v>
      </c>
      <c r="U203" s="76">
        <v>2018.12</v>
      </c>
      <c r="V203" s="76">
        <v>2019.1</v>
      </c>
      <c r="W203" s="75"/>
      <c r="X203" s="77"/>
      <c r="Y203" s="95"/>
    </row>
    <row r="204" ht="42.75" hidden="1" customHeight="1" spans="1:25">
      <c r="A204" s="4"/>
      <c r="B204" s="4" t="s">
        <v>476</v>
      </c>
      <c r="C204" s="134" t="s">
        <v>1071</v>
      </c>
      <c r="D204" s="6" t="s">
        <v>33</v>
      </c>
      <c r="E204" s="13" t="s">
        <v>956</v>
      </c>
      <c r="F204" s="134" t="s">
        <v>1072</v>
      </c>
      <c r="G204" s="6">
        <v>220.45</v>
      </c>
      <c r="H204" s="6" t="s">
        <v>479</v>
      </c>
      <c r="I204" s="6" t="s">
        <v>1073</v>
      </c>
      <c r="J204" s="16">
        <v>66.135</v>
      </c>
      <c r="K204" s="59" t="s">
        <v>2497</v>
      </c>
      <c r="L204" s="59"/>
      <c r="M204" s="6"/>
      <c r="N204" s="6"/>
      <c r="O204" s="6"/>
      <c r="P204" s="6" t="s">
        <v>479</v>
      </c>
      <c r="Q204" s="134" t="s">
        <v>1074</v>
      </c>
      <c r="R204" s="6">
        <v>1041</v>
      </c>
      <c r="S204" s="76" t="s">
        <v>731</v>
      </c>
      <c r="T204" s="76" t="s">
        <v>731</v>
      </c>
      <c r="U204" s="76" t="s">
        <v>1075</v>
      </c>
      <c r="V204" s="76" t="s">
        <v>303</v>
      </c>
      <c r="W204" s="75"/>
      <c r="X204" s="77"/>
      <c r="Y204" s="95"/>
    </row>
    <row r="205" ht="94.5" hidden="1" customHeight="1" spans="1:25">
      <c r="A205" s="4"/>
      <c r="B205" s="4" t="s">
        <v>92</v>
      </c>
      <c r="C205" s="134" t="s">
        <v>1076</v>
      </c>
      <c r="D205" s="6" t="s">
        <v>33</v>
      </c>
      <c r="E205" s="13" t="s">
        <v>956</v>
      </c>
      <c r="F205" s="134" t="s">
        <v>1077</v>
      </c>
      <c r="G205" s="6">
        <v>38.15</v>
      </c>
      <c r="H205" s="6" t="s">
        <v>564</v>
      </c>
      <c r="I205" s="6" t="s">
        <v>1078</v>
      </c>
      <c r="J205" s="16">
        <v>22.89</v>
      </c>
      <c r="K205" s="59" t="s">
        <v>2467</v>
      </c>
      <c r="L205" s="59"/>
      <c r="M205" s="6"/>
      <c r="N205" s="6"/>
      <c r="O205" s="6"/>
      <c r="P205" s="6" t="s">
        <v>97</v>
      </c>
      <c r="Q205" s="134" t="s">
        <v>1079</v>
      </c>
      <c r="R205" s="6">
        <v>502</v>
      </c>
      <c r="S205" s="76" t="s">
        <v>81</v>
      </c>
      <c r="T205" s="76" t="s">
        <v>614</v>
      </c>
      <c r="U205" s="76" t="s">
        <v>630</v>
      </c>
      <c r="V205" s="76" t="s">
        <v>150</v>
      </c>
      <c r="W205" s="75"/>
      <c r="X205" s="77"/>
      <c r="Y205" s="95"/>
    </row>
    <row r="206" ht="94.5" hidden="1" customHeight="1" spans="1:25">
      <c r="A206" s="4"/>
      <c r="B206" s="4" t="s">
        <v>92</v>
      </c>
      <c r="C206" s="123" t="s">
        <v>1472</v>
      </c>
      <c r="D206" s="6" t="s">
        <v>33</v>
      </c>
      <c r="E206" s="13" t="s">
        <v>1473</v>
      </c>
      <c r="F206" s="115" t="s">
        <v>1474</v>
      </c>
      <c r="G206" s="6">
        <v>141.7</v>
      </c>
      <c r="H206" s="6" t="s">
        <v>564</v>
      </c>
      <c r="I206" s="6" t="s">
        <v>95</v>
      </c>
      <c r="J206" s="16">
        <v>113.6</v>
      </c>
      <c r="K206" s="59" t="s">
        <v>2468</v>
      </c>
      <c r="L206" s="59"/>
      <c r="M206" s="6"/>
      <c r="N206" s="6"/>
      <c r="O206" s="6"/>
      <c r="P206" s="6" t="s">
        <v>97</v>
      </c>
      <c r="Q206" s="115" t="s">
        <v>1475</v>
      </c>
      <c r="R206" s="6">
        <v>805</v>
      </c>
      <c r="S206" s="76" t="s">
        <v>731</v>
      </c>
      <c r="T206" s="76" t="s">
        <v>631</v>
      </c>
      <c r="U206" s="76" t="s">
        <v>1476</v>
      </c>
      <c r="V206" s="76" t="s">
        <v>303</v>
      </c>
      <c r="W206" s="75"/>
      <c r="X206" s="77"/>
      <c r="Y206" s="95"/>
    </row>
    <row r="207" ht="94.5" hidden="1" customHeight="1" spans="1:26">
      <c r="A207" s="27"/>
      <c r="B207" s="209" t="s">
        <v>82</v>
      </c>
      <c r="C207" s="210" t="s">
        <v>1080</v>
      </c>
      <c r="D207" s="27" t="s">
        <v>33</v>
      </c>
      <c r="E207" s="27" t="s">
        <v>956</v>
      </c>
      <c r="F207" s="184" t="s">
        <v>1081</v>
      </c>
      <c r="G207" s="211">
        <v>253.951195</v>
      </c>
      <c r="H207" s="186" t="s">
        <v>85</v>
      </c>
      <c r="I207" s="186" t="s">
        <v>1082</v>
      </c>
      <c r="J207" s="70">
        <v>152.3707</v>
      </c>
      <c r="K207" s="63"/>
      <c r="L207" s="227"/>
      <c r="M207" s="69"/>
      <c r="N207" s="69"/>
      <c r="O207" s="69"/>
      <c r="P207" s="60" t="s">
        <v>82</v>
      </c>
      <c r="Q207" s="203" t="s">
        <v>1083</v>
      </c>
      <c r="R207" s="186">
        <v>146</v>
      </c>
      <c r="S207" s="232">
        <v>43381</v>
      </c>
      <c r="T207" s="232">
        <v>43379</v>
      </c>
      <c r="U207" s="145"/>
      <c r="V207" s="145"/>
      <c r="W207" s="87"/>
      <c r="X207" s="84"/>
      <c r="Y207" s="98"/>
      <c r="Z207" s="99"/>
    </row>
    <row r="208" ht="94.5" hidden="1" customHeight="1" spans="1:26">
      <c r="A208" s="27"/>
      <c r="B208" s="209" t="s">
        <v>82</v>
      </c>
      <c r="C208" s="212" t="s">
        <v>1085</v>
      </c>
      <c r="D208" s="27" t="s">
        <v>33</v>
      </c>
      <c r="E208" s="27" t="s">
        <v>956</v>
      </c>
      <c r="F208" s="188" t="s">
        <v>1086</v>
      </c>
      <c r="G208" s="213">
        <v>20</v>
      </c>
      <c r="H208" s="69" t="s">
        <v>85</v>
      </c>
      <c r="I208" s="186" t="s">
        <v>835</v>
      </c>
      <c r="J208" s="70">
        <v>19.9472</v>
      </c>
      <c r="K208" s="63"/>
      <c r="L208" s="227"/>
      <c r="M208" s="69"/>
      <c r="N208" s="69"/>
      <c r="O208" s="69"/>
      <c r="P208" s="60" t="s">
        <v>82</v>
      </c>
      <c r="Q208" s="203" t="s">
        <v>1087</v>
      </c>
      <c r="R208" s="186">
        <v>284</v>
      </c>
      <c r="S208" s="204">
        <v>43381</v>
      </c>
      <c r="T208" s="204">
        <v>43391</v>
      </c>
      <c r="U208" s="204">
        <v>43412</v>
      </c>
      <c r="V208" s="145"/>
      <c r="W208" s="87"/>
      <c r="X208" s="84"/>
      <c r="Y208" s="98"/>
      <c r="Z208" s="99"/>
    </row>
    <row r="209" ht="94.5" hidden="1" customHeight="1" spans="1:26">
      <c r="A209" s="27"/>
      <c r="B209" s="209" t="s">
        <v>82</v>
      </c>
      <c r="C209" s="212" t="s">
        <v>1090</v>
      </c>
      <c r="D209" s="27" t="s">
        <v>33</v>
      </c>
      <c r="E209" s="27" t="s">
        <v>956</v>
      </c>
      <c r="F209" s="203" t="s">
        <v>1091</v>
      </c>
      <c r="G209" s="214">
        <v>9.85</v>
      </c>
      <c r="H209" s="186" t="s">
        <v>85</v>
      </c>
      <c r="I209" s="194" t="s">
        <v>1092</v>
      </c>
      <c r="J209" s="70">
        <v>9.5836</v>
      </c>
      <c r="K209" s="63"/>
      <c r="L209" s="227"/>
      <c r="M209" s="69"/>
      <c r="N209" s="69"/>
      <c r="O209" s="69"/>
      <c r="P209" s="60" t="s">
        <v>82</v>
      </c>
      <c r="Q209" s="203" t="s">
        <v>1093</v>
      </c>
      <c r="R209" s="186">
        <v>128</v>
      </c>
      <c r="S209" s="204">
        <v>43394</v>
      </c>
      <c r="T209" s="204">
        <v>43395</v>
      </c>
      <c r="U209" s="204">
        <v>43405</v>
      </c>
      <c r="V209" s="145"/>
      <c r="W209" s="87"/>
      <c r="X209" s="84"/>
      <c r="Y209" s="98"/>
      <c r="Z209" s="99"/>
    </row>
    <row r="210" ht="94.5" hidden="1" customHeight="1" spans="1:26">
      <c r="A210" s="27"/>
      <c r="B210" s="209" t="s">
        <v>82</v>
      </c>
      <c r="C210" s="212" t="s">
        <v>1094</v>
      </c>
      <c r="D210" s="27" t="s">
        <v>33</v>
      </c>
      <c r="E210" s="27" t="s">
        <v>956</v>
      </c>
      <c r="F210" s="203" t="s">
        <v>1095</v>
      </c>
      <c r="G210" s="214">
        <v>35.8</v>
      </c>
      <c r="H210" s="186" t="s">
        <v>85</v>
      </c>
      <c r="I210" s="194" t="s">
        <v>1096</v>
      </c>
      <c r="J210" s="70">
        <v>21.48</v>
      </c>
      <c r="K210" s="63"/>
      <c r="L210" s="227"/>
      <c r="M210" s="69"/>
      <c r="N210" s="69"/>
      <c r="O210" s="69"/>
      <c r="P210" s="60" t="s">
        <v>82</v>
      </c>
      <c r="Q210" s="203" t="s">
        <v>1097</v>
      </c>
      <c r="R210" s="186">
        <v>990</v>
      </c>
      <c r="S210" s="204" t="s">
        <v>731</v>
      </c>
      <c r="T210" s="204" t="s">
        <v>122</v>
      </c>
      <c r="U210" s="204" t="s">
        <v>292</v>
      </c>
      <c r="V210" s="145"/>
      <c r="W210" s="87"/>
      <c r="X210" s="84"/>
      <c r="Y210" s="98"/>
      <c r="Z210" s="99"/>
    </row>
    <row r="211" ht="94.5" hidden="1" customHeight="1" spans="1:26">
      <c r="A211" s="27"/>
      <c r="B211" s="209" t="s">
        <v>82</v>
      </c>
      <c r="C211" s="212" t="s">
        <v>1098</v>
      </c>
      <c r="D211" s="27" t="s">
        <v>33</v>
      </c>
      <c r="E211" s="27" t="s">
        <v>956</v>
      </c>
      <c r="F211" s="203" t="s">
        <v>1099</v>
      </c>
      <c r="G211" s="215">
        <v>9.9</v>
      </c>
      <c r="H211" s="186" t="s">
        <v>85</v>
      </c>
      <c r="I211" s="194" t="s">
        <v>1100</v>
      </c>
      <c r="J211" s="70">
        <v>9.50953</v>
      </c>
      <c r="K211" s="63"/>
      <c r="L211" s="227"/>
      <c r="M211" s="69"/>
      <c r="N211" s="69"/>
      <c r="O211" s="69"/>
      <c r="P211" s="60" t="s">
        <v>82</v>
      </c>
      <c r="Q211" s="203" t="s">
        <v>1101</v>
      </c>
      <c r="R211" s="186">
        <v>414</v>
      </c>
      <c r="S211" s="204">
        <v>43406</v>
      </c>
      <c r="T211" s="204">
        <v>43385</v>
      </c>
      <c r="U211" s="204">
        <v>43416</v>
      </c>
      <c r="V211" s="145"/>
      <c r="W211" s="87"/>
      <c r="X211" s="84"/>
      <c r="Y211" s="98"/>
      <c r="Z211" s="99"/>
    </row>
    <row r="212" ht="63" hidden="1" customHeight="1" spans="1:25">
      <c r="A212" s="4"/>
      <c r="B212" s="6" t="s">
        <v>331</v>
      </c>
      <c r="C212" s="159" t="s">
        <v>2242</v>
      </c>
      <c r="D212" s="159" t="s">
        <v>33</v>
      </c>
      <c r="E212" s="115" t="s">
        <v>2603</v>
      </c>
      <c r="F212" s="124" t="s">
        <v>2244</v>
      </c>
      <c r="G212" s="167">
        <v>29.605281</v>
      </c>
      <c r="H212" s="115" t="s">
        <v>334</v>
      </c>
      <c r="I212" s="115" t="s">
        <v>357</v>
      </c>
      <c r="J212" s="228">
        <v>29.605281</v>
      </c>
      <c r="K212" s="51" t="s">
        <v>2501</v>
      </c>
      <c r="L212" s="229"/>
      <c r="M212" s="13"/>
      <c r="N212" s="13"/>
      <c r="O212" s="13"/>
      <c r="P212" s="115" t="s">
        <v>336</v>
      </c>
      <c r="Q212" s="124" t="s">
        <v>1975</v>
      </c>
      <c r="R212" s="196">
        <v>289</v>
      </c>
      <c r="S212" s="151" t="s">
        <v>2245</v>
      </c>
      <c r="T212" s="151" t="s">
        <v>2245</v>
      </c>
      <c r="U212" s="151" t="s">
        <v>2246</v>
      </c>
      <c r="V212" s="115"/>
      <c r="W212" s="146"/>
      <c r="X212" s="77"/>
      <c r="Y212" s="95"/>
    </row>
    <row r="213" ht="90" hidden="1" customHeight="1" spans="1:25">
      <c r="A213" s="4"/>
      <c r="B213" s="4" t="s">
        <v>31</v>
      </c>
      <c r="C213" s="4" t="s">
        <v>1108</v>
      </c>
      <c r="D213" s="13" t="s">
        <v>1109</v>
      </c>
      <c r="E213" s="6" t="s">
        <v>1110</v>
      </c>
      <c r="F213" s="14" t="s">
        <v>1111</v>
      </c>
      <c r="G213" s="13">
        <v>10.15</v>
      </c>
      <c r="H213" s="6" t="s">
        <v>36</v>
      </c>
      <c r="I213" s="13" t="s">
        <v>1104</v>
      </c>
      <c r="J213" s="4">
        <v>10.15</v>
      </c>
      <c r="K213" s="58" t="s">
        <v>2523</v>
      </c>
      <c r="L213" s="57"/>
      <c r="M213" s="58"/>
      <c r="N213" s="13"/>
      <c r="O213" s="13"/>
      <c r="P213" s="6" t="s">
        <v>36</v>
      </c>
      <c r="Q213" s="14" t="s">
        <v>1112</v>
      </c>
      <c r="R213" s="13">
        <v>46</v>
      </c>
      <c r="S213" s="79" t="s">
        <v>559</v>
      </c>
      <c r="T213" s="79" t="s">
        <v>618</v>
      </c>
      <c r="U213" s="79" t="s">
        <v>1113</v>
      </c>
      <c r="V213" s="79" t="s">
        <v>142</v>
      </c>
      <c r="W213" s="75"/>
      <c r="X213" s="77"/>
      <c r="Y213" s="95"/>
    </row>
    <row r="214" ht="100.15" hidden="1" customHeight="1" spans="1:25">
      <c r="A214" s="4"/>
      <c r="B214" s="6" t="s">
        <v>52</v>
      </c>
      <c r="C214" s="216" t="s">
        <v>1114</v>
      </c>
      <c r="D214" s="6" t="s">
        <v>1109</v>
      </c>
      <c r="E214" s="6" t="s">
        <v>1110</v>
      </c>
      <c r="F214" s="11" t="s">
        <v>1115</v>
      </c>
      <c r="G214" s="10">
        <v>40</v>
      </c>
      <c r="H214" s="10" t="s">
        <v>55</v>
      </c>
      <c r="I214" s="10" t="s">
        <v>1116</v>
      </c>
      <c r="J214" s="9">
        <v>24</v>
      </c>
      <c r="K214" s="53"/>
      <c r="L214" s="53"/>
      <c r="M214" s="10"/>
      <c r="N214" s="10"/>
      <c r="O214" s="10"/>
      <c r="P214" s="10" t="s">
        <v>57</v>
      </c>
      <c r="Q214" s="233" t="s">
        <v>1117</v>
      </c>
      <c r="R214" s="10">
        <v>296</v>
      </c>
      <c r="S214" s="76" t="s">
        <v>1118</v>
      </c>
      <c r="T214" s="76" t="s">
        <v>1119</v>
      </c>
      <c r="U214" s="78" t="s">
        <v>1120</v>
      </c>
      <c r="V214" s="78" t="s">
        <v>1121</v>
      </c>
      <c r="W214" s="75"/>
      <c r="X214" s="77"/>
      <c r="Y214" s="95"/>
    </row>
    <row r="215" ht="100.15" hidden="1" customHeight="1" spans="1:26">
      <c r="A215" s="27"/>
      <c r="B215" s="217" t="s">
        <v>82</v>
      </c>
      <c r="C215" s="212" t="s">
        <v>1826</v>
      </c>
      <c r="D215" s="218" t="s">
        <v>2604</v>
      </c>
      <c r="E215" s="186" t="s">
        <v>1828</v>
      </c>
      <c r="F215" s="184" t="s">
        <v>1829</v>
      </c>
      <c r="G215" s="219">
        <v>265.72</v>
      </c>
      <c r="H215" s="186" t="s">
        <v>85</v>
      </c>
      <c r="I215" s="194" t="s">
        <v>1333</v>
      </c>
      <c r="J215" s="69">
        <v>132.86</v>
      </c>
      <c r="K215" s="63"/>
      <c r="L215" s="230"/>
      <c r="M215" s="69"/>
      <c r="N215" s="69"/>
      <c r="O215" s="69"/>
      <c r="P215" s="69" t="s">
        <v>82</v>
      </c>
      <c r="Q215" s="203" t="s">
        <v>1830</v>
      </c>
      <c r="R215" s="234">
        <v>5631</v>
      </c>
      <c r="S215" s="204">
        <v>43364</v>
      </c>
      <c r="T215" s="204">
        <v>43383</v>
      </c>
      <c r="U215" s="204">
        <v>43429</v>
      </c>
      <c r="V215" s="145"/>
      <c r="W215" s="87"/>
      <c r="X215" s="84"/>
      <c r="Y215" s="98"/>
      <c r="Z215" s="99"/>
    </row>
    <row r="216" ht="77.45" hidden="1" customHeight="1" spans="1:25">
      <c r="A216" s="4">
        <v>5</v>
      </c>
      <c r="B216" s="6" t="s">
        <v>82</v>
      </c>
      <c r="C216" s="4" t="s">
        <v>1122</v>
      </c>
      <c r="D216" s="13" t="s">
        <v>1109</v>
      </c>
      <c r="E216" s="6" t="s">
        <v>1110</v>
      </c>
      <c r="F216" s="14" t="s">
        <v>1123</v>
      </c>
      <c r="G216" s="13">
        <v>47.5</v>
      </c>
      <c r="H216" s="13" t="s">
        <v>85</v>
      </c>
      <c r="I216" s="13" t="s">
        <v>1124</v>
      </c>
      <c r="J216" s="4">
        <v>-9.5</v>
      </c>
      <c r="K216" s="58"/>
      <c r="L216" s="58"/>
      <c r="M216" s="13"/>
      <c r="N216" s="13"/>
      <c r="O216" s="13"/>
      <c r="P216" s="13" t="s">
        <v>82</v>
      </c>
      <c r="Q216" s="14" t="s">
        <v>1125</v>
      </c>
      <c r="R216" s="13">
        <v>49</v>
      </c>
      <c r="S216" s="79" t="s">
        <v>1126</v>
      </c>
      <c r="T216" s="79" t="s">
        <v>1127</v>
      </c>
      <c r="U216" s="79"/>
      <c r="V216" s="79"/>
      <c r="W216" s="75"/>
      <c r="X216" s="77">
        <v>47.5</v>
      </c>
      <c r="Y216" s="95" t="e">
        <f>X216-#REF!</f>
        <v>#REF!</v>
      </c>
    </row>
    <row r="217" ht="66.6" hidden="1" customHeight="1" spans="1:25">
      <c r="A217" s="4">
        <v>7</v>
      </c>
      <c r="B217" s="43" t="s">
        <v>161</v>
      </c>
      <c r="C217" s="7" t="s">
        <v>1128</v>
      </c>
      <c r="D217" s="6" t="s">
        <v>1109</v>
      </c>
      <c r="E217" s="6" t="s">
        <v>1110</v>
      </c>
      <c r="F217" s="8" t="s">
        <v>1129</v>
      </c>
      <c r="G217" s="6">
        <v>35.5537</v>
      </c>
      <c r="H217" s="6" t="s">
        <v>164</v>
      </c>
      <c r="I217" s="6" t="s">
        <v>1130</v>
      </c>
      <c r="J217" s="6">
        <v>-22.0131</v>
      </c>
      <c r="K217" s="52" t="s">
        <v>2524</v>
      </c>
      <c r="L217" s="52"/>
      <c r="M217" s="6"/>
      <c r="N217" s="6"/>
      <c r="O217" s="6"/>
      <c r="P217" s="6" t="s">
        <v>161</v>
      </c>
      <c r="Q217" s="8" t="s">
        <v>1131</v>
      </c>
      <c r="R217" s="6">
        <v>2347</v>
      </c>
      <c r="S217" s="76" t="s">
        <v>603</v>
      </c>
      <c r="T217" s="76">
        <v>43009</v>
      </c>
      <c r="U217" s="76">
        <v>43160</v>
      </c>
      <c r="V217" s="76"/>
      <c r="W217" s="75"/>
      <c r="X217" s="77">
        <v>35.5537</v>
      </c>
      <c r="Y217" s="95" t="e">
        <f>X217-#REF!</f>
        <v>#REF!</v>
      </c>
    </row>
    <row r="218" ht="67.15" hidden="1" customHeight="1" spans="1:25">
      <c r="A218" s="4">
        <v>9</v>
      </c>
      <c r="B218" s="4" t="s">
        <v>172</v>
      </c>
      <c r="C218" s="4" t="s">
        <v>1132</v>
      </c>
      <c r="D218" s="6" t="s">
        <v>1109</v>
      </c>
      <c r="E218" s="6" t="s">
        <v>1110</v>
      </c>
      <c r="F218" s="19" t="s">
        <v>1133</v>
      </c>
      <c r="G218" s="4">
        <v>48.6</v>
      </c>
      <c r="H218" s="4" t="s">
        <v>175</v>
      </c>
      <c r="I218" s="4" t="s">
        <v>175</v>
      </c>
      <c r="J218" s="27">
        <v>-31.59</v>
      </c>
      <c r="K218" s="58"/>
      <c r="L218" s="58"/>
      <c r="M218" s="4"/>
      <c r="N218" s="4"/>
      <c r="O218" s="4"/>
      <c r="P218" s="4" t="s">
        <v>177</v>
      </c>
      <c r="Q218" s="19" t="s">
        <v>1134</v>
      </c>
      <c r="R218" s="4">
        <v>206</v>
      </c>
      <c r="S218" s="75" t="s">
        <v>921</v>
      </c>
      <c r="T218" s="75" t="s">
        <v>1135</v>
      </c>
      <c r="U218" s="75" t="s">
        <v>292</v>
      </c>
      <c r="V218" s="75"/>
      <c r="W218" s="75"/>
      <c r="X218" s="77">
        <v>46.17</v>
      </c>
      <c r="Y218" s="95" t="e">
        <f>X218-#REF!</f>
        <v>#REF!</v>
      </c>
    </row>
    <row r="219" ht="62.45" hidden="1" customHeight="1" spans="1:25">
      <c r="A219" s="4">
        <v>10</v>
      </c>
      <c r="B219" s="43" t="s">
        <v>210</v>
      </c>
      <c r="C219" s="7" t="s">
        <v>1136</v>
      </c>
      <c r="D219" s="6" t="s">
        <v>1109</v>
      </c>
      <c r="E219" s="6" t="s">
        <v>1110</v>
      </c>
      <c r="F219" s="107" t="s">
        <v>1137</v>
      </c>
      <c r="G219" s="6">
        <v>18.246</v>
      </c>
      <c r="H219" s="108" t="s">
        <v>213</v>
      </c>
      <c r="I219" s="6"/>
      <c r="J219" s="27">
        <v>-0.0504</v>
      </c>
      <c r="K219" s="52"/>
      <c r="L219" s="52"/>
      <c r="M219" s="6"/>
      <c r="N219" s="6"/>
      <c r="O219" s="6"/>
      <c r="P219" s="108" t="s">
        <v>213</v>
      </c>
      <c r="Q219" s="107" t="s">
        <v>1139</v>
      </c>
      <c r="R219" s="6"/>
      <c r="S219" s="235">
        <v>2017</v>
      </c>
      <c r="T219" s="235">
        <v>2017</v>
      </c>
      <c r="U219" s="235">
        <v>2017</v>
      </c>
      <c r="V219" s="235">
        <v>2018.8</v>
      </c>
      <c r="W219" s="75"/>
      <c r="X219" s="77">
        <v>18.246</v>
      </c>
      <c r="Y219" s="95" t="e">
        <f>X219-#REF!</f>
        <v>#REF!</v>
      </c>
    </row>
    <row r="220" ht="161.45" hidden="1" customHeight="1" spans="1:25">
      <c r="A220" s="4" t="s">
        <v>1</v>
      </c>
      <c r="B220" s="43" t="s">
        <v>304</v>
      </c>
      <c r="C220" s="7" t="s">
        <v>1140</v>
      </c>
      <c r="D220" s="6" t="s">
        <v>1109</v>
      </c>
      <c r="E220" s="6" t="s">
        <v>1110</v>
      </c>
      <c r="F220" s="8" t="s">
        <v>1137</v>
      </c>
      <c r="G220" s="6">
        <v>26.2692</v>
      </c>
      <c r="H220" s="6" t="s">
        <v>307</v>
      </c>
      <c r="I220" s="6" t="s">
        <v>1141</v>
      </c>
      <c r="J220" s="6">
        <v>-18.54</v>
      </c>
      <c r="K220" s="52" t="s">
        <v>2525</v>
      </c>
      <c r="L220" s="52"/>
      <c r="M220" s="6"/>
      <c r="N220" s="6"/>
      <c r="O220" s="6"/>
      <c r="P220" s="6" t="s">
        <v>304</v>
      </c>
      <c r="Q220" s="8" t="s">
        <v>1142</v>
      </c>
      <c r="R220" s="6">
        <v>1301</v>
      </c>
      <c r="S220" s="76">
        <v>42794</v>
      </c>
      <c r="T220" s="76">
        <v>42802</v>
      </c>
      <c r="U220" s="76">
        <v>42833</v>
      </c>
      <c r="V220" s="76"/>
      <c r="W220" s="75"/>
      <c r="X220" s="77">
        <v>26.2692</v>
      </c>
      <c r="Y220" s="95" t="e">
        <f>X220-#REF!</f>
        <v>#REF!</v>
      </c>
    </row>
    <row r="221" ht="93" hidden="1" customHeight="1" spans="1:26">
      <c r="A221" s="4"/>
      <c r="B221" s="43" t="s">
        <v>363</v>
      </c>
      <c r="C221" s="220" t="s">
        <v>1144</v>
      </c>
      <c r="D221" s="159" t="s">
        <v>2604</v>
      </c>
      <c r="E221" s="115" t="s">
        <v>2605</v>
      </c>
      <c r="F221" s="221" t="s">
        <v>1145</v>
      </c>
      <c r="G221" s="148">
        <v>159.35</v>
      </c>
      <c r="H221" s="115" t="s">
        <v>1146</v>
      </c>
      <c r="I221" s="115" t="s">
        <v>367</v>
      </c>
      <c r="J221" s="6">
        <v>159.355791</v>
      </c>
      <c r="K221" s="52" t="s">
        <v>2526</v>
      </c>
      <c r="L221" s="52"/>
      <c r="M221" s="6"/>
      <c r="N221" s="6"/>
      <c r="O221" s="6"/>
      <c r="P221" s="6" t="s">
        <v>368</v>
      </c>
      <c r="Q221" s="124" t="s">
        <v>1147</v>
      </c>
      <c r="R221" s="150">
        <v>30</v>
      </c>
      <c r="S221" s="151" t="s">
        <v>706</v>
      </c>
      <c r="T221" s="151" t="s">
        <v>43</v>
      </c>
      <c r="U221" s="151" t="s">
        <v>277</v>
      </c>
      <c r="V221" s="151" t="s">
        <v>1148</v>
      </c>
      <c r="W221" s="75"/>
      <c r="X221" s="77"/>
      <c r="Y221" s="95"/>
      <c r="Z221" s="89"/>
    </row>
    <row r="222" ht="93" hidden="1" customHeight="1" spans="1:26">
      <c r="A222" s="4"/>
      <c r="B222" s="43" t="s">
        <v>363</v>
      </c>
      <c r="C222" s="220" t="s">
        <v>1149</v>
      </c>
      <c r="D222" s="159" t="s">
        <v>2604</v>
      </c>
      <c r="E222" s="115" t="s">
        <v>2605</v>
      </c>
      <c r="F222" s="221" t="s">
        <v>1145</v>
      </c>
      <c r="G222" s="161">
        <v>88.53</v>
      </c>
      <c r="H222" s="115" t="s">
        <v>1146</v>
      </c>
      <c r="I222" s="115" t="s">
        <v>1150</v>
      </c>
      <c r="J222" s="6">
        <v>88.530995</v>
      </c>
      <c r="K222" s="52" t="s">
        <v>2526</v>
      </c>
      <c r="L222" s="52"/>
      <c r="M222" s="6"/>
      <c r="N222" s="6"/>
      <c r="O222" s="6"/>
      <c r="P222" s="6" t="s">
        <v>368</v>
      </c>
      <c r="Q222" s="124" t="s">
        <v>1151</v>
      </c>
      <c r="R222" s="150">
        <v>26</v>
      </c>
      <c r="S222" s="151" t="s">
        <v>706</v>
      </c>
      <c r="T222" s="151" t="s">
        <v>43</v>
      </c>
      <c r="U222" s="151" t="s">
        <v>277</v>
      </c>
      <c r="V222" s="151" t="s">
        <v>1148</v>
      </c>
      <c r="W222" s="75"/>
      <c r="X222" s="77"/>
      <c r="Y222" s="95"/>
      <c r="Z222" s="89"/>
    </row>
    <row r="223" ht="93" hidden="1" customHeight="1" spans="1:26">
      <c r="A223" s="4"/>
      <c r="B223" s="43" t="s">
        <v>363</v>
      </c>
      <c r="C223" s="220" t="s">
        <v>1152</v>
      </c>
      <c r="D223" s="159" t="s">
        <v>2604</v>
      </c>
      <c r="E223" s="115" t="s">
        <v>2605</v>
      </c>
      <c r="F223" s="221" t="s">
        <v>1145</v>
      </c>
      <c r="G223" s="161">
        <v>70.82</v>
      </c>
      <c r="H223" s="115" t="s">
        <v>1146</v>
      </c>
      <c r="I223" s="115" t="s">
        <v>1153</v>
      </c>
      <c r="J223" s="6">
        <v>70.824796</v>
      </c>
      <c r="K223" s="52" t="s">
        <v>2526</v>
      </c>
      <c r="L223" s="52"/>
      <c r="M223" s="6"/>
      <c r="N223" s="6"/>
      <c r="O223" s="6"/>
      <c r="P223" s="6" t="s">
        <v>368</v>
      </c>
      <c r="Q223" s="124" t="s">
        <v>1154</v>
      </c>
      <c r="R223" s="150">
        <v>23</v>
      </c>
      <c r="S223" s="151" t="s">
        <v>706</v>
      </c>
      <c r="T223" s="151" t="s">
        <v>43</v>
      </c>
      <c r="U223" s="151" t="s">
        <v>277</v>
      </c>
      <c r="V223" s="151" t="s">
        <v>1148</v>
      </c>
      <c r="W223" s="75"/>
      <c r="X223" s="77"/>
      <c r="Y223" s="95"/>
      <c r="Z223" s="89"/>
    </row>
    <row r="224" ht="105" hidden="1" customHeight="1" spans="1:25">
      <c r="A224" s="4">
        <v>15</v>
      </c>
      <c r="B224" s="43" t="s">
        <v>371</v>
      </c>
      <c r="C224" s="7" t="s">
        <v>1155</v>
      </c>
      <c r="D224" s="6" t="s">
        <v>1109</v>
      </c>
      <c r="E224" s="6" t="s">
        <v>1110</v>
      </c>
      <c r="F224" s="8" t="s">
        <v>1156</v>
      </c>
      <c r="G224" s="6">
        <v>52.554</v>
      </c>
      <c r="H224" s="6" t="s">
        <v>374</v>
      </c>
      <c r="I224" s="6" t="s">
        <v>374</v>
      </c>
      <c r="J224" s="6">
        <v>-29.9543</v>
      </c>
      <c r="K224" s="52" t="s">
        <v>2527</v>
      </c>
      <c r="L224" s="52"/>
      <c r="M224" s="6"/>
      <c r="N224" s="6"/>
      <c r="O224" s="6"/>
      <c r="P224" s="6" t="s">
        <v>1157</v>
      </c>
      <c r="Q224" s="8" t="s">
        <v>1158</v>
      </c>
      <c r="R224" s="6">
        <v>3165</v>
      </c>
      <c r="S224" s="76" t="s">
        <v>603</v>
      </c>
      <c r="T224" s="76" t="s">
        <v>1159</v>
      </c>
      <c r="U224" s="76" t="s">
        <v>1160</v>
      </c>
      <c r="V224" s="76" t="s">
        <v>1161</v>
      </c>
      <c r="W224" s="75"/>
      <c r="X224" s="77">
        <v>52.554</v>
      </c>
      <c r="Y224" s="95" t="e">
        <f>X224-#REF!</f>
        <v>#REF!</v>
      </c>
    </row>
    <row r="225" ht="63.6" hidden="1" customHeight="1" spans="1:25">
      <c r="A225" s="4">
        <v>18</v>
      </c>
      <c r="B225" s="43" t="s">
        <v>466</v>
      </c>
      <c r="C225" s="7" t="s">
        <v>1162</v>
      </c>
      <c r="D225" s="6" t="s">
        <v>1109</v>
      </c>
      <c r="E225" s="6" t="s">
        <v>1110</v>
      </c>
      <c r="F225" s="44" t="s">
        <v>1137</v>
      </c>
      <c r="G225" s="17">
        <v>10.2323</v>
      </c>
      <c r="H225" s="17" t="s">
        <v>469</v>
      </c>
      <c r="I225" s="17" t="s">
        <v>1163</v>
      </c>
      <c r="J225" s="6">
        <v>-0.0623</v>
      </c>
      <c r="K225" s="52" t="s">
        <v>2527</v>
      </c>
      <c r="L225" s="52"/>
      <c r="M225" s="17"/>
      <c r="N225" s="17"/>
      <c r="O225" s="17"/>
      <c r="P225" s="17" t="s">
        <v>471</v>
      </c>
      <c r="Q225" s="44" t="s">
        <v>1164</v>
      </c>
      <c r="R225" s="17">
        <v>1109</v>
      </c>
      <c r="S225" s="93" t="s">
        <v>1165</v>
      </c>
      <c r="T225" s="93" t="s">
        <v>1166</v>
      </c>
      <c r="U225" s="93" t="s">
        <v>1167</v>
      </c>
      <c r="V225" s="93" t="s">
        <v>1168</v>
      </c>
      <c r="W225" s="75"/>
      <c r="X225" s="77">
        <v>10.2323</v>
      </c>
      <c r="Y225" s="95" t="e">
        <f>X225-#REF!</f>
        <v>#REF!</v>
      </c>
    </row>
    <row r="226" ht="70.15" hidden="1" customHeight="1" spans="1:26">
      <c r="A226" s="4"/>
      <c r="B226" s="43" t="s">
        <v>476</v>
      </c>
      <c r="C226" s="134" t="s">
        <v>1169</v>
      </c>
      <c r="D226" s="6" t="s">
        <v>1109</v>
      </c>
      <c r="E226" s="6" t="s">
        <v>1110</v>
      </c>
      <c r="F226" s="134" t="s">
        <v>1170</v>
      </c>
      <c r="G226" s="6">
        <v>73.515</v>
      </c>
      <c r="H226" s="6" t="s">
        <v>479</v>
      </c>
      <c r="I226" s="6" t="s">
        <v>1171</v>
      </c>
      <c r="J226" s="6">
        <v>58.812</v>
      </c>
      <c r="K226" s="52" t="s">
        <v>2497</v>
      </c>
      <c r="L226" s="52"/>
      <c r="M226" s="6"/>
      <c r="N226" s="6"/>
      <c r="O226" s="6"/>
      <c r="P226" s="6" t="s">
        <v>476</v>
      </c>
      <c r="Q226" s="124" t="s">
        <v>1172</v>
      </c>
      <c r="R226" s="6">
        <v>36</v>
      </c>
      <c r="S226" s="76" t="s">
        <v>99</v>
      </c>
      <c r="T226" s="76" t="s">
        <v>99</v>
      </c>
      <c r="U226" s="76" t="s">
        <v>43</v>
      </c>
      <c r="V226" s="76" t="s">
        <v>631</v>
      </c>
      <c r="W226" s="75"/>
      <c r="X226" s="77"/>
      <c r="Y226" s="95"/>
      <c r="Z226" s="89"/>
    </row>
    <row r="227" ht="70.15" hidden="1" customHeight="1" spans="1:26">
      <c r="A227" s="4"/>
      <c r="B227" s="43" t="s">
        <v>476</v>
      </c>
      <c r="C227" s="134" t="s">
        <v>1173</v>
      </c>
      <c r="D227" s="6" t="s">
        <v>1109</v>
      </c>
      <c r="E227" s="6" t="s">
        <v>1110</v>
      </c>
      <c r="F227" s="134" t="s">
        <v>1174</v>
      </c>
      <c r="G227" s="6">
        <v>11.84</v>
      </c>
      <c r="H227" s="6" t="s">
        <v>479</v>
      </c>
      <c r="I227" s="6"/>
      <c r="J227" s="6">
        <v>11.84</v>
      </c>
      <c r="K227" s="52" t="s">
        <v>2497</v>
      </c>
      <c r="L227" s="52"/>
      <c r="M227" s="6"/>
      <c r="N227" s="6"/>
      <c r="O227" s="6"/>
      <c r="P227" s="6" t="s">
        <v>476</v>
      </c>
      <c r="Q227" s="134" t="s">
        <v>1176</v>
      </c>
      <c r="R227" s="6">
        <v>423</v>
      </c>
      <c r="S227" s="76" t="s">
        <v>544</v>
      </c>
      <c r="T227" s="76" t="s">
        <v>544</v>
      </c>
      <c r="U227" s="76" t="s">
        <v>81</v>
      </c>
      <c r="V227" s="76" t="s">
        <v>631</v>
      </c>
      <c r="W227" s="75"/>
      <c r="X227" s="77"/>
      <c r="Y227" s="95"/>
      <c r="Z227" s="89"/>
    </row>
    <row r="228" ht="70.15" hidden="1" customHeight="1" spans="1:25">
      <c r="A228" s="4">
        <v>20</v>
      </c>
      <c r="B228" s="6" t="s">
        <v>487</v>
      </c>
      <c r="C228" s="6" t="s">
        <v>1177</v>
      </c>
      <c r="D228" s="6" t="s">
        <v>1109</v>
      </c>
      <c r="E228" s="6" t="s">
        <v>1110</v>
      </c>
      <c r="F228" s="8" t="s">
        <v>1137</v>
      </c>
      <c r="G228" s="6">
        <v>37.7949</v>
      </c>
      <c r="H228" s="6" t="s">
        <v>490</v>
      </c>
      <c r="I228" s="6" t="s">
        <v>490</v>
      </c>
      <c r="J228" s="4">
        <v>-0.0891</v>
      </c>
      <c r="K228" s="52" t="s">
        <v>2525</v>
      </c>
      <c r="L228" s="58"/>
      <c r="M228" s="6"/>
      <c r="N228" s="6"/>
      <c r="O228" s="6"/>
      <c r="P228" s="6" t="s">
        <v>487</v>
      </c>
      <c r="Q228" s="8" t="s">
        <v>1178</v>
      </c>
      <c r="R228" s="6">
        <v>450</v>
      </c>
      <c r="S228" s="76" t="s">
        <v>603</v>
      </c>
      <c r="T228" s="76"/>
      <c r="U228" s="76"/>
      <c r="V228" s="76"/>
      <c r="W228" s="75"/>
      <c r="X228" s="77">
        <v>37.7949</v>
      </c>
      <c r="Y228" s="95" t="e">
        <f>X228-#REF!</f>
        <v>#REF!</v>
      </c>
    </row>
    <row r="229" ht="85.15" hidden="1" customHeight="1" spans="1:25">
      <c r="A229" s="4">
        <v>22</v>
      </c>
      <c r="B229" s="6" t="s">
        <v>513</v>
      </c>
      <c r="C229" s="6" t="s">
        <v>1182</v>
      </c>
      <c r="D229" s="6" t="s">
        <v>1109</v>
      </c>
      <c r="E229" s="6" t="s">
        <v>1110</v>
      </c>
      <c r="F229" s="14" t="s">
        <v>1183</v>
      </c>
      <c r="G229" s="13">
        <v>120</v>
      </c>
      <c r="H229" s="13" t="s">
        <v>516</v>
      </c>
      <c r="I229" s="13" t="s">
        <v>1184</v>
      </c>
      <c r="J229" s="6">
        <v>-6.14156</v>
      </c>
      <c r="K229" s="52" t="s">
        <v>2525</v>
      </c>
      <c r="L229" s="52"/>
      <c r="M229" s="13"/>
      <c r="N229" s="13"/>
      <c r="O229" s="13"/>
      <c r="P229" s="13" t="s">
        <v>513</v>
      </c>
      <c r="Q229" s="14" t="s">
        <v>1185</v>
      </c>
      <c r="R229" s="13">
        <v>759</v>
      </c>
      <c r="S229" s="79" t="s">
        <v>603</v>
      </c>
      <c r="T229" s="79" t="s">
        <v>1186</v>
      </c>
      <c r="U229" s="79" t="s">
        <v>1187</v>
      </c>
      <c r="V229" s="79"/>
      <c r="W229" s="146"/>
      <c r="X229" s="77">
        <v>120</v>
      </c>
      <c r="Y229" s="95" t="e">
        <f>X229-#REF!</f>
        <v>#REF!</v>
      </c>
    </row>
    <row r="230" ht="45" hidden="1" customHeight="1" spans="1:25">
      <c r="A230" s="4">
        <v>24</v>
      </c>
      <c r="B230" s="4" t="s">
        <v>31</v>
      </c>
      <c r="C230" s="4" t="s">
        <v>1188</v>
      </c>
      <c r="D230" s="6" t="s">
        <v>1109</v>
      </c>
      <c r="E230" s="6" t="s">
        <v>1110</v>
      </c>
      <c r="F230" s="222" t="s">
        <v>1189</v>
      </c>
      <c r="G230" s="223">
        <v>200.744</v>
      </c>
      <c r="H230" s="224" t="s">
        <v>36</v>
      </c>
      <c r="I230" s="224" t="s">
        <v>1190</v>
      </c>
      <c r="J230" s="223">
        <v>-21.5225</v>
      </c>
      <c r="K230" s="231" t="s">
        <v>2528</v>
      </c>
      <c r="L230" s="231"/>
      <c r="M230" s="224"/>
      <c r="N230" s="224"/>
      <c r="O230" s="224"/>
      <c r="P230" s="6" t="s">
        <v>38</v>
      </c>
      <c r="Q230" s="224" t="s">
        <v>1191</v>
      </c>
      <c r="R230" s="224" t="s">
        <v>1192</v>
      </c>
      <c r="S230" s="235" t="s">
        <v>603</v>
      </c>
      <c r="T230" s="236" t="s">
        <v>61</v>
      </c>
      <c r="U230" s="236" t="s">
        <v>486</v>
      </c>
      <c r="V230" s="236" t="s">
        <v>2432</v>
      </c>
      <c r="W230" s="237"/>
      <c r="X230" s="77">
        <v>200.744</v>
      </c>
      <c r="Y230" s="95" t="e">
        <f>X230-#REF!</f>
        <v>#REF!</v>
      </c>
    </row>
    <row r="231" ht="42" hidden="1" customHeight="1" spans="1:25">
      <c r="A231" s="4">
        <v>26</v>
      </c>
      <c r="B231" s="4" t="s">
        <v>52</v>
      </c>
      <c r="C231" s="4" t="s">
        <v>1195</v>
      </c>
      <c r="D231" s="6" t="s">
        <v>1109</v>
      </c>
      <c r="E231" s="6" t="s">
        <v>1110</v>
      </c>
      <c r="F231" s="45" t="s">
        <v>1196</v>
      </c>
      <c r="G231" s="13">
        <v>258.6266</v>
      </c>
      <c r="H231" s="13" t="s">
        <v>55</v>
      </c>
      <c r="I231" s="13"/>
      <c r="J231" s="139">
        <v>-23.51</v>
      </c>
      <c r="K231" s="53" t="s">
        <v>2529</v>
      </c>
      <c r="L231" s="140"/>
      <c r="M231" s="13"/>
      <c r="N231" s="13"/>
      <c r="O231" s="13"/>
      <c r="P231" s="13" t="s">
        <v>57</v>
      </c>
      <c r="Q231" s="14" t="s">
        <v>1198</v>
      </c>
      <c r="R231" s="10">
        <v>3840</v>
      </c>
      <c r="S231" s="79" t="s">
        <v>1280</v>
      </c>
      <c r="T231" s="79" t="s">
        <v>1199</v>
      </c>
      <c r="U231" s="79" t="s">
        <v>1200</v>
      </c>
      <c r="V231" s="78" t="s">
        <v>62</v>
      </c>
      <c r="W231" s="75"/>
      <c r="X231" s="77">
        <v>258.626625</v>
      </c>
      <c r="Y231" s="95" t="e">
        <f>X231-#REF!</f>
        <v>#REF!</v>
      </c>
    </row>
    <row r="232" ht="70.15" hidden="1" customHeight="1" spans="1:25">
      <c r="A232" s="4">
        <v>27</v>
      </c>
      <c r="B232" s="6" t="s">
        <v>82</v>
      </c>
      <c r="C232" s="4" t="s">
        <v>1201</v>
      </c>
      <c r="D232" s="13" t="s">
        <v>1109</v>
      </c>
      <c r="E232" s="6" t="s">
        <v>1110</v>
      </c>
      <c r="F232" s="14" t="s">
        <v>1202</v>
      </c>
      <c r="G232" s="13">
        <v>45.5</v>
      </c>
      <c r="H232" s="13" t="s">
        <v>85</v>
      </c>
      <c r="I232" s="13" t="s">
        <v>1124</v>
      </c>
      <c r="J232" s="4">
        <v>-9.1</v>
      </c>
      <c r="K232" s="58"/>
      <c r="L232" s="58"/>
      <c r="M232" s="13"/>
      <c r="N232" s="13"/>
      <c r="O232" s="13"/>
      <c r="P232" s="13" t="s">
        <v>82</v>
      </c>
      <c r="Q232" s="14" t="s">
        <v>1203</v>
      </c>
      <c r="R232" s="13">
        <v>952</v>
      </c>
      <c r="S232" s="79" t="s">
        <v>276</v>
      </c>
      <c r="T232" s="79" t="s">
        <v>872</v>
      </c>
      <c r="U232" s="79"/>
      <c r="V232" s="79"/>
      <c r="W232" s="75"/>
      <c r="X232" s="77">
        <v>45.5</v>
      </c>
      <c r="Y232" s="95" t="e">
        <f>X232-#REF!</f>
        <v>#REF!</v>
      </c>
    </row>
    <row r="233" ht="51" hidden="1" customHeight="1" spans="1:25">
      <c r="A233" s="4">
        <v>29</v>
      </c>
      <c r="B233" s="6" t="s">
        <v>82</v>
      </c>
      <c r="C233" s="4" t="s">
        <v>1205</v>
      </c>
      <c r="D233" s="13" t="s">
        <v>1109</v>
      </c>
      <c r="E233" s="6" t="s">
        <v>1110</v>
      </c>
      <c r="F233" s="14" t="s">
        <v>1206</v>
      </c>
      <c r="G233" s="13">
        <v>227.568125</v>
      </c>
      <c r="H233" s="13" t="s">
        <v>85</v>
      </c>
      <c r="I233" s="13"/>
      <c r="J233" s="4">
        <v>-3.9444</v>
      </c>
      <c r="K233" s="58"/>
      <c r="L233" s="58"/>
      <c r="M233" s="13"/>
      <c r="N233" s="13"/>
      <c r="O233" s="13"/>
      <c r="P233" s="13" t="s">
        <v>82</v>
      </c>
      <c r="Q233" s="14" t="s">
        <v>1207</v>
      </c>
      <c r="R233" s="13">
        <v>5631</v>
      </c>
      <c r="S233" s="79" t="s">
        <v>1208</v>
      </c>
      <c r="T233" s="79" t="s">
        <v>1209</v>
      </c>
      <c r="U233" s="79" t="s">
        <v>1210</v>
      </c>
      <c r="V233" s="79" t="s">
        <v>133</v>
      </c>
      <c r="W233" s="75"/>
      <c r="X233" s="77">
        <v>227.568125</v>
      </c>
      <c r="Y233" s="95" t="e">
        <f>X233-#REF!</f>
        <v>#REF!</v>
      </c>
    </row>
    <row r="234" ht="49.9" hidden="1" customHeight="1" spans="1:25">
      <c r="A234" s="4">
        <v>30</v>
      </c>
      <c r="B234" s="4" t="s">
        <v>92</v>
      </c>
      <c r="C234" s="4" t="s">
        <v>1211</v>
      </c>
      <c r="D234" s="13" t="s">
        <v>1109</v>
      </c>
      <c r="E234" s="6" t="s">
        <v>1110</v>
      </c>
      <c r="F234" s="45" t="s">
        <v>1196</v>
      </c>
      <c r="G234" s="13"/>
      <c r="H234" s="13"/>
      <c r="I234" s="13"/>
      <c r="J234" s="4">
        <v>-36.62863</v>
      </c>
      <c r="K234" s="59" t="s">
        <v>2529</v>
      </c>
      <c r="L234" s="58"/>
      <c r="M234" s="13"/>
      <c r="N234" s="13"/>
      <c r="O234" s="13"/>
      <c r="P234" s="13" t="s">
        <v>97</v>
      </c>
      <c r="Q234" s="14" t="s">
        <v>1212</v>
      </c>
      <c r="R234" s="13">
        <v>1500</v>
      </c>
      <c r="S234" s="79"/>
      <c r="T234" s="79"/>
      <c r="U234" s="79"/>
      <c r="V234" s="79"/>
      <c r="W234" s="75"/>
      <c r="X234" s="77">
        <v>381.72825</v>
      </c>
      <c r="Y234" s="95" t="e">
        <f>X234-#REF!</f>
        <v>#REF!</v>
      </c>
    </row>
    <row r="235" ht="70.15" hidden="1" customHeight="1" spans="1:25">
      <c r="A235" s="4">
        <v>32</v>
      </c>
      <c r="B235" s="4" t="s">
        <v>172</v>
      </c>
      <c r="C235" s="4" t="s">
        <v>1213</v>
      </c>
      <c r="D235" s="6" t="s">
        <v>1109</v>
      </c>
      <c r="E235" s="6" t="s">
        <v>1110</v>
      </c>
      <c r="F235" s="225" t="s">
        <v>1214</v>
      </c>
      <c r="G235" s="7">
        <v>239.641</v>
      </c>
      <c r="H235" s="4" t="s">
        <v>175</v>
      </c>
      <c r="I235" s="4" t="s">
        <v>1215</v>
      </c>
      <c r="J235" s="4">
        <v>-55.76765</v>
      </c>
      <c r="K235" s="58"/>
      <c r="L235" s="58"/>
      <c r="M235" s="7"/>
      <c r="N235" s="4"/>
      <c r="O235" s="4"/>
      <c r="P235" s="4" t="s">
        <v>177</v>
      </c>
      <c r="Q235" s="19" t="s">
        <v>1216</v>
      </c>
      <c r="R235" s="4">
        <v>2791</v>
      </c>
      <c r="S235" s="75"/>
      <c r="T235" s="75" t="s">
        <v>1209</v>
      </c>
      <c r="U235" s="75" t="s">
        <v>1217</v>
      </c>
      <c r="V235" s="75" t="s">
        <v>1218</v>
      </c>
      <c r="W235" s="76"/>
      <c r="X235" s="77">
        <v>239.641</v>
      </c>
      <c r="Y235" s="95" t="e">
        <f>X235-#REF!</f>
        <v>#REF!</v>
      </c>
    </row>
    <row r="236" ht="70.15" hidden="1" customHeight="1" spans="1:25">
      <c r="A236" s="4">
        <v>33</v>
      </c>
      <c r="B236" s="4" t="s">
        <v>210</v>
      </c>
      <c r="C236" s="16" t="s">
        <v>1219</v>
      </c>
      <c r="D236" s="13" t="s">
        <v>1109</v>
      </c>
      <c r="E236" s="6" t="s">
        <v>1110</v>
      </c>
      <c r="F236" s="44" t="s">
        <v>1219</v>
      </c>
      <c r="G236" s="17">
        <v>273.2829</v>
      </c>
      <c r="H236" s="17" t="s">
        <v>213</v>
      </c>
      <c r="I236" s="17"/>
      <c r="J236" s="70">
        <v>-55.683105</v>
      </c>
      <c r="K236" s="59"/>
      <c r="L236" s="59"/>
      <c r="M236" s="17"/>
      <c r="N236" s="17"/>
      <c r="O236" s="17"/>
      <c r="P236" s="17" t="s">
        <v>213</v>
      </c>
      <c r="Q236" s="44" t="s">
        <v>1220</v>
      </c>
      <c r="R236" s="17">
        <v>3601</v>
      </c>
      <c r="S236" s="93">
        <v>2017</v>
      </c>
      <c r="T236" s="93">
        <v>2017.11</v>
      </c>
      <c r="U236" s="93">
        <v>2017.12</v>
      </c>
      <c r="V236" s="93">
        <v>2018.4</v>
      </c>
      <c r="W236" s="75"/>
      <c r="X236" s="77">
        <v>273.2829</v>
      </c>
      <c r="Y236" s="95" t="e">
        <f>X236-#REF!</f>
        <v>#REF!</v>
      </c>
    </row>
    <row r="237" ht="56.25" hidden="1" customHeight="1" spans="1:26">
      <c r="A237" s="4"/>
      <c r="B237" s="43" t="s">
        <v>269</v>
      </c>
      <c r="C237" s="38" t="s">
        <v>1221</v>
      </c>
      <c r="D237" s="39" t="s">
        <v>2604</v>
      </c>
      <c r="E237" s="40" t="s">
        <v>2605</v>
      </c>
      <c r="F237" s="41" t="s">
        <v>1222</v>
      </c>
      <c r="G237" s="42">
        <v>172.0884</v>
      </c>
      <c r="H237" s="40" t="s">
        <v>272</v>
      </c>
      <c r="I237" s="40" t="s">
        <v>1197</v>
      </c>
      <c r="J237" s="16">
        <v>172.0884</v>
      </c>
      <c r="K237" s="52" t="s">
        <v>2449</v>
      </c>
      <c r="L237" s="59"/>
      <c r="M237" s="17"/>
      <c r="N237" s="17"/>
      <c r="O237" s="17"/>
      <c r="P237" s="40" t="s">
        <v>269</v>
      </c>
      <c r="Q237" s="90" t="s">
        <v>1223</v>
      </c>
      <c r="R237" s="238">
        <v>3052</v>
      </c>
      <c r="S237" s="92" t="s">
        <v>115</v>
      </c>
      <c r="T237" s="92" t="s">
        <v>115</v>
      </c>
      <c r="U237" s="92" t="s">
        <v>731</v>
      </c>
      <c r="V237" s="92" t="s">
        <v>648</v>
      </c>
      <c r="W237" s="75"/>
      <c r="X237" s="77"/>
      <c r="Y237" s="95"/>
      <c r="Z237" s="89"/>
    </row>
    <row r="238" ht="49.9" hidden="1" customHeight="1" spans="1:25">
      <c r="A238" s="4">
        <v>34</v>
      </c>
      <c r="B238" s="4" t="s">
        <v>269</v>
      </c>
      <c r="C238" s="16" t="s">
        <v>1224</v>
      </c>
      <c r="D238" s="13" t="s">
        <v>1109</v>
      </c>
      <c r="E238" s="6" t="s">
        <v>1110</v>
      </c>
      <c r="F238" s="44" t="s">
        <v>1225</v>
      </c>
      <c r="G238" s="17">
        <v>123.3325</v>
      </c>
      <c r="H238" s="17" t="s">
        <v>272</v>
      </c>
      <c r="I238" s="17" t="s">
        <v>1197</v>
      </c>
      <c r="J238" s="4">
        <v>-0.013451</v>
      </c>
      <c r="K238" s="52" t="s">
        <v>2447</v>
      </c>
      <c r="L238" s="58"/>
      <c r="M238" s="17"/>
      <c r="N238" s="17"/>
      <c r="O238" s="17"/>
      <c r="P238" s="17" t="s">
        <v>1226</v>
      </c>
      <c r="Q238" s="44" t="s">
        <v>1227</v>
      </c>
      <c r="R238" s="17"/>
      <c r="S238" s="76" t="s">
        <v>603</v>
      </c>
      <c r="T238" s="93" t="s">
        <v>1228</v>
      </c>
      <c r="U238" s="93" t="s">
        <v>1229</v>
      </c>
      <c r="V238" s="93"/>
      <c r="W238" s="75"/>
      <c r="X238" s="77">
        <v>123.3325</v>
      </c>
      <c r="Y238" s="95" t="e">
        <f>X238-#REF!</f>
        <v>#REF!</v>
      </c>
    </row>
    <row r="239" ht="49.9" hidden="1" customHeight="1" spans="1:25">
      <c r="A239" s="4">
        <v>35</v>
      </c>
      <c r="B239" s="4" t="s">
        <v>304</v>
      </c>
      <c r="C239" s="4" t="s">
        <v>1231</v>
      </c>
      <c r="D239" s="6" t="s">
        <v>1109</v>
      </c>
      <c r="E239" s="6" t="s">
        <v>1110</v>
      </c>
      <c r="F239" s="45" t="s">
        <v>1196</v>
      </c>
      <c r="G239" s="7"/>
      <c r="H239" s="4"/>
      <c r="I239" s="4"/>
      <c r="J239" s="4">
        <v>-19.316325</v>
      </c>
      <c r="K239" s="53" t="s">
        <v>2450</v>
      </c>
      <c r="L239" s="58"/>
      <c r="M239" s="7"/>
      <c r="N239" s="4"/>
      <c r="O239" s="4"/>
      <c r="P239" s="4" t="s">
        <v>304</v>
      </c>
      <c r="Q239" s="19" t="s">
        <v>1232</v>
      </c>
      <c r="R239" s="4"/>
      <c r="S239" s="75"/>
      <c r="T239" s="75"/>
      <c r="U239" s="75"/>
      <c r="V239" s="75"/>
      <c r="W239" s="76"/>
      <c r="X239" s="77">
        <v>145.72124</v>
      </c>
      <c r="Y239" s="95" t="e">
        <f>X239-#REF!</f>
        <v>#REF!</v>
      </c>
    </row>
    <row r="240" ht="97.9" hidden="1" customHeight="1" spans="1:25">
      <c r="A240" s="4">
        <v>37</v>
      </c>
      <c r="B240" s="4" t="s">
        <v>363</v>
      </c>
      <c r="C240" s="16" t="s">
        <v>1237</v>
      </c>
      <c r="D240" s="6" t="s">
        <v>1109</v>
      </c>
      <c r="E240" s="6" t="s">
        <v>1110</v>
      </c>
      <c r="F240" s="8" t="s">
        <v>1238</v>
      </c>
      <c r="G240" s="6"/>
      <c r="H240" s="6" t="s">
        <v>366</v>
      </c>
      <c r="I240" s="6" t="s">
        <v>959</v>
      </c>
      <c r="J240" s="16">
        <v>-0.1566</v>
      </c>
      <c r="K240" s="59" t="s">
        <v>2530</v>
      </c>
      <c r="L240" s="59"/>
      <c r="M240" s="6"/>
      <c r="N240" s="6"/>
      <c r="O240" s="6"/>
      <c r="P240" s="6" t="s">
        <v>368</v>
      </c>
      <c r="Q240" s="8" t="s">
        <v>1239</v>
      </c>
      <c r="R240" s="6">
        <v>1740</v>
      </c>
      <c r="S240" s="76"/>
      <c r="T240" s="76">
        <v>42988</v>
      </c>
      <c r="U240" s="76">
        <v>43100</v>
      </c>
      <c r="V240" s="76"/>
      <c r="W240" s="75"/>
      <c r="X240" s="77">
        <v>40.78104</v>
      </c>
      <c r="Y240" s="95" t="e">
        <f>X240-#REF!</f>
        <v>#REF!</v>
      </c>
    </row>
    <row r="241" ht="54.6" hidden="1" customHeight="1" spans="1:25">
      <c r="A241" s="4">
        <v>38</v>
      </c>
      <c r="B241" s="4" t="s">
        <v>371</v>
      </c>
      <c r="C241" s="4" t="s">
        <v>1241</v>
      </c>
      <c r="D241" s="6" t="s">
        <v>1109</v>
      </c>
      <c r="E241" s="6" t="s">
        <v>1110</v>
      </c>
      <c r="F241" s="8" t="s">
        <v>1242</v>
      </c>
      <c r="G241" s="7">
        <v>302.66586</v>
      </c>
      <c r="H241" s="4" t="s">
        <v>374</v>
      </c>
      <c r="I241" s="4" t="s">
        <v>1243</v>
      </c>
      <c r="J241" s="4">
        <v>-11.99805</v>
      </c>
      <c r="K241" s="52" t="s">
        <v>2529</v>
      </c>
      <c r="L241" s="58"/>
      <c r="M241" s="7"/>
      <c r="N241" s="4"/>
      <c r="O241" s="4"/>
      <c r="P241" s="4" t="s">
        <v>1068</v>
      </c>
      <c r="Q241" s="19" t="s">
        <v>1244</v>
      </c>
      <c r="R241" s="4">
        <v>1563</v>
      </c>
      <c r="S241" s="75"/>
      <c r="T241" s="75">
        <v>43009</v>
      </c>
      <c r="U241" s="75">
        <v>43071</v>
      </c>
      <c r="V241" s="75">
        <v>43179</v>
      </c>
      <c r="W241" s="76"/>
      <c r="X241" s="77">
        <v>302.66586</v>
      </c>
      <c r="Y241" s="95" t="e">
        <f>X241-#REF!</f>
        <v>#REF!</v>
      </c>
    </row>
    <row r="242" ht="77.45" hidden="1" customHeight="1" spans="1:25">
      <c r="A242" s="4">
        <v>41</v>
      </c>
      <c r="B242" s="7" t="s">
        <v>422</v>
      </c>
      <c r="C242" s="101" t="s">
        <v>1245</v>
      </c>
      <c r="D242" s="6" t="s">
        <v>1109</v>
      </c>
      <c r="E242" s="6" t="s">
        <v>1110</v>
      </c>
      <c r="F242" s="8" t="s">
        <v>1246</v>
      </c>
      <c r="G242" s="6">
        <v>6.6</v>
      </c>
      <c r="H242" s="6" t="s">
        <v>425</v>
      </c>
      <c r="I242" s="6" t="s">
        <v>434</v>
      </c>
      <c r="J242" s="7">
        <v>-0.955</v>
      </c>
      <c r="K242" s="51"/>
      <c r="L242" s="51"/>
      <c r="M242" s="6"/>
      <c r="N242" s="6"/>
      <c r="O242" s="6"/>
      <c r="P242" s="6" t="s">
        <v>422</v>
      </c>
      <c r="Q242" s="8" t="s">
        <v>1247</v>
      </c>
      <c r="R242" s="6">
        <v>290</v>
      </c>
      <c r="S242" s="76">
        <v>43438</v>
      </c>
      <c r="T242" s="76">
        <v>43082</v>
      </c>
      <c r="U242" s="76">
        <v>43087</v>
      </c>
      <c r="V242" s="76">
        <v>43126</v>
      </c>
      <c r="W242" s="75"/>
      <c r="X242" s="77">
        <v>6.6</v>
      </c>
      <c r="Y242" s="95" t="e">
        <f>X242-#REF!</f>
        <v>#REF!</v>
      </c>
    </row>
    <row r="243" ht="60" hidden="1" customHeight="1" spans="1:25">
      <c r="A243" s="4">
        <v>42</v>
      </c>
      <c r="B243" s="7" t="s">
        <v>422</v>
      </c>
      <c r="C243" s="101" t="s">
        <v>1248</v>
      </c>
      <c r="D243" s="6" t="s">
        <v>1109</v>
      </c>
      <c r="E243" s="6" t="s">
        <v>1110</v>
      </c>
      <c r="F243" s="8" t="s">
        <v>1249</v>
      </c>
      <c r="G243" s="6">
        <v>6.95</v>
      </c>
      <c r="H243" s="6" t="s">
        <v>425</v>
      </c>
      <c r="I243" s="6" t="s">
        <v>446</v>
      </c>
      <c r="J243" s="7">
        <v>-0.955</v>
      </c>
      <c r="K243" s="51"/>
      <c r="L243" s="51"/>
      <c r="M243" s="6"/>
      <c r="N243" s="6"/>
      <c r="O243" s="6"/>
      <c r="P243" s="6" t="s">
        <v>422</v>
      </c>
      <c r="Q243" s="8" t="s">
        <v>1250</v>
      </c>
      <c r="R243" s="6">
        <v>290</v>
      </c>
      <c r="S243" s="76">
        <v>43438</v>
      </c>
      <c r="T243" s="76">
        <v>43082</v>
      </c>
      <c r="U243" s="76">
        <v>43087</v>
      </c>
      <c r="V243" s="76">
        <v>43126</v>
      </c>
      <c r="W243" s="75"/>
      <c r="X243" s="77">
        <v>6.95</v>
      </c>
      <c r="Y243" s="95" t="e">
        <f>X243-#REF!</f>
        <v>#REF!</v>
      </c>
    </row>
    <row r="244" ht="72" hidden="1" customHeight="1" spans="1:25">
      <c r="A244" s="4">
        <v>43</v>
      </c>
      <c r="B244" s="4" t="s">
        <v>422</v>
      </c>
      <c r="C244" s="226" t="s">
        <v>1251</v>
      </c>
      <c r="D244" s="6" t="s">
        <v>1109</v>
      </c>
      <c r="E244" s="6" t="s">
        <v>1110</v>
      </c>
      <c r="F244" s="45" t="s">
        <v>1196</v>
      </c>
      <c r="G244" s="6">
        <v>10</v>
      </c>
      <c r="H244" s="6" t="s">
        <v>425</v>
      </c>
      <c r="I244" s="6" t="s">
        <v>446</v>
      </c>
      <c r="J244" s="4">
        <v>-0.05</v>
      </c>
      <c r="K244" s="58"/>
      <c r="L244" s="58"/>
      <c r="M244" s="6"/>
      <c r="N244" s="6"/>
      <c r="O244" s="6"/>
      <c r="P244" s="6" t="s">
        <v>422</v>
      </c>
      <c r="Q244" s="8" t="s">
        <v>1252</v>
      </c>
      <c r="R244" s="17">
        <v>3170</v>
      </c>
      <c r="S244" s="93"/>
      <c r="T244" s="93">
        <v>42795</v>
      </c>
      <c r="U244" s="93">
        <v>42855</v>
      </c>
      <c r="V244" s="93">
        <v>43065</v>
      </c>
      <c r="W244" s="75"/>
      <c r="X244" s="77">
        <v>10</v>
      </c>
      <c r="Y244" s="95" t="e">
        <f>X244-#REF!</f>
        <v>#REF!</v>
      </c>
    </row>
    <row r="245" ht="49.9" hidden="1" customHeight="1" spans="1:25">
      <c r="A245" s="4">
        <v>46</v>
      </c>
      <c r="B245" s="4" t="s">
        <v>476</v>
      </c>
      <c r="C245" s="4" t="s">
        <v>1253</v>
      </c>
      <c r="D245" s="6" t="s">
        <v>1109</v>
      </c>
      <c r="E245" s="6" t="s">
        <v>1110</v>
      </c>
      <c r="F245" s="14" t="s">
        <v>1254</v>
      </c>
      <c r="G245" s="13"/>
      <c r="H245" s="13" t="s">
        <v>479</v>
      </c>
      <c r="I245" s="13" t="s">
        <v>1255</v>
      </c>
      <c r="J245" s="4">
        <v>-73.3056</v>
      </c>
      <c r="K245" s="53" t="s">
        <v>2531</v>
      </c>
      <c r="L245" s="58"/>
      <c r="M245" s="13"/>
      <c r="N245" s="13"/>
      <c r="O245" s="13"/>
      <c r="P245" s="13" t="s">
        <v>476</v>
      </c>
      <c r="Q245" s="14" t="s">
        <v>1256</v>
      </c>
      <c r="R245" s="13">
        <v>615</v>
      </c>
      <c r="S245" s="79"/>
      <c r="T245" s="79" t="s">
        <v>1257</v>
      </c>
      <c r="U245" s="79" t="s">
        <v>1258</v>
      </c>
      <c r="V245" s="79" t="s">
        <v>1259</v>
      </c>
      <c r="W245" s="75"/>
      <c r="X245" s="77">
        <v>190.31448</v>
      </c>
      <c r="Y245" s="95" t="e">
        <f>X245-#REF!</f>
        <v>#REF!</v>
      </c>
    </row>
    <row r="246" ht="49.9" hidden="1" customHeight="1" spans="1:25">
      <c r="A246" s="4">
        <v>47</v>
      </c>
      <c r="B246" s="4" t="s">
        <v>487</v>
      </c>
      <c r="C246" s="4" t="s">
        <v>1260</v>
      </c>
      <c r="D246" s="6" t="s">
        <v>1109</v>
      </c>
      <c r="E246" s="6" t="s">
        <v>1110</v>
      </c>
      <c r="F246" s="8" t="s">
        <v>1261</v>
      </c>
      <c r="G246" s="6">
        <v>95</v>
      </c>
      <c r="H246" s="6" t="s">
        <v>490</v>
      </c>
      <c r="I246" s="6" t="s">
        <v>490</v>
      </c>
      <c r="J246" s="4">
        <v>-95</v>
      </c>
      <c r="K246" s="58" t="s">
        <v>2532</v>
      </c>
      <c r="L246" s="58"/>
      <c r="M246" s="6"/>
      <c r="N246" s="6"/>
      <c r="O246" s="6"/>
      <c r="P246" s="6" t="s">
        <v>487</v>
      </c>
      <c r="Q246" s="8" t="s">
        <v>1262</v>
      </c>
      <c r="R246" s="6">
        <v>453</v>
      </c>
      <c r="S246" s="76"/>
      <c r="T246" s="76"/>
      <c r="U246" s="76"/>
      <c r="V246" s="76"/>
      <c r="W246" s="75"/>
      <c r="X246" s="77">
        <v>95</v>
      </c>
      <c r="Y246" s="95" t="e">
        <f>X246-#REF!</f>
        <v>#REF!</v>
      </c>
    </row>
    <row r="247" ht="61.15" hidden="1" customHeight="1" spans="1:25">
      <c r="A247" s="4">
        <v>48</v>
      </c>
      <c r="B247" s="4" t="s">
        <v>513</v>
      </c>
      <c r="C247" s="16" t="s">
        <v>1263</v>
      </c>
      <c r="D247" s="13" t="s">
        <v>1109</v>
      </c>
      <c r="E247" s="6" t="s">
        <v>1110</v>
      </c>
      <c r="F247" s="8" t="s">
        <v>1264</v>
      </c>
      <c r="G247" s="4">
        <v>438.355304</v>
      </c>
      <c r="H247" s="17" t="s">
        <v>516</v>
      </c>
      <c r="I247" s="4"/>
      <c r="J247" s="4">
        <v>-7.942054</v>
      </c>
      <c r="K247" s="52" t="s">
        <v>2529</v>
      </c>
      <c r="L247" s="58"/>
      <c r="M247" s="7"/>
      <c r="N247" s="4"/>
      <c r="O247" s="4"/>
      <c r="P247" s="6" t="s">
        <v>513</v>
      </c>
      <c r="Q247" s="8" t="s">
        <v>1266</v>
      </c>
      <c r="R247" s="17">
        <v>3512</v>
      </c>
      <c r="S247" s="76"/>
      <c r="T247" s="76" t="s">
        <v>414</v>
      </c>
      <c r="U247" s="76" t="s">
        <v>706</v>
      </c>
      <c r="V247" s="76"/>
      <c r="W247" s="76"/>
      <c r="X247" s="77">
        <v>438.355304</v>
      </c>
      <c r="Y247" s="95" t="e">
        <f>X247-#REF!</f>
        <v>#REF!</v>
      </c>
    </row>
    <row r="248" ht="62.45" hidden="1" customHeight="1" spans="1:25">
      <c r="A248" s="4">
        <v>50</v>
      </c>
      <c r="B248" s="4" t="s">
        <v>31</v>
      </c>
      <c r="C248" s="16" t="s">
        <v>1267</v>
      </c>
      <c r="D248" s="13" t="s">
        <v>1109</v>
      </c>
      <c r="E248" s="6" t="s">
        <v>1110</v>
      </c>
      <c r="F248" s="14" t="s">
        <v>1268</v>
      </c>
      <c r="G248" s="13">
        <v>107.002</v>
      </c>
      <c r="H248" s="6" t="s">
        <v>36</v>
      </c>
      <c r="I248" s="13" t="s">
        <v>1269</v>
      </c>
      <c r="J248" s="16">
        <v>-7.113403</v>
      </c>
      <c r="K248" s="59" t="s">
        <v>2533</v>
      </c>
      <c r="L248" s="59"/>
      <c r="M248" s="13"/>
      <c r="N248" s="13"/>
      <c r="O248" s="13"/>
      <c r="P248" s="6" t="s">
        <v>38</v>
      </c>
      <c r="Q248" s="14" t="s">
        <v>1270</v>
      </c>
      <c r="R248" s="13">
        <v>164</v>
      </c>
      <c r="S248" s="79" t="s">
        <v>106</v>
      </c>
      <c r="T248" s="79" t="s">
        <v>1271</v>
      </c>
      <c r="U248" s="79" t="s">
        <v>656</v>
      </c>
      <c r="V248" s="79" t="s">
        <v>1272</v>
      </c>
      <c r="W248" s="75"/>
      <c r="X248" s="77">
        <v>107.002308</v>
      </c>
      <c r="Y248" s="95" t="e">
        <f>X248-#REF!</f>
        <v>#REF!</v>
      </c>
    </row>
    <row r="249" ht="72" hidden="1" customHeight="1" spans="1:25">
      <c r="A249" s="4">
        <v>51</v>
      </c>
      <c r="B249" s="4" t="s">
        <v>31</v>
      </c>
      <c r="C249" s="16" t="s">
        <v>1273</v>
      </c>
      <c r="D249" s="13" t="s">
        <v>1109</v>
      </c>
      <c r="E249" s="6" t="s">
        <v>1110</v>
      </c>
      <c r="F249" s="14" t="s">
        <v>1274</v>
      </c>
      <c r="G249" s="13">
        <v>25</v>
      </c>
      <c r="H249" s="6" t="s">
        <v>36</v>
      </c>
      <c r="I249" s="13" t="s">
        <v>1269</v>
      </c>
      <c r="J249" s="16">
        <v>-8.15493</v>
      </c>
      <c r="K249" s="59" t="s">
        <v>2534</v>
      </c>
      <c r="L249" s="59"/>
      <c r="M249" s="13"/>
      <c r="N249" s="13"/>
      <c r="O249" s="13"/>
      <c r="P249" s="6" t="s">
        <v>38</v>
      </c>
      <c r="Q249" s="14" t="s">
        <v>1275</v>
      </c>
      <c r="R249" s="13">
        <v>132</v>
      </c>
      <c r="S249" s="79" t="s">
        <v>603</v>
      </c>
      <c r="T249" s="79" t="s">
        <v>473</v>
      </c>
      <c r="U249" s="79" t="s">
        <v>978</v>
      </c>
      <c r="V249" s="79" t="s">
        <v>91</v>
      </c>
      <c r="W249" s="75"/>
      <c r="X249" s="77">
        <v>25</v>
      </c>
      <c r="Y249" s="95" t="e">
        <f>X249-#REF!</f>
        <v>#REF!</v>
      </c>
    </row>
    <row r="250" ht="171" hidden="1" customHeight="1" spans="1:25">
      <c r="A250" s="4">
        <v>53</v>
      </c>
      <c r="B250" s="6" t="s">
        <v>52</v>
      </c>
      <c r="C250" s="9" t="s">
        <v>1276</v>
      </c>
      <c r="D250" s="6" t="s">
        <v>1109</v>
      </c>
      <c r="E250" s="6" t="s">
        <v>1110</v>
      </c>
      <c r="F250" s="11" t="s">
        <v>1277</v>
      </c>
      <c r="G250" s="10">
        <v>202</v>
      </c>
      <c r="H250" s="10" t="s">
        <v>55</v>
      </c>
      <c r="I250" s="10" t="s">
        <v>1278</v>
      </c>
      <c r="J250" s="9">
        <v>-32.114881</v>
      </c>
      <c r="K250" s="53" t="s">
        <v>2420</v>
      </c>
      <c r="L250" s="53"/>
      <c r="M250" s="10"/>
      <c r="N250" s="10"/>
      <c r="O250" s="10"/>
      <c r="P250" s="10" t="s">
        <v>57</v>
      </c>
      <c r="Q250" s="11" t="s">
        <v>1279</v>
      </c>
      <c r="R250" s="10">
        <v>2740</v>
      </c>
      <c r="S250" s="79" t="s">
        <v>1280</v>
      </c>
      <c r="T250" s="78" t="s">
        <v>1281</v>
      </c>
      <c r="U250" s="78" t="s">
        <v>141</v>
      </c>
      <c r="V250" s="78" t="s">
        <v>62</v>
      </c>
      <c r="W250" s="75"/>
      <c r="X250" s="77">
        <v>202</v>
      </c>
      <c r="Y250" s="95" t="e">
        <f>X250-#REF!</f>
        <v>#REF!</v>
      </c>
    </row>
    <row r="251" ht="70.15" hidden="1" customHeight="1" spans="1:25">
      <c r="A251" s="4">
        <v>54</v>
      </c>
      <c r="B251" s="6" t="s">
        <v>92</v>
      </c>
      <c r="C251" s="6" t="s">
        <v>1282</v>
      </c>
      <c r="D251" s="6" t="s">
        <v>1109</v>
      </c>
      <c r="E251" s="6" t="s">
        <v>1110</v>
      </c>
      <c r="F251" s="8" t="s">
        <v>1283</v>
      </c>
      <c r="G251" s="6">
        <v>600</v>
      </c>
      <c r="H251" s="6" t="s">
        <v>95</v>
      </c>
      <c r="I251" s="6" t="s">
        <v>1284</v>
      </c>
      <c r="J251" s="6">
        <v>-65.44368</v>
      </c>
      <c r="K251" s="59" t="s">
        <v>2535</v>
      </c>
      <c r="L251" s="52"/>
      <c r="M251" s="6"/>
      <c r="N251" s="6"/>
      <c r="O251" s="6"/>
      <c r="P251" s="6" t="s">
        <v>97</v>
      </c>
      <c r="Q251" s="8" t="s">
        <v>1285</v>
      </c>
      <c r="R251" s="6">
        <v>200</v>
      </c>
      <c r="S251" s="76" t="s">
        <v>603</v>
      </c>
      <c r="T251" s="76"/>
      <c r="U251" s="76"/>
      <c r="V251" s="76"/>
      <c r="W251" s="75"/>
      <c r="X251" s="77">
        <v>600</v>
      </c>
      <c r="Y251" s="95" t="e">
        <f>X251-#REF!</f>
        <v>#REF!</v>
      </c>
    </row>
    <row r="252" ht="88.15" hidden="1" customHeight="1" spans="1:25">
      <c r="A252" s="4">
        <v>55</v>
      </c>
      <c r="B252" s="6" t="s">
        <v>92</v>
      </c>
      <c r="C252" s="6" t="s">
        <v>1287</v>
      </c>
      <c r="D252" s="6" t="s">
        <v>1109</v>
      </c>
      <c r="E252" s="6" t="s">
        <v>1110</v>
      </c>
      <c r="F252" s="8" t="s">
        <v>1288</v>
      </c>
      <c r="G252" s="6">
        <v>13.5</v>
      </c>
      <c r="H252" s="6" t="s">
        <v>95</v>
      </c>
      <c r="I252" s="6" t="s">
        <v>1289</v>
      </c>
      <c r="J252" s="7">
        <v>-0.088394</v>
      </c>
      <c r="K252" s="59" t="s">
        <v>2423</v>
      </c>
      <c r="L252" s="51"/>
      <c r="M252" s="6"/>
      <c r="N252" s="6"/>
      <c r="O252" s="6"/>
      <c r="P252" s="6" t="s">
        <v>97</v>
      </c>
      <c r="Q252" s="8" t="s">
        <v>1290</v>
      </c>
      <c r="R252" s="6">
        <v>324</v>
      </c>
      <c r="S252" s="76" t="s">
        <v>1291</v>
      </c>
      <c r="T252" s="76" t="s">
        <v>1292</v>
      </c>
      <c r="U252" s="76" t="s">
        <v>1293</v>
      </c>
      <c r="V252" s="76" t="s">
        <v>1294</v>
      </c>
      <c r="W252" s="75"/>
      <c r="X252" s="77">
        <v>3.5</v>
      </c>
      <c r="Y252" s="95" t="e">
        <f>X252-#REF!</f>
        <v>#REF!</v>
      </c>
    </row>
    <row r="253" ht="70.15" hidden="1" customHeight="1" spans="1:25">
      <c r="A253" s="4">
        <v>56</v>
      </c>
      <c r="B253" s="6" t="s">
        <v>92</v>
      </c>
      <c r="C253" s="6" t="s">
        <v>1295</v>
      </c>
      <c r="D253" s="6" t="s">
        <v>1109</v>
      </c>
      <c r="E253" s="6" t="s">
        <v>1110</v>
      </c>
      <c r="F253" s="8" t="s">
        <v>1296</v>
      </c>
      <c r="G253" s="6">
        <v>41.18</v>
      </c>
      <c r="H253" s="6" t="s">
        <v>95</v>
      </c>
      <c r="I253" s="6" t="s">
        <v>1297</v>
      </c>
      <c r="J253" s="7">
        <v>-2.24584</v>
      </c>
      <c r="K253" s="59" t="s">
        <v>2423</v>
      </c>
      <c r="L253" s="51"/>
      <c r="M253" s="6"/>
      <c r="N253" s="6"/>
      <c r="O253" s="6"/>
      <c r="P253" s="6" t="s">
        <v>97</v>
      </c>
      <c r="Q253" s="8" t="s">
        <v>1290</v>
      </c>
      <c r="R253" s="6">
        <v>324</v>
      </c>
      <c r="S253" s="76" t="s">
        <v>603</v>
      </c>
      <c r="T253" s="76"/>
      <c r="U253" s="76"/>
      <c r="V253" s="76"/>
      <c r="W253" s="75"/>
      <c r="X253" s="77">
        <v>3.37284</v>
      </c>
      <c r="Y253" s="95" t="e">
        <f>X253-#REF!</f>
        <v>#REF!</v>
      </c>
    </row>
    <row r="254" ht="53.45" hidden="1" customHeight="1" spans="1:25">
      <c r="A254" s="4">
        <v>57</v>
      </c>
      <c r="B254" s="4" t="s">
        <v>92</v>
      </c>
      <c r="C254" s="4" t="s">
        <v>1299</v>
      </c>
      <c r="D254" s="13" t="s">
        <v>1109</v>
      </c>
      <c r="E254" s="6" t="s">
        <v>1110</v>
      </c>
      <c r="F254" s="14" t="s">
        <v>1300</v>
      </c>
      <c r="G254" s="13">
        <v>200</v>
      </c>
      <c r="H254" s="13" t="s">
        <v>95</v>
      </c>
      <c r="I254" s="13" t="s">
        <v>1301</v>
      </c>
      <c r="J254" s="4">
        <v>-100</v>
      </c>
      <c r="K254" s="59" t="s">
        <v>2536</v>
      </c>
      <c r="L254" s="58"/>
      <c r="M254" s="13"/>
      <c r="N254" s="13"/>
      <c r="O254" s="13"/>
      <c r="P254" s="6" t="s">
        <v>97</v>
      </c>
      <c r="Q254" s="14" t="s">
        <v>1302</v>
      </c>
      <c r="R254" s="13">
        <v>600</v>
      </c>
      <c r="S254" s="79" t="s">
        <v>603</v>
      </c>
      <c r="T254" s="79"/>
      <c r="U254" s="79" t="s">
        <v>101</v>
      </c>
      <c r="V254" s="79"/>
      <c r="W254" s="75"/>
      <c r="X254" s="77">
        <v>200</v>
      </c>
      <c r="Y254" s="95" t="e">
        <f>X254-#REF!</f>
        <v>#REF!</v>
      </c>
    </row>
    <row r="255" ht="82.15" hidden="1" customHeight="1" spans="1:25">
      <c r="A255" s="4">
        <v>58</v>
      </c>
      <c r="B255" s="17" t="s">
        <v>172</v>
      </c>
      <c r="C255" s="9" t="s">
        <v>1304</v>
      </c>
      <c r="D255" s="6" t="s">
        <v>1109</v>
      </c>
      <c r="E255" s="6" t="s">
        <v>1110</v>
      </c>
      <c r="F255" s="18" t="s">
        <v>1305</v>
      </c>
      <c r="G255" s="9">
        <v>70.774165</v>
      </c>
      <c r="H255" s="9" t="s">
        <v>175</v>
      </c>
      <c r="I255" s="9" t="s">
        <v>1306</v>
      </c>
      <c r="J255" s="9">
        <v>-16.091758</v>
      </c>
      <c r="K255" s="53"/>
      <c r="L255" s="53"/>
      <c r="M255" s="9"/>
      <c r="N255" s="9"/>
      <c r="O255" s="9"/>
      <c r="P255" s="9" t="s">
        <v>177</v>
      </c>
      <c r="Q255" s="18" t="s">
        <v>1307</v>
      </c>
      <c r="R255" s="9">
        <v>180</v>
      </c>
      <c r="S255" s="80" t="s">
        <v>1308</v>
      </c>
      <c r="T255" s="80" t="s">
        <v>582</v>
      </c>
      <c r="U255" s="80" t="s">
        <v>1309</v>
      </c>
      <c r="V255" s="80" t="s">
        <v>1310</v>
      </c>
      <c r="W255" s="75"/>
      <c r="X255" s="77">
        <v>70.774165</v>
      </c>
      <c r="Y255" s="95" t="e">
        <f>X255-#REF!</f>
        <v>#REF!</v>
      </c>
    </row>
    <row r="256" ht="113.45" hidden="1" customHeight="1" spans="1:25">
      <c r="A256" s="4">
        <v>60</v>
      </c>
      <c r="B256" s="4" t="s">
        <v>304</v>
      </c>
      <c r="C256" s="6" t="s">
        <v>1311</v>
      </c>
      <c r="D256" s="6" t="s">
        <v>1109</v>
      </c>
      <c r="E256" s="6" t="s">
        <v>1110</v>
      </c>
      <c r="F256" s="8" t="s">
        <v>1312</v>
      </c>
      <c r="G256" s="6">
        <v>598.021613</v>
      </c>
      <c r="H256" s="6" t="s">
        <v>307</v>
      </c>
      <c r="I256" s="6" t="s">
        <v>1313</v>
      </c>
      <c r="J256" s="4">
        <v>-119.608645</v>
      </c>
      <c r="K256" s="53" t="s">
        <v>2537</v>
      </c>
      <c r="L256" s="58"/>
      <c r="M256" s="6"/>
      <c r="N256" s="6"/>
      <c r="O256" s="6"/>
      <c r="P256" s="6" t="s">
        <v>304</v>
      </c>
      <c r="Q256" s="8" t="s">
        <v>1314</v>
      </c>
      <c r="R256" s="6">
        <v>100</v>
      </c>
      <c r="S256" s="80">
        <v>43264</v>
      </c>
      <c r="T256" s="80">
        <v>43277</v>
      </c>
      <c r="U256" s="80">
        <v>43368</v>
      </c>
      <c r="V256" s="80">
        <v>43353</v>
      </c>
      <c r="W256" s="75"/>
      <c r="X256" s="77">
        <v>598.021613</v>
      </c>
      <c r="Y256" s="95" t="e">
        <f>X256-#REF!</f>
        <v>#REF!</v>
      </c>
    </row>
    <row r="257" ht="87" hidden="1" customHeight="1" spans="1:25">
      <c r="A257" s="4">
        <v>61</v>
      </c>
      <c r="B257" s="4" t="s">
        <v>304</v>
      </c>
      <c r="C257" s="4" t="s">
        <v>1315</v>
      </c>
      <c r="D257" s="6" t="s">
        <v>1109</v>
      </c>
      <c r="E257" s="6" t="s">
        <v>1110</v>
      </c>
      <c r="F257" s="8" t="s">
        <v>1316</v>
      </c>
      <c r="G257" s="6">
        <v>98.863151</v>
      </c>
      <c r="H257" s="6" t="s">
        <v>307</v>
      </c>
      <c r="I257" s="6" t="s">
        <v>1317</v>
      </c>
      <c r="J257" s="4">
        <v>-19.863151</v>
      </c>
      <c r="K257" s="53" t="s">
        <v>2450</v>
      </c>
      <c r="L257" s="58"/>
      <c r="M257" s="6"/>
      <c r="N257" s="6"/>
      <c r="O257" s="6"/>
      <c r="P257" s="6" t="s">
        <v>304</v>
      </c>
      <c r="Q257" s="8" t="s">
        <v>1318</v>
      </c>
      <c r="R257" s="6">
        <v>24</v>
      </c>
      <c r="S257" s="80">
        <v>43328</v>
      </c>
      <c r="T257" s="80">
        <v>43339</v>
      </c>
      <c r="U257" s="80">
        <v>43385</v>
      </c>
      <c r="V257" s="80" t="s">
        <v>62</v>
      </c>
      <c r="W257" s="75"/>
      <c r="X257" s="77">
        <v>98.863151</v>
      </c>
      <c r="Y257" s="95" t="e">
        <f>X257-#REF!</f>
        <v>#REF!</v>
      </c>
    </row>
    <row r="258" ht="70.15" hidden="1" customHeight="1" spans="1:25">
      <c r="A258" s="4">
        <v>64</v>
      </c>
      <c r="B258" s="6" t="s">
        <v>466</v>
      </c>
      <c r="C258" s="55" t="s">
        <v>1319</v>
      </c>
      <c r="D258" s="6" t="s">
        <v>1109</v>
      </c>
      <c r="E258" s="6" t="s">
        <v>1110</v>
      </c>
      <c r="F258" s="8" t="s">
        <v>1320</v>
      </c>
      <c r="G258" s="6">
        <v>93.6</v>
      </c>
      <c r="H258" s="6" t="s">
        <v>469</v>
      </c>
      <c r="I258" s="6" t="s">
        <v>1321</v>
      </c>
      <c r="J258" s="55">
        <v>-23.4</v>
      </c>
      <c r="K258" s="56" t="s">
        <v>2461</v>
      </c>
      <c r="L258" s="56"/>
      <c r="M258" s="6"/>
      <c r="N258" s="6"/>
      <c r="O258" s="6"/>
      <c r="P258" s="6" t="s">
        <v>471</v>
      </c>
      <c r="Q258" s="8" t="s">
        <v>1322</v>
      </c>
      <c r="R258" s="6">
        <v>191</v>
      </c>
      <c r="S258" s="76" t="s">
        <v>188</v>
      </c>
      <c r="T258" s="76" t="s">
        <v>79</v>
      </c>
      <c r="U258" s="76" t="s">
        <v>654</v>
      </c>
      <c r="V258" s="76" t="s">
        <v>978</v>
      </c>
      <c r="W258" s="75"/>
      <c r="X258" s="77">
        <v>93.6</v>
      </c>
      <c r="Y258" s="95" t="e">
        <f>X258-#REF!</f>
        <v>#REF!</v>
      </c>
    </row>
    <row r="259" ht="70.15" hidden="1" customHeight="1" spans="1:25">
      <c r="A259" s="4">
        <v>65</v>
      </c>
      <c r="B259" s="6" t="s">
        <v>466</v>
      </c>
      <c r="C259" s="55" t="s">
        <v>1323</v>
      </c>
      <c r="D259" s="6" t="s">
        <v>1109</v>
      </c>
      <c r="E259" s="6" t="s">
        <v>1110</v>
      </c>
      <c r="F259" s="14" t="s">
        <v>1324</v>
      </c>
      <c r="G259" s="13">
        <v>93.65</v>
      </c>
      <c r="H259" s="13" t="s">
        <v>469</v>
      </c>
      <c r="I259" s="13" t="s">
        <v>1325</v>
      </c>
      <c r="J259" s="55">
        <v>-23.4125</v>
      </c>
      <c r="K259" s="56" t="s">
        <v>2461</v>
      </c>
      <c r="L259" s="56"/>
      <c r="M259" s="13"/>
      <c r="N259" s="13"/>
      <c r="O259" s="13"/>
      <c r="P259" s="13" t="s">
        <v>471</v>
      </c>
      <c r="Q259" s="14" t="s">
        <v>1326</v>
      </c>
      <c r="R259" s="13">
        <v>283</v>
      </c>
      <c r="S259" s="76" t="s">
        <v>188</v>
      </c>
      <c r="T259" s="76" t="s">
        <v>79</v>
      </c>
      <c r="U259" s="76" t="s">
        <v>654</v>
      </c>
      <c r="V259" s="76" t="s">
        <v>978</v>
      </c>
      <c r="W259" s="146"/>
      <c r="X259" s="77">
        <v>93.65</v>
      </c>
      <c r="Y259" s="95" t="e">
        <f>X259-#REF!</f>
        <v>#REF!</v>
      </c>
    </row>
    <row r="260" ht="55.9" hidden="1" customHeight="1" spans="1:25">
      <c r="A260" s="4">
        <v>72</v>
      </c>
      <c r="B260" s="168" t="s">
        <v>82</v>
      </c>
      <c r="C260" s="10" t="s">
        <v>1327</v>
      </c>
      <c r="D260" s="9" t="s">
        <v>1109</v>
      </c>
      <c r="E260" s="6" t="s">
        <v>1110</v>
      </c>
      <c r="F260" s="18" t="s">
        <v>1328</v>
      </c>
      <c r="G260" s="9">
        <v>5</v>
      </c>
      <c r="H260" s="9" t="s">
        <v>85</v>
      </c>
      <c r="I260" s="9" t="s">
        <v>1329</v>
      </c>
      <c r="J260" s="10">
        <v>-0.002</v>
      </c>
      <c r="K260" s="54"/>
      <c r="L260" s="54"/>
      <c r="M260" s="9"/>
      <c r="N260" s="9"/>
      <c r="O260" s="9"/>
      <c r="P260" s="9" t="s">
        <v>82</v>
      </c>
      <c r="Q260" s="18" t="s">
        <v>1330</v>
      </c>
      <c r="R260" s="9">
        <v>77</v>
      </c>
      <c r="S260" s="80" t="s">
        <v>1217</v>
      </c>
      <c r="T260" s="80" t="s">
        <v>892</v>
      </c>
      <c r="U260" s="80" t="s">
        <v>1061</v>
      </c>
      <c r="V260" s="80" t="s">
        <v>1228</v>
      </c>
      <c r="W260" s="75"/>
      <c r="X260" s="77">
        <v>5</v>
      </c>
      <c r="Y260" s="95" t="e">
        <f>X260-#REF!</f>
        <v>#REF!</v>
      </c>
    </row>
    <row r="261" ht="109.9" hidden="1" customHeight="1" spans="1:25">
      <c r="A261" s="4">
        <v>74</v>
      </c>
      <c r="B261" s="6" t="s">
        <v>82</v>
      </c>
      <c r="C261" s="4" t="s">
        <v>1331</v>
      </c>
      <c r="D261" s="13" t="s">
        <v>1109</v>
      </c>
      <c r="E261" s="6" t="s">
        <v>1110</v>
      </c>
      <c r="F261" s="109" t="s">
        <v>1332</v>
      </c>
      <c r="G261" s="13">
        <v>39.715</v>
      </c>
      <c r="H261" s="110" t="s">
        <v>85</v>
      </c>
      <c r="I261" s="13" t="s">
        <v>1333</v>
      </c>
      <c r="J261" s="139">
        <v>-11.9145</v>
      </c>
      <c r="K261" s="140"/>
      <c r="L261" s="140"/>
      <c r="M261" s="13"/>
      <c r="N261" s="13"/>
      <c r="O261" s="13"/>
      <c r="P261" s="110" t="s">
        <v>82</v>
      </c>
      <c r="Q261" s="109" t="s">
        <v>1334</v>
      </c>
      <c r="R261" s="13">
        <v>20</v>
      </c>
      <c r="S261" s="79" t="s">
        <v>1310</v>
      </c>
      <c r="T261" s="79" t="s">
        <v>1089</v>
      </c>
      <c r="U261" s="79" t="s">
        <v>208</v>
      </c>
      <c r="V261" s="79" t="s">
        <v>126</v>
      </c>
      <c r="W261" s="255"/>
      <c r="X261" s="77">
        <v>39.715</v>
      </c>
      <c r="Y261" s="95" t="e">
        <f>X261-#REF!</f>
        <v>#REF!</v>
      </c>
    </row>
    <row r="262" ht="70.15" hidden="1" customHeight="1" spans="1:25">
      <c r="A262" s="4">
        <v>75</v>
      </c>
      <c r="B262" s="6" t="s">
        <v>82</v>
      </c>
      <c r="C262" s="4" t="s">
        <v>1335</v>
      </c>
      <c r="D262" s="13" t="s">
        <v>1109</v>
      </c>
      <c r="E262" s="6" t="s">
        <v>1110</v>
      </c>
      <c r="F262" s="14" t="s">
        <v>1336</v>
      </c>
      <c r="G262" s="13">
        <v>29.7044</v>
      </c>
      <c r="H262" s="13" t="s">
        <v>85</v>
      </c>
      <c r="I262" s="13" t="s">
        <v>1337</v>
      </c>
      <c r="J262" s="4">
        <v>-29.7044</v>
      </c>
      <c r="K262" s="58"/>
      <c r="L262" s="58"/>
      <c r="M262" s="13"/>
      <c r="N262" s="13"/>
      <c r="O262" s="13"/>
      <c r="P262" s="13" t="s">
        <v>82</v>
      </c>
      <c r="Q262" s="14" t="s">
        <v>1338</v>
      </c>
      <c r="R262" s="13">
        <v>15</v>
      </c>
      <c r="S262" s="79" t="s">
        <v>2538</v>
      </c>
      <c r="T262" s="79" t="s">
        <v>88</v>
      </c>
      <c r="U262" s="79"/>
      <c r="V262" s="79"/>
      <c r="W262" s="75"/>
      <c r="X262" s="77">
        <v>29.7044</v>
      </c>
      <c r="Y262" s="95" t="e">
        <f>X262-#REF!</f>
        <v>#REF!</v>
      </c>
    </row>
    <row r="263" ht="70.15" hidden="1" customHeight="1" spans="1:25">
      <c r="A263" s="4">
        <v>77</v>
      </c>
      <c r="B263" s="6" t="s">
        <v>82</v>
      </c>
      <c r="C263" s="4" t="s">
        <v>1339</v>
      </c>
      <c r="D263" s="13" t="s">
        <v>1109</v>
      </c>
      <c r="E263" s="6" t="s">
        <v>1110</v>
      </c>
      <c r="F263" s="14" t="s">
        <v>1340</v>
      </c>
      <c r="G263" s="13">
        <v>29.6988</v>
      </c>
      <c r="H263" s="13" t="s">
        <v>85</v>
      </c>
      <c r="I263" s="13" t="s">
        <v>1341</v>
      </c>
      <c r="J263" s="4">
        <v>-29.6988</v>
      </c>
      <c r="K263" s="58"/>
      <c r="L263" s="58"/>
      <c r="M263" s="13"/>
      <c r="N263" s="13"/>
      <c r="O263" s="13"/>
      <c r="P263" s="13" t="s">
        <v>82</v>
      </c>
      <c r="Q263" s="14" t="s">
        <v>1342</v>
      </c>
      <c r="R263" s="13">
        <v>39</v>
      </c>
      <c r="S263" s="79" t="s">
        <v>2538</v>
      </c>
      <c r="T263" s="79" t="s">
        <v>88</v>
      </c>
      <c r="U263" s="79"/>
      <c r="V263" s="79"/>
      <c r="W263" s="75"/>
      <c r="X263" s="77">
        <v>29.6988</v>
      </c>
      <c r="Y263" s="95" t="e">
        <f>X263-#REF!</f>
        <v>#REF!</v>
      </c>
    </row>
    <row r="264" ht="70.15" hidden="1" customHeight="1" spans="1:25">
      <c r="A264" s="4">
        <v>80</v>
      </c>
      <c r="B264" s="6" t="s">
        <v>92</v>
      </c>
      <c r="C264" s="6" t="s">
        <v>1343</v>
      </c>
      <c r="D264" s="6" t="s">
        <v>1109</v>
      </c>
      <c r="E264" s="6" t="s">
        <v>1110</v>
      </c>
      <c r="F264" s="8" t="s">
        <v>1344</v>
      </c>
      <c r="G264" s="6">
        <v>23.6</v>
      </c>
      <c r="H264" s="6" t="s">
        <v>95</v>
      </c>
      <c r="I264" s="6" t="s">
        <v>1345</v>
      </c>
      <c r="J264" s="7">
        <v>-4.72</v>
      </c>
      <c r="K264" s="53" t="s">
        <v>2423</v>
      </c>
      <c r="L264" s="51"/>
      <c r="M264" s="6"/>
      <c r="N264" s="6"/>
      <c r="O264" s="6"/>
      <c r="P264" s="6" t="s">
        <v>97</v>
      </c>
      <c r="Q264" s="8" t="s">
        <v>1346</v>
      </c>
      <c r="R264" s="6">
        <v>230</v>
      </c>
      <c r="S264" s="76" t="s">
        <v>1347</v>
      </c>
      <c r="T264" s="76" t="s">
        <v>1200</v>
      </c>
      <c r="U264" s="76" t="s">
        <v>2539</v>
      </c>
      <c r="V264" s="76" t="s">
        <v>249</v>
      </c>
      <c r="W264" s="75"/>
      <c r="X264" s="77">
        <v>4.72</v>
      </c>
      <c r="Y264" s="95" t="e">
        <f>X264-#REF!</f>
        <v>#REF!</v>
      </c>
    </row>
    <row r="265" ht="66.6" hidden="1" customHeight="1" spans="1:25">
      <c r="A265" s="4">
        <v>83</v>
      </c>
      <c r="B265" s="17" t="s">
        <v>172</v>
      </c>
      <c r="C265" s="9" t="s">
        <v>1349</v>
      </c>
      <c r="D265" s="6" t="s">
        <v>1109</v>
      </c>
      <c r="E265" s="9" t="s">
        <v>1110</v>
      </c>
      <c r="F265" s="18" t="s">
        <v>1350</v>
      </c>
      <c r="G265" s="9">
        <v>26</v>
      </c>
      <c r="H265" s="9" t="s">
        <v>175</v>
      </c>
      <c r="I265" s="9" t="s">
        <v>1351</v>
      </c>
      <c r="J265" s="9">
        <v>-6.66042</v>
      </c>
      <c r="K265" s="53"/>
      <c r="L265" s="53"/>
      <c r="M265" s="9"/>
      <c r="N265" s="9"/>
      <c r="O265" s="9"/>
      <c r="P265" s="9" t="s">
        <v>177</v>
      </c>
      <c r="Q265" s="18" t="s">
        <v>1352</v>
      </c>
      <c r="R265" s="9">
        <v>46</v>
      </c>
      <c r="S265" s="80" t="s">
        <v>1353</v>
      </c>
      <c r="T265" s="256" t="s">
        <v>1354</v>
      </c>
      <c r="U265" s="256" t="s">
        <v>1355</v>
      </c>
      <c r="V265" s="256" t="s">
        <v>209</v>
      </c>
      <c r="W265" s="75"/>
      <c r="X265" s="77">
        <v>26</v>
      </c>
      <c r="Y265" s="95" t="e">
        <f>X265-#REF!</f>
        <v>#REF!</v>
      </c>
    </row>
    <row r="266" ht="66.6" hidden="1" customHeight="1" spans="1:26">
      <c r="A266" s="27"/>
      <c r="B266" s="104" t="s">
        <v>172</v>
      </c>
      <c r="C266" s="29" t="s">
        <v>1356</v>
      </c>
      <c r="D266" s="69" t="s">
        <v>1109</v>
      </c>
      <c r="E266" s="60" t="s">
        <v>1110</v>
      </c>
      <c r="F266" s="239" t="s">
        <v>1357</v>
      </c>
      <c r="G266" s="240">
        <v>273.50044</v>
      </c>
      <c r="H266" s="60" t="s">
        <v>175</v>
      </c>
      <c r="I266" s="60" t="s">
        <v>1358</v>
      </c>
      <c r="J266" s="60">
        <v>172.7371</v>
      </c>
      <c r="K266" s="63"/>
      <c r="L266" s="252"/>
      <c r="M266" s="60"/>
      <c r="N266" s="60"/>
      <c r="O266" s="60"/>
      <c r="P266" s="60" t="s">
        <v>177</v>
      </c>
      <c r="Q266" s="102" t="s">
        <v>1359</v>
      </c>
      <c r="R266" s="60">
        <v>138</v>
      </c>
      <c r="S266" s="257" t="s">
        <v>740</v>
      </c>
      <c r="T266" s="258" t="s">
        <v>43</v>
      </c>
      <c r="U266" s="258" t="s">
        <v>108</v>
      </c>
      <c r="V266" s="258" t="s">
        <v>108</v>
      </c>
      <c r="W266" s="87"/>
      <c r="X266" s="84"/>
      <c r="Y266" s="98"/>
      <c r="Z266" s="99"/>
    </row>
    <row r="267" ht="66.6" hidden="1" customHeight="1" spans="1:26">
      <c r="A267" s="27"/>
      <c r="B267" s="104" t="s">
        <v>172</v>
      </c>
      <c r="C267" s="29" t="s">
        <v>1360</v>
      </c>
      <c r="D267" s="69" t="s">
        <v>1109</v>
      </c>
      <c r="E267" s="60" t="s">
        <v>1110</v>
      </c>
      <c r="F267" s="239" t="s">
        <v>1361</v>
      </c>
      <c r="G267" s="240">
        <v>37.8</v>
      </c>
      <c r="H267" s="60" t="s">
        <v>175</v>
      </c>
      <c r="I267" s="60" t="s">
        <v>1362</v>
      </c>
      <c r="J267" s="60">
        <v>37.8</v>
      </c>
      <c r="K267" s="63"/>
      <c r="L267" s="252"/>
      <c r="M267" s="60"/>
      <c r="N267" s="60"/>
      <c r="O267" s="60"/>
      <c r="P267" s="60" t="s">
        <v>177</v>
      </c>
      <c r="Q267" s="102" t="s">
        <v>1363</v>
      </c>
      <c r="R267" s="60">
        <v>91</v>
      </c>
      <c r="S267" s="257" t="s">
        <v>1364</v>
      </c>
      <c r="T267" s="258" t="s">
        <v>475</v>
      </c>
      <c r="U267" s="258" t="s">
        <v>750</v>
      </c>
      <c r="V267" s="258" t="s">
        <v>108</v>
      </c>
      <c r="W267" s="87"/>
      <c r="X267" s="84"/>
      <c r="Y267" s="98"/>
      <c r="Z267" s="99"/>
    </row>
    <row r="268" ht="66.6" hidden="1" customHeight="1" spans="1:26">
      <c r="A268" s="27"/>
      <c r="B268" s="104" t="s">
        <v>172</v>
      </c>
      <c r="C268" s="239" t="s">
        <v>1365</v>
      </c>
      <c r="D268" s="69" t="s">
        <v>1109</v>
      </c>
      <c r="E268" s="60" t="s">
        <v>1110</v>
      </c>
      <c r="F268" s="239" t="s">
        <v>1366</v>
      </c>
      <c r="G268" s="60">
        <v>88.065</v>
      </c>
      <c r="H268" s="60" t="s">
        <v>175</v>
      </c>
      <c r="I268" s="60" t="s">
        <v>1367</v>
      </c>
      <c r="J268" s="60">
        <v>27.81</v>
      </c>
      <c r="K268" s="63"/>
      <c r="L268" s="252"/>
      <c r="M268" s="60"/>
      <c r="N268" s="60"/>
      <c r="O268" s="60"/>
      <c r="P268" s="60" t="s">
        <v>177</v>
      </c>
      <c r="Q268" s="102" t="s">
        <v>1368</v>
      </c>
      <c r="R268" s="60">
        <v>2974</v>
      </c>
      <c r="S268" s="257" t="s">
        <v>740</v>
      </c>
      <c r="T268" s="258" t="s">
        <v>1369</v>
      </c>
      <c r="U268" s="258" t="s">
        <v>292</v>
      </c>
      <c r="V268" s="258" t="s">
        <v>108</v>
      </c>
      <c r="W268" s="87"/>
      <c r="X268" s="84"/>
      <c r="Y268" s="98"/>
      <c r="Z268" s="99"/>
    </row>
    <row r="269" ht="66.6" hidden="1" customHeight="1" spans="1:26">
      <c r="A269" s="27"/>
      <c r="B269" s="104" t="s">
        <v>172</v>
      </c>
      <c r="C269" s="29" t="s">
        <v>1535</v>
      </c>
      <c r="D269" s="69" t="s">
        <v>1109</v>
      </c>
      <c r="E269" s="60" t="s">
        <v>956</v>
      </c>
      <c r="F269" s="239" t="s">
        <v>1537</v>
      </c>
      <c r="G269" s="240">
        <v>26.88975</v>
      </c>
      <c r="H269" s="60" t="s">
        <v>175</v>
      </c>
      <c r="I269" s="60" t="s">
        <v>1306</v>
      </c>
      <c r="J269" s="240">
        <v>26.88975</v>
      </c>
      <c r="K269" s="63"/>
      <c r="L269" s="252"/>
      <c r="M269" s="60"/>
      <c r="N269" s="60"/>
      <c r="O269" s="60"/>
      <c r="P269" s="60" t="s">
        <v>177</v>
      </c>
      <c r="Q269" s="102" t="s">
        <v>1538</v>
      </c>
      <c r="R269" s="60">
        <v>146</v>
      </c>
      <c r="S269" s="257" t="s">
        <v>298</v>
      </c>
      <c r="T269" s="258" t="s">
        <v>706</v>
      </c>
      <c r="U269" s="258" t="s">
        <v>387</v>
      </c>
      <c r="V269" s="258" t="s">
        <v>108</v>
      </c>
      <c r="W269" s="87"/>
      <c r="X269" s="84"/>
      <c r="Y269" s="98"/>
      <c r="Z269" s="99"/>
    </row>
    <row r="270" ht="66.6" hidden="1" customHeight="1" spans="1:26">
      <c r="A270" s="27"/>
      <c r="B270" s="104" t="s">
        <v>172</v>
      </c>
      <c r="C270" s="180" t="s">
        <v>1539</v>
      </c>
      <c r="D270" s="69" t="s">
        <v>1109</v>
      </c>
      <c r="E270" s="60" t="s">
        <v>956</v>
      </c>
      <c r="F270" s="239" t="s">
        <v>1540</v>
      </c>
      <c r="G270" s="177">
        <v>53.8724</v>
      </c>
      <c r="H270" s="179" t="s">
        <v>175</v>
      </c>
      <c r="I270" s="179" t="s">
        <v>1541</v>
      </c>
      <c r="J270" s="60">
        <v>43.0979</v>
      </c>
      <c r="K270" s="63"/>
      <c r="L270" s="252"/>
      <c r="M270" s="60"/>
      <c r="N270" s="60"/>
      <c r="O270" s="60"/>
      <c r="P270" s="179" t="s">
        <v>172</v>
      </c>
      <c r="Q270" s="200" t="s">
        <v>1542</v>
      </c>
      <c r="R270" s="201">
        <v>80</v>
      </c>
      <c r="S270" s="202" t="s">
        <v>567</v>
      </c>
      <c r="T270" s="202" t="s">
        <v>115</v>
      </c>
      <c r="U270" s="202" t="s">
        <v>829</v>
      </c>
      <c r="V270" s="202" t="s">
        <v>150</v>
      </c>
      <c r="W270" s="87"/>
      <c r="X270" s="84"/>
      <c r="Y270" s="98"/>
      <c r="Z270" s="99"/>
    </row>
    <row r="271" ht="66.6" hidden="1" customHeight="1" spans="1:26">
      <c r="A271" s="27"/>
      <c r="B271" s="104" t="s">
        <v>172</v>
      </c>
      <c r="C271" s="29" t="s">
        <v>1360</v>
      </c>
      <c r="D271" s="69" t="s">
        <v>1109</v>
      </c>
      <c r="E271" s="60" t="s">
        <v>956</v>
      </c>
      <c r="F271" s="180" t="s">
        <v>1361</v>
      </c>
      <c r="G271" s="177">
        <v>117.5</v>
      </c>
      <c r="H271" s="179" t="s">
        <v>175</v>
      </c>
      <c r="I271" s="179" t="s">
        <v>1543</v>
      </c>
      <c r="J271" s="60">
        <v>86.44</v>
      </c>
      <c r="K271" s="63"/>
      <c r="L271" s="252"/>
      <c r="M271" s="60"/>
      <c r="N271" s="60"/>
      <c r="O271" s="60"/>
      <c r="P271" s="179" t="s">
        <v>172</v>
      </c>
      <c r="Q271" s="200" t="s">
        <v>1544</v>
      </c>
      <c r="R271" s="201">
        <v>91</v>
      </c>
      <c r="S271" s="202" t="s">
        <v>750</v>
      </c>
      <c r="T271" s="202" t="s">
        <v>731</v>
      </c>
      <c r="U271" s="202" t="s">
        <v>292</v>
      </c>
      <c r="V271" s="202" t="s">
        <v>292</v>
      </c>
      <c r="W271" s="87"/>
      <c r="X271" s="84"/>
      <c r="Y271" s="98"/>
      <c r="Z271" s="99"/>
    </row>
    <row r="272" ht="58.15" hidden="1" customHeight="1" spans="1:25">
      <c r="A272" s="4">
        <v>84</v>
      </c>
      <c r="B272" s="4" t="s">
        <v>172</v>
      </c>
      <c r="C272" s="4" t="s">
        <v>1370</v>
      </c>
      <c r="D272" s="6" t="s">
        <v>1109</v>
      </c>
      <c r="E272" s="9" t="s">
        <v>1110</v>
      </c>
      <c r="F272" s="19" t="s">
        <v>1371</v>
      </c>
      <c r="G272" s="4">
        <v>293.15</v>
      </c>
      <c r="H272" s="4" t="s">
        <v>175</v>
      </c>
      <c r="I272" s="4" t="s">
        <v>1372</v>
      </c>
      <c r="J272" s="27">
        <v>-43.9725</v>
      </c>
      <c r="K272" s="58"/>
      <c r="L272" s="58"/>
      <c r="M272" s="4"/>
      <c r="N272" s="4"/>
      <c r="O272" s="4"/>
      <c r="P272" s="4" t="s">
        <v>177</v>
      </c>
      <c r="Q272" s="19" t="s">
        <v>1373</v>
      </c>
      <c r="R272" s="4">
        <v>54</v>
      </c>
      <c r="S272" s="75" t="s">
        <v>1374</v>
      </c>
      <c r="T272" s="75" t="s">
        <v>1375</v>
      </c>
      <c r="U272" s="75" t="s">
        <v>43</v>
      </c>
      <c r="V272" s="75"/>
      <c r="W272" s="75"/>
      <c r="X272" s="77">
        <v>278.4925</v>
      </c>
      <c r="Y272" s="95" t="e">
        <f>X272-#REF!</f>
        <v>#REF!</v>
      </c>
    </row>
    <row r="273" ht="70.15" hidden="1" customHeight="1" spans="1:25">
      <c r="A273" s="4">
        <v>85</v>
      </c>
      <c r="B273" s="4" t="s">
        <v>363</v>
      </c>
      <c r="C273" s="4" t="s">
        <v>1376</v>
      </c>
      <c r="D273" s="6" t="s">
        <v>1109</v>
      </c>
      <c r="E273" s="6" t="s">
        <v>1110</v>
      </c>
      <c r="F273" s="8" t="s">
        <v>1377</v>
      </c>
      <c r="G273" s="4">
        <v>13.58</v>
      </c>
      <c r="H273" s="6" t="s">
        <v>366</v>
      </c>
      <c r="I273" s="6" t="s">
        <v>367</v>
      </c>
      <c r="J273" s="60">
        <v>0.238</v>
      </c>
      <c r="K273" s="51" t="s">
        <v>2453</v>
      </c>
      <c r="L273" s="58"/>
      <c r="M273" s="6"/>
      <c r="N273" s="6"/>
      <c r="O273" s="6"/>
      <c r="P273" s="6" t="s">
        <v>368</v>
      </c>
      <c r="Q273" s="8" t="s">
        <v>1378</v>
      </c>
      <c r="R273" s="6">
        <v>442</v>
      </c>
      <c r="S273" s="76">
        <v>43172</v>
      </c>
      <c r="T273" s="76">
        <v>43179</v>
      </c>
      <c r="U273" s="76">
        <v>43271</v>
      </c>
      <c r="V273" s="76"/>
      <c r="W273" s="75"/>
      <c r="X273" s="77">
        <v>13.58</v>
      </c>
      <c r="Y273" s="95" t="e">
        <f>X273-#REF!</f>
        <v>#REF!</v>
      </c>
    </row>
    <row r="274" ht="48.6" hidden="1" customHeight="1" spans="1:25">
      <c r="A274" s="4">
        <v>87</v>
      </c>
      <c r="B274" s="7" t="s">
        <v>422</v>
      </c>
      <c r="C274" s="101" t="s">
        <v>1379</v>
      </c>
      <c r="D274" s="6" t="s">
        <v>1109</v>
      </c>
      <c r="E274" s="6" t="s">
        <v>1110</v>
      </c>
      <c r="F274" s="8" t="s">
        <v>1380</v>
      </c>
      <c r="G274" s="6">
        <v>30</v>
      </c>
      <c r="H274" s="6" t="s">
        <v>425</v>
      </c>
      <c r="I274" s="6" t="s">
        <v>430</v>
      </c>
      <c r="J274" s="7">
        <v>-0.74</v>
      </c>
      <c r="K274" s="51"/>
      <c r="L274" s="51"/>
      <c r="M274" s="6"/>
      <c r="N274" s="6"/>
      <c r="O274" s="6"/>
      <c r="P274" s="6" t="s">
        <v>422</v>
      </c>
      <c r="Q274" s="8" t="s">
        <v>1381</v>
      </c>
      <c r="R274" s="6">
        <v>118</v>
      </c>
      <c r="S274" s="76">
        <v>43308</v>
      </c>
      <c r="T274" s="76">
        <v>43313</v>
      </c>
      <c r="U274" s="76">
        <v>43327</v>
      </c>
      <c r="V274" s="76">
        <v>43393</v>
      </c>
      <c r="W274" s="75"/>
      <c r="X274" s="77">
        <v>30</v>
      </c>
      <c r="Y274" s="95" t="e">
        <f>X274-#REF!</f>
        <v>#REF!</v>
      </c>
    </row>
    <row r="275" ht="46.9" hidden="1" customHeight="1" spans="1:25">
      <c r="A275" s="4">
        <v>88</v>
      </c>
      <c r="B275" s="7" t="s">
        <v>422</v>
      </c>
      <c r="C275" s="101" t="s">
        <v>1382</v>
      </c>
      <c r="D275" s="6" t="s">
        <v>1109</v>
      </c>
      <c r="E275" s="6" t="s">
        <v>1110</v>
      </c>
      <c r="F275" s="8" t="s">
        <v>1383</v>
      </c>
      <c r="G275" s="6">
        <v>30</v>
      </c>
      <c r="H275" s="6" t="s">
        <v>425</v>
      </c>
      <c r="I275" s="6" t="s">
        <v>450</v>
      </c>
      <c r="J275" s="7">
        <v>-6.59808</v>
      </c>
      <c r="K275" s="51"/>
      <c r="L275" s="51"/>
      <c r="M275" s="6"/>
      <c r="N275" s="6"/>
      <c r="O275" s="6"/>
      <c r="P275" s="6" t="s">
        <v>422</v>
      </c>
      <c r="Q275" s="8" t="s">
        <v>1384</v>
      </c>
      <c r="R275" s="6">
        <v>29</v>
      </c>
      <c r="S275" s="76">
        <v>43308</v>
      </c>
      <c r="T275" s="76">
        <v>42819</v>
      </c>
      <c r="U275" s="76">
        <v>42885</v>
      </c>
      <c r="V275" s="76">
        <v>42906</v>
      </c>
      <c r="W275" s="75"/>
      <c r="X275" s="77">
        <v>30</v>
      </c>
      <c r="Y275" s="95" t="e">
        <f>X275-#REF!</f>
        <v>#REF!</v>
      </c>
    </row>
    <row r="276" ht="46.9" hidden="1" customHeight="1" spans="1:26">
      <c r="A276" s="27"/>
      <c r="B276" s="28" t="s">
        <v>422</v>
      </c>
      <c r="C276" s="205" t="s">
        <v>1385</v>
      </c>
      <c r="D276" s="69" t="s">
        <v>1109</v>
      </c>
      <c r="E276" s="69" t="s">
        <v>1110</v>
      </c>
      <c r="F276" s="241" t="s">
        <v>1386</v>
      </c>
      <c r="G276" s="242">
        <v>19.2724</v>
      </c>
      <c r="H276" s="186" t="s">
        <v>425</v>
      </c>
      <c r="I276" s="186" t="s">
        <v>1387</v>
      </c>
      <c r="J276" s="28">
        <v>19.2724</v>
      </c>
      <c r="K276" s="63"/>
      <c r="L276" s="253"/>
      <c r="M276" s="69"/>
      <c r="N276" s="69"/>
      <c r="O276" s="69"/>
      <c r="P276" s="69" t="s">
        <v>422</v>
      </c>
      <c r="Q276" s="259" t="s">
        <v>1388</v>
      </c>
      <c r="R276" s="186">
        <v>127</v>
      </c>
      <c r="S276" s="204">
        <v>43223</v>
      </c>
      <c r="T276" s="204">
        <v>43228</v>
      </c>
      <c r="U276" s="204">
        <v>43248</v>
      </c>
      <c r="V276" s="204">
        <v>43401</v>
      </c>
      <c r="W276" s="87"/>
      <c r="X276" s="84"/>
      <c r="Y276" s="98"/>
      <c r="Z276" s="99"/>
    </row>
    <row r="277" ht="46.9" hidden="1" customHeight="1" spans="1:26">
      <c r="A277" s="27"/>
      <c r="B277" s="28" t="s">
        <v>422</v>
      </c>
      <c r="C277" s="102" t="s">
        <v>1389</v>
      </c>
      <c r="D277" s="69" t="s">
        <v>1109</v>
      </c>
      <c r="E277" s="69" t="s">
        <v>1110</v>
      </c>
      <c r="F277" s="102" t="s">
        <v>1390</v>
      </c>
      <c r="G277" s="32">
        <v>60.384</v>
      </c>
      <c r="H277" s="186" t="s">
        <v>425</v>
      </c>
      <c r="I277" s="136" t="s">
        <v>1391</v>
      </c>
      <c r="J277" s="28">
        <v>60.384</v>
      </c>
      <c r="K277" s="63"/>
      <c r="L277" s="253"/>
      <c r="M277" s="69"/>
      <c r="N277" s="69"/>
      <c r="O277" s="69"/>
      <c r="P277" s="69" t="s">
        <v>422</v>
      </c>
      <c r="Q277" s="102" t="s">
        <v>1392</v>
      </c>
      <c r="R277" s="186">
        <v>523</v>
      </c>
      <c r="S277" s="204" t="s">
        <v>115</v>
      </c>
      <c r="T277" s="204" t="s">
        <v>740</v>
      </c>
      <c r="U277" s="204" t="s">
        <v>805</v>
      </c>
      <c r="V277" s="204" t="s">
        <v>292</v>
      </c>
      <c r="W277" s="87"/>
      <c r="X277" s="84"/>
      <c r="Y277" s="98"/>
      <c r="Z277" s="99"/>
    </row>
    <row r="278" ht="70.15" hidden="1" customHeight="1" spans="1:25">
      <c r="A278" s="4">
        <v>90</v>
      </c>
      <c r="B278" s="4" t="s">
        <v>422</v>
      </c>
      <c r="C278" s="4" t="s">
        <v>1393</v>
      </c>
      <c r="D278" s="6" t="s">
        <v>1109</v>
      </c>
      <c r="E278" s="6" t="s">
        <v>1110</v>
      </c>
      <c r="F278" s="44" t="s">
        <v>1394</v>
      </c>
      <c r="G278" s="17">
        <v>2.92</v>
      </c>
      <c r="H278" s="17" t="s">
        <v>425</v>
      </c>
      <c r="I278" s="17" t="s">
        <v>1395</v>
      </c>
      <c r="J278" s="4">
        <v>-0.175</v>
      </c>
      <c r="K278" s="58"/>
      <c r="L278" s="58"/>
      <c r="M278" s="17"/>
      <c r="N278" s="17"/>
      <c r="O278" s="17"/>
      <c r="P278" s="17" t="s">
        <v>422</v>
      </c>
      <c r="Q278" s="44" t="s">
        <v>1396</v>
      </c>
      <c r="R278" s="17">
        <v>57</v>
      </c>
      <c r="S278" s="93">
        <v>43217</v>
      </c>
      <c r="T278" s="93">
        <v>43158</v>
      </c>
      <c r="U278" s="93">
        <v>43174</v>
      </c>
      <c r="V278" s="76">
        <v>43210</v>
      </c>
      <c r="W278" s="75"/>
      <c r="X278" s="77">
        <v>2.92</v>
      </c>
      <c r="Y278" s="95" t="e">
        <f>X278-#REF!</f>
        <v>#REF!</v>
      </c>
    </row>
    <row r="279" ht="70.15" hidden="1" customHeight="1" spans="1:25">
      <c r="A279" s="4">
        <v>104</v>
      </c>
      <c r="B279" s="7" t="s">
        <v>513</v>
      </c>
      <c r="C279" s="7" t="s">
        <v>1397</v>
      </c>
      <c r="D279" s="6" t="s">
        <v>1109</v>
      </c>
      <c r="E279" s="6" t="s">
        <v>1110</v>
      </c>
      <c r="F279" s="14" t="s">
        <v>1398</v>
      </c>
      <c r="G279" s="13">
        <v>41.11276</v>
      </c>
      <c r="H279" s="13" t="s">
        <v>516</v>
      </c>
      <c r="I279" s="13" t="s">
        <v>1399</v>
      </c>
      <c r="J279" s="7">
        <v>-0.490617</v>
      </c>
      <c r="K279" s="52" t="s">
        <v>2423</v>
      </c>
      <c r="L279" s="51"/>
      <c r="M279" s="13"/>
      <c r="N279" s="13"/>
      <c r="O279" s="13"/>
      <c r="P279" s="13" t="s">
        <v>513</v>
      </c>
      <c r="Q279" s="14" t="s">
        <v>1400</v>
      </c>
      <c r="R279" s="13">
        <v>560</v>
      </c>
      <c r="S279" s="79" t="s">
        <v>1401</v>
      </c>
      <c r="T279" s="79" t="s">
        <v>1353</v>
      </c>
      <c r="U279" s="79" t="s">
        <v>1402</v>
      </c>
      <c r="V279" s="79" t="s">
        <v>188</v>
      </c>
      <c r="W279" s="146"/>
      <c r="X279" s="77">
        <v>41.11276</v>
      </c>
      <c r="Y279" s="95" t="e">
        <f>X279-#REF!</f>
        <v>#REF!</v>
      </c>
    </row>
    <row r="280" ht="60" hidden="1" customHeight="1" spans="1:25">
      <c r="A280" s="4"/>
      <c r="B280" s="4" t="s">
        <v>161</v>
      </c>
      <c r="C280" s="116" t="s">
        <v>1403</v>
      </c>
      <c r="D280" s="6" t="s">
        <v>1109</v>
      </c>
      <c r="E280" s="6" t="s">
        <v>1110</v>
      </c>
      <c r="F280" s="243" t="s">
        <v>1404</v>
      </c>
      <c r="G280" s="13">
        <v>143</v>
      </c>
      <c r="H280" s="6" t="s">
        <v>164</v>
      </c>
      <c r="I280" s="13" t="s">
        <v>1405</v>
      </c>
      <c r="J280" s="55">
        <v>34.232</v>
      </c>
      <c r="K280" s="52" t="s">
        <v>2495</v>
      </c>
      <c r="L280" s="57"/>
      <c r="M280" s="56"/>
      <c r="N280" s="13"/>
      <c r="O280" s="13"/>
      <c r="P280" s="6" t="s">
        <v>161</v>
      </c>
      <c r="Q280" s="260" t="s">
        <v>1406</v>
      </c>
      <c r="R280" s="13">
        <v>357</v>
      </c>
      <c r="S280" s="79" t="s">
        <v>1407</v>
      </c>
      <c r="T280" s="79"/>
      <c r="U280" s="79"/>
      <c r="V280" s="79" t="s">
        <v>666</v>
      </c>
      <c r="W280" s="75"/>
      <c r="X280" s="77"/>
      <c r="Y280" s="95"/>
    </row>
    <row r="281" ht="38.25" hidden="1" customHeight="1" spans="1:25">
      <c r="A281" s="4"/>
      <c r="B281" s="4" t="s">
        <v>331</v>
      </c>
      <c r="C281" s="159" t="s">
        <v>1409</v>
      </c>
      <c r="D281" s="6" t="s">
        <v>1109</v>
      </c>
      <c r="E281" s="6" t="s">
        <v>1110</v>
      </c>
      <c r="F281" s="160" t="s">
        <v>1410</v>
      </c>
      <c r="G281" s="244">
        <v>223.52605</v>
      </c>
      <c r="H281" s="115" t="s">
        <v>334</v>
      </c>
      <c r="I281" s="115" t="s">
        <v>1411</v>
      </c>
      <c r="J281" s="55">
        <v>223.52605</v>
      </c>
      <c r="K281" s="52" t="s">
        <v>2540</v>
      </c>
      <c r="L281" s="57"/>
      <c r="M281" s="56"/>
      <c r="N281" s="13"/>
      <c r="O281" s="13"/>
      <c r="P281" s="164" t="s">
        <v>336</v>
      </c>
      <c r="Q281" s="124" t="s">
        <v>1412</v>
      </c>
      <c r="R281" s="150">
        <v>92</v>
      </c>
      <c r="S281" s="151" t="s">
        <v>1413</v>
      </c>
      <c r="T281" s="151" t="s">
        <v>1414</v>
      </c>
      <c r="U281" s="151" t="s">
        <v>1415</v>
      </c>
      <c r="V281" s="115"/>
      <c r="W281" s="75"/>
      <c r="X281" s="77"/>
      <c r="Y281" s="95"/>
    </row>
    <row r="282" ht="45" hidden="1" customHeight="1" spans="1:25">
      <c r="A282" s="4">
        <v>109</v>
      </c>
      <c r="B282" s="6" t="s">
        <v>52</v>
      </c>
      <c r="C282" s="9" t="s">
        <v>1421</v>
      </c>
      <c r="D282" s="6" t="s">
        <v>1109</v>
      </c>
      <c r="E282" s="10" t="s">
        <v>1422</v>
      </c>
      <c r="F282" s="11" t="s">
        <v>1423</v>
      </c>
      <c r="G282" s="10">
        <v>8.05</v>
      </c>
      <c r="H282" s="10" t="s">
        <v>55</v>
      </c>
      <c r="I282" s="10" t="s">
        <v>56</v>
      </c>
      <c r="J282" s="9">
        <v>-0.00737</v>
      </c>
      <c r="K282" s="53" t="s">
        <v>2420</v>
      </c>
      <c r="L282" s="53"/>
      <c r="M282" s="10"/>
      <c r="N282" s="10"/>
      <c r="O282" s="10"/>
      <c r="P282" s="10" t="s">
        <v>57</v>
      </c>
      <c r="Q282" s="11" t="s">
        <v>1424</v>
      </c>
      <c r="R282" s="10">
        <v>17</v>
      </c>
      <c r="S282" s="79" t="s">
        <v>1425</v>
      </c>
      <c r="T282" s="78" t="s">
        <v>1426</v>
      </c>
      <c r="U282" s="78" t="s">
        <v>792</v>
      </c>
      <c r="V282" s="78" t="s">
        <v>1427</v>
      </c>
      <c r="W282" s="75"/>
      <c r="X282" s="77">
        <v>8.05</v>
      </c>
      <c r="Y282" s="95" t="e">
        <f>X282-#REF!</f>
        <v>#REF!</v>
      </c>
    </row>
    <row r="283" ht="70.15" hidden="1" customHeight="1" spans="1:25">
      <c r="A283" s="4">
        <v>111</v>
      </c>
      <c r="B283" s="4" t="s">
        <v>269</v>
      </c>
      <c r="C283" s="16" t="s">
        <v>1428</v>
      </c>
      <c r="D283" s="13" t="s">
        <v>1109</v>
      </c>
      <c r="E283" s="6" t="s">
        <v>1422</v>
      </c>
      <c r="F283" s="44" t="s">
        <v>1429</v>
      </c>
      <c r="G283" s="17">
        <v>214.037842</v>
      </c>
      <c r="H283" s="17" t="s">
        <v>272</v>
      </c>
      <c r="I283" s="17" t="s">
        <v>1430</v>
      </c>
      <c r="J283" s="4">
        <v>-85.637842</v>
      </c>
      <c r="K283" s="52" t="s">
        <v>2447</v>
      </c>
      <c r="L283" s="58"/>
      <c r="M283" s="17"/>
      <c r="N283" s="17"/>
      <c r="O283" s="17"/>
      <c r="P283" s="17" t="s">
        <v>1226</v>
      </c>
      <c r="Q283" s="44" t="s">
        <v>1431</v>
      </c>
      <c r="R283" s="17"/>
      <c r="S283" s="93" t="s">
        <v>249</v>
      </c>
      <c r="T283" s="93" t="s">
        <v>598</v>
      </c>
      <c r="U283" s="93" t="s">
        <v>115</v>
      </c>
      <c r="V283" s="93"/>
      <c r="W283" s="75"/>
      <c r="X283" s="77">
        <v>214.037842</v>
      </c>
      <c r="Y283" s="95" t="e">
        <f>X283-#REF!</f>
        <v>#REF!</v>
      </c>
    </row>
    <row r="284" ht="64.9" hidden="1" customHeight="1" spans="1:25">
      <c r="A284" s="4">
        <v>112</v>
      </c>
      <c r="B284" s="17" t="s">
        <v>331</v>
      </c>
      <c r="C284" s="9" t="s">
        <v>1433</v>
      </c>
      <c r="D284" s="6" t="s">
        <v>1109</v>
      </c>
      <c r="E284" s="6" t="s">
        <v>1422</v>
      </c>
      <c r="F284" s="18" t="s">
        <v>1434</v>
      </c>
      <c r="G284" s="9"/>
      <c r="H284" s="9"/>
      <c r="I284" s="9"/>
      <c r="J284" s="9">
        <v>-31.6</v>
      </c>
      <c r="K284" s="53" t="s">
        <v>2541</v>
      </c>
      <c r="L284" s="53"/>
      <c r="M284" s="9"/>
      <c r="N284" s="9"/>
      <c r="O284" s="9"/>
      <c r="P284" s="4" t="s">
        <v>331</v>
      </c>
      <c r="Q284" s="18" t="s">
        <v>1436</v>
      </c>
      <c r="R284" s="9"/>
      <c r="S284" s="80"/>
      <c r="T284" s="80"/>
      <c r="U284" s="80"/>
      <c r="V284" s="80"/>
      <c r="W284" s="75"/>
      <c r="X284" s="77">
        <v>31.6</v>
      </c>
      <c r="Y284" s="95" t="e">
        <f>X284-#REF!</f>
        <v>#REF!</v>
      </c>
    </row>
    <row r="285" ht="72" hidden="1" customHeight="1" spans="1:25">
      <c r="A285" s="4">
        <v>114</v>
      </c>
      <c r="B285" s="4" t="s">
        <v>363</v>
      </c>
      <c r="C285" s="4" t="s">
        <v>1437</v>
      </c>
      <c r="D285" s="6" t="s">
        <v>1109</v>
      </c>
      <c r="E285" s="6" t="s">
        <v>1422</v>
      </c>
      <c r="F285" s="8" t="s">
        <v>1438</v>
      </c>
      <c r="G285" s="6"/>
      <c r="H285" s="6" t="s">
        <v>366</v>
      </c>
      <c r="I285" s="6" t="s">
        <v>601</v>
      </c>
      <c r="J285" s="4">
        <v>0.31</v>
      </c>
      <c r="K285" s="51" t="s">
        <v>2542</v>
      </c>
      <c r="L285" s="58"/>
      <c r="M285" s="6"/>
      <c r="N285" s="6"/>
      <c r="O285" s="6"/>
      <c r="P285" s="6" t="s">
        <v>368</v>
      </c>
      <c r="Q285" s="8" t="s">
        <v>1439</v>
      </c>
      <c r="R285" s="6">
        <v>92</v>
      </c>
      <c r="S285" s="76">
        <v>43172</v>
      </c>
      <c r="T285" s="76">
        <v>43179</v>
      </c>
      <c r="U285" s="76">
        <v>43271</v>
      </c>
      <c r="V285" s="76"/>
      <c r="W285" s="75"/>
      <c r="X285" s="77">
        <v>14.55</v>
      </c>
      <c r="Y285" s="95" t="e">
        <f>X285-#REF!</f>
        <v>#REF!</v>
      </c>
    </row>
    <row r="286" ht="35.25" hidden="1" customHeight="1" spans="1:25">
      <c r="A286" s="4"/>
      <c r="B286" s="4" t="s">
        <v>378</v>
      </c>
      <c r="C286" s="126" t="s">
        <v>1440</v>
      </c>
      <c r="D286" s="6" t="s">
        <v>1109</v>
      </c>
      <c r="E286" s="6" t="s">
        <v>1422</v>
      </c>
      <c r="F286" s="8" t="s">
        <v>1441</v>
      </c>
      <c r="G286" s="6">
        <v>23.94</v>
      </c>
      <c r="H286" s="6" t="s">
        <v>381</v>
      </c>
      <c r="I286" s="6" t="s">
        <v>1442</v>
      </c>
      <c r="J286" s="16">
        <v>23.94</v>
      </c>
      <c r="K286" s="51" t="s">
        <v>2457</v>
      </c>
      <c r="L286" s="16"/>
      <c r="M286" s="6"/>
      <c r="N286" s="6"/>
      <c r="O286" s="6"/>
      <c r="P286" s="6" t="s">
        <v>381</v>
      </c>
      <c r="Q286" s="8" t="s">
        <v>1443</v>
      </c>
      <c r="R286" s="6">
        <v>482</v>
      </c>
      <c r="S286" s="76" t="s">
        <v>1070</v>
      </c>
      <c r="T286" s="76" t="s">
        <v>1070</v>
      </c>
      <c r="U286" s="76" t="s">
        <v>197</v>
      </c>
      <c r="V286" s="76"/>
      <c r="W286" s="75"/>
      <c r="X286" s="77"/>
      <c r="Y286" s="95"/>
    </row>
    <row r="287" ht="144" hidden="1" customHeight="1" spans="1:25">
      <c r="A287" s="4">
        <v>118</v>
      </c>
      <c r="B287" s="43" t="s">
        <v>2037</v>
      </c>
      <c r="C287" s="7" t="s">
        <v>2606</v>
      </c>
      <c r="D287" s="6" t="s">
        <v>1109</v>
      </c>
      <c r="E287" s="6" t="s">
        <v>1446</v>
      </c>
      <c r="F287" s="8" t="s">
        <v>2607</v>
      </c>
      <c r="G287" s="6">
        <v>20</v>
      </c>
      <c r="H287" s="6" t="s">
        <v>2041</v>
      </c>
      <c r="I287" s="6" t="s">
        <v>2608</v>
      </c>
      <c r="J287" s="6"/>
      <c r="K287" s="6"/>
      <c r="L287" s="6"/>
      <c r="M287" s="6"/>
      <c r="N287" s="6"/>
      <c r="O287" s="6"/>
      <c r="P287" s="6" t="s">
        <v>2609</v>
      </c>
      <c r="Q287" s="8" t="s">
        <v>2610</v>
      </c>
      <c r="R287" s="6">
        <v>69</v>
      </c>
      <c r="S287" s="76">
        <v>43009</v>
      </c>
      <c r="T287" s="76">
        <v>43009</v>
      </c>
      <c r="U287" s="76">
        <v>43252</v>
      </c>
      <c r="V287" s="76">
        <v>43282</v>
      </c>
      <c r="W287" s="75"/>
      <c r="X287" s="77">
        <v>14</v>
      </c>
      <c r="Y287" s="95" t="e">
        <f>X287-#REF!</f>
        <v>#REF!</v>
      </c>
    </row>
    <row r="288" ht="48" hidden="1" customHeight="1" spans="1:25">
      <c r="A288" s="4">
        <v>121</v>
      </c>
      <c r="B288" s="6" t="s">
        <v>92</v>
      </c>
      <c r="C288" s="6" t="s">
        <v>1445</v>
      </c>
      <c r="D288" s="6" t="s">
        <v>1109</v>
      </c>
      <c r="E288" s="6" t="s">
        <v>1446</v>
      </c>
      <c r="F288" s="8" t="s">
        <v>1447</v>
      </c>
      <c r="G288" s="6">
        <v>20</v>
      </c>
      <c r="H288" s="6" t="s">
        <v>95</v>
      </c>
      <c r="I288" s="6" t="s">
        <v>1448</v>
      </c>
      <c r="J288" s="7">
        <v>-6</v>
      </c>
      <c r="K288" s="53" t="s">
        <v>2423</v>
      </c>
      <c r="L288" s="7"/>
      <c r="M288" s="6"/>
      <c r="N288" s="6"/>
      <c r="O288" s="6"/>
      <c r="P288" s="6" t="s">
        <v>97</v>
      </c>
      <c r="Q288" s="8" t="s">
        <v>1449</v>
      </c>
      <c r="R288" s="6">
        <v>185</v>
      </c>
      <c r="S288" s="76" t="s">
        <v>1208</v>
      </c>
      <c r="T288" s="76"/>
      <c r="U288" s="76"/>
      <c r="V288" s="76"/>
      <c r="W288" s="75"/>
      <c r="X288" s="77">
        <v>6</v>
      </c>
      <c r="Y288" s="95" t="e">
        <f>X288-#REF!</f>
        <v>#REF!</v>
      </c>
    </row>
    <row r="289" ht="101.45" hidden="1" customHeight="1" spans="1:25">
      <c r="A289" s="4">
        <v>123</v>
      </c>
      <c r="B289" s="4" t="s">
        <v>92</v>
      </c>
      <c r="C289" s="4" t="s">
        <v>1452</v>
      </c>
      <c r="D289" s="13" t="s">
        <v>1109</v>
      </c>
      <c r="E289" s="6" t="s">
        <v>1446</v>
      </c>
      <c r="F289" s="14" t="s">
        <v>1453</v>
      </c>
      <c r="G289" s="13">
        <v>136</v>
      </c>
      <c r="H289" s="13" t="s">
        <v>95</v>
      </c>
      <c r="I289" s="13" t="s">
        <v>95</v>
      </c>
      <c r="J289" s="4">
        <v>-27.2</v>
      </c>
      <c r="K289" s="53" t="s">
        <v>2481</v>
      </c>
      <c r="L289" s="4"/>
      <c r="M289" s="13"/>
      <c r="N289" s="13"/>
      <c r="O289" s="13"/>
      <c r="P289" s="6" t="s">
        <v>97</v>
      </c>
      <c r="Q289" s="14" t="s">
        <v>1454</v>
      </c>
      <c r="R289" s="13">
        <v>586</v>
      </c>
      <c r="S289" s="79" t="s">
        <v>872</v>
      </c>
      <c r="T289" s="79" t="s">
        <v>249</v>
      </c>
      <c r="U289" s="79" t="s">
        <v>140</v>
      </c>
      <c r="V289" s="79" t="s">
        <v>475</v>
      </c>
      <c r="W289" s="75"/>
      <c r="X289" s="77">
        <v>136</v>
      </c>
      <c r="Y289" s="95" t="e">
        <f>X289-#REF!</f>
        <v>#REF!</v>
      </c>
    </row>
    <row r="290" ht="101.45" hidden="1" customHeight="1" spans="1:25">
      <c r="A290" s="4"/>
      <c r="B290" s="4" t="s">
        <v>92</v>
      </c>
      <c r="C290" s="124" t="s">
        <v>1456</v>
      </c>
      <c r="D290" s="13" t="s">
        <v>1109</v>
      </c>
      <c r="E290" s="115" t="s">
        <v>1446</v>
      </c>
      <c r="F290" s="124" t="s">
        <v>1457</v>
      </c>
      <c r="G290" s="115">
        <v>13.2</v>
      </c>
      <c r="H290" s="115" t="s">
        <v>564</v>
      </c>
      <c r="I290" s="115" t="s">
        <v>1458</v>
      </c>
      <c r="J290" s="4">
        <v>10.56</v>
      </c>
      <c r="K290" s="53" t="s">
        <v>2468</v>
      </c>
      <c r="L290" s="4"/>
      <c r="M290" s="13"/>
      <c r="N290" s="13"/>
      <c r="O290" s="13"/>
      <c r="P290" s="6" t="s">
        <v>97</v>
      </c>
      <c r="Q290" s="124" t="s">
        <v>1459</v>
      </c>
      <c r="R290" s="147">
        <v>60</v>
      </c>
      <c r="S290" s="115" t="s">
        <v>726</v>
      </c>
      <c r="T290" s="151" t="s">
        <v>171</v>
      </c>
      <c r="U290" s="148" t="s">
        <v>671</v>
      </c>
      <c r="V290" s="148" t="s">
        <v>672</v>
      </c>
      <c r="W290" s="75"/>
      <c r="X290" s="77"/>
      <c r="Y290" s="95"/>
    </row>
    <row r="291" ht="52.9" hidden="1" customHeight="1" spans="1:25">
      <c r="A291" s="4"/>
      <c r="B291" s="7" t="s">
        <v>304</v>
      </c>
      <c r="C291" s="116" t="s">
        <v>1460</v>
      </c>
      <c r="D291" s="13" t="s">
        <v>1109</v>
      </c>
      <c r="E291" s="115" t="s">
        <v>1446</v>
      </c>
      <c r="F291" s="8" t="s">
        <v>1461</v>
      </c>
      <c r="G291" s="6">
        <v>19.28</v>
      </c>
      <c r="H291" s="6" t="s">
        <v>307</v>
      </c>
      <c r="I291" s="6" t="s">
        <v>321</v>
      </c>
      <c r="J291" s="7">
        <v>14.784</v>
      </c>
      <c r="K291" s="53" t="s">
        <v>2475</v>
      </c>
      <c r="L291" s="7"/>
      <c r="M291" s="6"/>
      <c r="N291" s="6"/>
      <c r="O291" s="6"/>
      <c r="P291" s="6" t="s">
        <v>307</v>
      </c>
      <c r="Q291" s="149" t="s">
        <v>1462</v>
      </c>
      <c r="R291" s="6">
        <v>245</v>
      </c>
      <c r="S291" s="76" t="s">
        <v>1040</v>
      </c>
      <c r="T291" s="76" t="s">
        <v>1463</v>
      </c>
      <c r="U291" s="76" t="s">
        <v>817</v>
      </c>
      <c r="V291" s="76" t="s">
        <v>750</v>
      </c>
      <c r="W291" s="75"/>
      <c r="X291" s="77"/>
      <c r="Y291" s="95"/>
    </row>
    <row r="292" ht="52.9" hidden="1" customHeight="1" spans="1:25">
      <c r="A292" s="4"/>
      <c r="B292" s="7" t="s">
        <v>304</v>
      </c>
      <c r="C292" s="116" t="s">
        <v>1464</v>
      </c>
      <c r="D292" s="13" t="s">
        <v>1109</v>
      </c>
      <c r="E292" s="115" t="s">
        <v>1446</v>
      </c>
      <c r="F292" s="8" t="s">
        <v>1465</v>
      </c>
      <c r="G292" s="6">
        <v>134.542</v>
      </c>
      <c r="H292" s="6" t="s">
        <v>307</v>
      </c>
      <c r="I292" s="6" t="s">
        <v>1313</v>
      </c>
      <c r="J292" s="7">
        <v>134.542</v>
      </c>
      <c r="K292" s="53" t="s">
        <v>2543</v>
      </c>
      <c r="L292" s="7"/>
      <c r="M292" s="6"/>
      <c r="N292" s="6"/>
      <c r="O292" s="6"/>
      <c r="P292" s="6" t="s">
        <v>307</v>
      </c>
      <c r="Q292" s="261" t="s">
        <v>1466</v>
      </c>
      <c r="R292" s="6">
        <v>131</v>
      </c>
      <c r="S292" s="76" t="s">
        <v>100</v>
      </c>
      <c r="T292" s="76" t="s">
        <v>817</v>
      </c>
      <c r="U292" s="76" t="s">
        <v>726</v>
      </c>
      <c r="V292" s="76" t="s">
        <v>657</v>
      </c>
      <c r="W292" s="75"/>
      <c r="X292" s="77"/>
      <c r="Y292" s="95"/>
    </row>
    <row r="293" ht="36.75" hidden="1" customHeight="1" spans="1:25">
      <c r="A293" s="4"/>
      <c r="B293" s="7" t="s">
        <v>269</v>
      </c>
      <c r="C293" s="38" t="s">
        <v>1467</v>
      </c>
      <c r="D293" s="13" t="s">
        <v>1109</v>
      </c>
      <c r="E293" s="115" t="s">
        <v>1446</v>
      </c>
      <c r="F293" s="41" t="s">
        <v>1468</v>
      </c>
      <c r="G293" s="42">
        <v>77.9</v>
      </c>
      <c r="H293" s="40" t="s">
        <v>272</v>
      </c>
      <c r="I293" s="40" t="s">
        <v>1469</v>
      </c>
      <c r="J293" s="7">
        <v>23.37</v>
      </c>
      <c r="K293" s="53" t="s">
        <v>2449</v>
      </c>
      <c r="L293" s="7"/>
      <c r="M293" s="6"/>
      <c r="N293" s="6"/>
      <c r="O293" s="6"/>
      <c r="P293" s="40" t="s">
        <v>269</v>
      </c>
      <c r="Q293" s="90" t="s">
        <v>1470</v>
      </c>
      <c r="R293" s="91">
        <v>646</v>
      </c>
      <c r="S293" s="92" t="s">
        <v>828</v>
      </c>
      <c r="T293" s="92" t="s">
        <v>115</v>
      </c>
      <c r="U293" s="92"/>
      <c r="V293" s="92"/>
      <c r="W293" s="75"/>
      <c r="X293" s="77"/>
      <c r="Y293" s="95"/>
    </row>
    <row r="294" ht="36.75" hidden="1" customHeight="1" spans="1:25">
      <c r="A294" s="4"/>
      <c r="B294" s="7" t="s">
        <v>516</v>
      </c>
      <c r="C294" s="128" t="s">
        <v>1545</v>
      </c>
      <c r="D294" s="129" t="s">
        <v>2611</v>
      </c>
      <c r="E294" s="115"/>
      <c r="F294" s="128" t="s">
        <v>1546</v>
      </c>
      <c r="G294" s="130">
        <v>49.5</v>
      </c>
      <c r="H294" s="115" t="s">
        <v>516</v>
      </c>
      <c r="I294" s="115" t="s">
        <v>1547</v>
      </c>
      <c r="J294" s="7">
        <v>49.209168</v>
      </c>
      <c r="K294" s="53" t="s">
        <v>2492</v>
      </c>
      <c r="L294" s="7"/>
      <c r="M294" s="6"/>
      <c r="N294" s="6"/>
      <c r="O294" s="6"/>
      <c r="P294" s="115" t="s">
        <v>513</v>
      </c>
      <c r="Q294" s="124" t="s">
        <v>1548</v>
      </c>
      <c r="R294" s="156">
        <v>60</v>
      </c>
      <c r="S294" s="148" t="s">
        <v>239</v>
      </c>
      <c r="T294" s="148" t="s">
        <v>1549</v>
      </c>
      <c r="U294" s="148">
        <v>10.25</v>
      </c>
      <c r="V294" s="148" t="s">
        <v>1550</v>
      </c>
      <c r="W294" s="75"/>
      <c r="X294" s="77"/>
      <c r="Y294" s="95"/>
    </row>
    <row r="295" ht="45" hidden="1" customHeight="1" spans="1:25">
      <c r="A295" s="4">
        <v>124</v>
      </c>
      <c r="B295" s="6" t="s">
        <v>52</v>
      </c>
      <c r="C295" s="9" t="s">
        <v>1477</v>
      </c>
      <c r="D295" s="6" t="s">
        <v>1109</v>
      </c>
      <c r="E295" s="10" t="s">
        <v>1473</v>
      </c>
      <c r="F295" s="11" t="s">
        <v>1478</v>
      </c>
      <c r="G295" s="10">
        <v>80</v>
      </c>
      <c r="H295" s="10" t="s">
        <v>55</v>
      </c>
      <c r="I295" s="10" t="s">
        <v>1479</v>
      </c>
      <c r="J295" s="9">
        <v>-16</v>
      </c>
      <c r="K295" s="53" t="s">
        <v>2420</v>
      </c>
      <c r="L295" s="9"/>
      <c r="M295" s="10"/>
      <c r="N295" s="10"/>
      <c r="O295" s="10"/>
      <c r="P295" s="10" t="s">
        <v>57</v>
      </c>
      <c r="Q295" s="11" t="s">
        <v>1480</v>
      </c>
      <c r="R295" s="10">
        <v>21</v>
      </c>
      <c r="S295" s="78" t="s">
        <v>386</v>
      </c>
      <c r="T295" s="78" t="s">
        <v>141</v>
      </c>
      <c r="U295" s="78" t="s">
        <v>108</v>
      </c>
      <c r="V295" s="78" t="s">
        <v>62</v>
      </c>
      <c r="W295" s="75"/>
      <c r="X295" s="77">
        <v>80</v>
      </c>
      <c r="Y295" s="95" t="e">
        <f>X295-#REF!</f>
        <v>#REF!</v>
      </c>
    </row>
    <row r="296" ht="70.15" hidden="1" customHeight="1" spans="1:25">
      <c r="A296" s="4">
        <v>126</v>
      </c>
      <c r="B296" s="6" t="s">
        <v>269</v>
      </c>
      <c r="C296" s="4" t="s">
        <v>1481</v>
      </c>
      <c r="D296" s="9" t="s">
        <v>1109</v>
      </c>
      <c r="E296" s="13" t="s">
        <v>1473</v>
      </c>
      <c r="F296" s="14" t="s">
        <v>1482</v>
      </c>
      <c r="G296" s="13">
        <v>66.3</v>
      </c>
      <c r="H296" s="13" t="s">
        <v>272</v>
      </c>
      <c r="I296" s="13" t="s">
        <v>698</v>
      </c>
      <c r="J296" s="4">
        <v>-13.26</v>
      </c>
      <c r="K296" s="52" t="s">
        <v>2447</v>
      </c>
      <c r="L296" s="4"/>
      <c r="M296" s="13"/>
      <c r="N296" s="13"/>
      <c r="O296" s="13"/>
      <c r="P296" s="13" t="s">
        <v>1483</v>
      </c>
      <c r="Q296" s="14" t="s">
        <v>1484</v>
      </c>
      <c r="R296" s="13">
        <v>113</v>
      </c>
      <c r="S296" s="79" t="s">
        <v>1485</v>
      </c>
      <c r="T296" s="79">
        <v>43266</v>
      </c>
      <c r="U296" s="79">
        <v>43401</v>
      </c>
      <c r="V296" s="79"/>
      <c r="W296" s="75"/>
      <c r="X296" s="77">
        <v>66.3</v>
      </c>
      <c r="Y296" s="95" t="e">
        <f>X296-#REF!</f>
        <v>#REF!</v>
      </c>
    </row>
    <row r="297" ht="70.15" hidden="1" customHeight="1" spans="1:25">
      <c r="A297" s="4">
        <v>127</v>
      </c>
      <c r="B297" s="4" t="s">
        <v>269</v>
      </c>
      <c r="C297" s="4" t="s">
        <v>1486</v>
      </c>
      <c r="D297" s="9" t="s">
        <v>1109</v>
      </c>
      <c r="E297" s="13" t="s">
        <v>1473</v>
      </c>
      <c r="F297" s="14" t="s">
        <v>1487</v>
      </c>
      <c r="G297" s="13">
        <v>129</v>
      </c>
      <c r="H297" s="13" t="s">
        <v>272</v>
      </c>
      <c r="I297" s="13" t="s">
        <v>1469</v>
      </c>
      <c r="J297" s="4">
        <v>-25.8</v>
      </c>
      <c r="K297" s="52" t="s">
        <v>2447</v>
      </c>
      <c r="L297" s="13"/>
      <c r="M297" s="4"/>
      <c r="N297" s="13"/>
      <c r="O297" s="13"/>
      <c r="P297" s="13" t="s">
        <v>1483</v>
      </c>
      <c r="Q297" s="14" t="s">
        <v>1488</v>
      </c>
      <c r="R297" s="13">
        <v>259</v>
      </c>
      <c r="S297" s="79">
        <v>43302</v>
      </c>
      <c r="T297" s="79">
        <v>43313</v>
      </c>
      <c r="U297" s="79">
        <v>43388</v>
      </c>
      <c r="V297" s="79"/>
      <c r="W297" s="75"/>
      <c r="X297" s="77">
        <v>129</v>
      </c>
      <c r="Y297" s="95" t="e">
        <f>X297-#REF!</f>
        <v>#REF!</v>
      </c>
    </row>
    <row r="298" ht="97.15" hidden="1" customHeight="1" spans="1:25">
      <c r="A298" s="4">
        <v>128</v>
      </c>
      <c r="B298" s="4" t="s">
        <v>371</v>
      </c>
      <c r="C298" s="4" t="s">
        <v>1489</v>
      </c>
      <c r="D298" s="13" t="s">
        <v>1109</v>
      </c>
      <c r="E298" s="13" t="s">
        <v>1473</v>
      </c>
      <c r="F298" s="45" t="s">
        <v>1490</v>
      </c>
      <c r="G298" s="7">
        <v>15.78</v>
      </c>
      <c r="H298" s="7" t="s">
        <v>374</v>
      </c>
      <c r="I298" s="7" t="s">
        <v>1491</v>
      </c>
      <c r="J298" s="4">
        <v>-3.6</v>
      </c>
      <c r="K298" s="52" t="s">
        <v>2506</v>
      </c>
      <c r="L298" s="4"/>
      <c r="M298" s="7"/>
      <c r="N298" s="7"/>
      <c r="O298" s="7"/>
      <c r="P298" s="7" t="s">
        <v>1483</v>
      </c>
      <c r="Q298" s="45" t="s">
        <v>1492</v>
      </c>
      <c r="R298" s="7">
        <v>1161</v>
      </c>
      <c r="S298" s="94">
        <v>43312</v>
      </c>
      <c r="T298" s="94">
        <v>43322</v>
      </c>
      <c r="U298" s="94">
        <v>43434</v>
      </c>
      <c r="V298" s="94">
        <v>43464</v>
      </c>
      <c r="W298" s="75"/>
      <c r="X298" s="77">
        <v>12.6</v>
      </c>
      <c r="Y298" s="95" t="e">
        <f>X298-#REF!</f>
        <v>#REF!</v>
      </c>
    </row>
    <row r="299" ht="97.15" hidden="1" customHeight="1" spans="1:25">
      <c r="A299" s="4">
        <v>129</v>
      </c>
      <c r="B299" s="4" t="s">
        <v>371</v>
      </c>
      <c r="C299" s="4" t="s">
        <v>1493</v>
      </c>
      <c r="D299" s="13" t="s">
        <v>1109</v>
      </c>
      <c r="E299" s="13" t="s">
        <v>1473</v>
      </c>
      <c r="F299" s="8" t="s">
        <v>1490</v>
      </c>
      <c r="G299" s="6">
        <v>15.78</v>
      </c>
      <c r="H299" s="6" t="s">
        <v>374</v>
      </c>
      <c r="I299" s="6" t="s">
        <v>1494</v>
      </c>
      <c r="J299" s="4">
        <v>-12.6</v>
      </c>
      <c r="K299" s="52" t="s">
        <v>2506</v>
      </c>
      <c r="L299" s="4"/>
      <c r="M299" s="6"/>
      <c r="N299" s="6"/>
      <c r="O299" s="6"/>
      <c r="P299" s="6" t="s">
        <v>1483</v>
      </c>
      <c r="Q299" s="8" t="s">
        <v>1495</v>
      </c>
      <c r="R299" s="6">
        <v>627</v>
      </c>
      <c r="S299" s="76">
        <v>43312</v>
      </c>
      <c r="T299" s="76">
        <v>43322</v>
      </c>
      <c r="U299" s="76">
        <v>43434</v>
      </c>
      <c r="V299" s="76">
        <v>43464</v>
      </c>
      <c r="W299" s="75"/>
      <c r="X299" s="77">
        <v>12.6</v>
      </c>
      <c r="Y299" s="95" t="e">
        <f>X299-#REF!</f>
        <v>#REF!</v>
      </c>
    </row>
    <row r="300" ht="97.9" hidden="1" customHeight="1" spans="1:25">
      <c r="A300" s="4">
        <v>130</v>
      </c>
      <c r="B300" s="4" t="s">
        <v>371</v>
      </c>
      <c r="C300" s="4" t="s">
        <v>1496</v>
      </c>
      <c r="D300" s="13" t="s">
        <v>1109</v>
      </c>
      <c r="E300" s="13" t="s">
        <v>1473</v>
      </c>
      <c r="F300" s="44" t="s">
        <v>1497</v>
      </c>
      <c r="G300" s="17">
        <v>22.38</v>
      </c>
      <c r="H300" s="17" t="s">
        <v>374</v>
      </c>
      <c r="I300" s="17" t="s">
        <v>904</v>
      </c>
      <c r="J300" s="4">
        <v>-5</v>
      </c>
      <c r="K300" s="52" t="s">
        <v>2506</v>
      </c>
      <c r="L300" s="17"/>
      <c r="M300" s="4"/>
      <c r="N300" s="17"/>
      <c r="O300" s="17"/>
      <c r="P300" s="17" t="s">
        <v>1483</v>
      </c>
      <c r="Q300" s="44" t="s">
        <v>1498</v>
      </c>
      <c r="R300" s="17">
        <v>857</v>
      </c>
      <c r="S300" s="93">
        <v>43312</v>
      </c>
      <c r="T300" s="93">
        <v>43322</v>
      </c>
      <c r="U300" s="93">
        <v>43434</v>
      </c>
      <c r="V300" s="93">
        <v>43464</v>
      </c>
      <c r="W300" s="75"/>
      <c r="X300" s="77">
        <v>18</v>
      </c>
      <c r="Y300" s="95" t="e">
        <f>X300-#REF!</f>
        <v>#REF!</v>
      </c>
    </row>
    <row r="301" ht="100.15" hidden="1" customHeight="1" spans="1:25">
      <c r="A301" s="4">
        <v>131</v>
      </c>
      <c r="B301" s="4" t="s">
        <v>371</v>
      </c>
      <c r="C301" s="4" t="s">
        <v>1499</v>
      </c>
      <c r="D301" s="13" t="s">
        <v>1109</v>
      </c>
      <c r="E301" s="13" t="s">
        <v>1473</v>
      </c>
      <c r="F301" s="44" t="s">
        <v>1490</v>
      </c>
      <c r="G301" s="17">
        <v>14.2</v>
      </c>
      <c r="H301" s="17" t="s">
        <v>374</v>
      </c>
      <c r="I301" s="17" t="s">
        <v>1500</v>
      </c>
      <c r="J301" s="4">
        <v>-4.3</v>
      </c>
      <c r="K301" s="52" t="s">
        <v>2506</v>
      </c>
      <c r="L301" s="4"/>
      <c r="M301" s="17"/>
      <c r="N301" s="17"/>
      <c r="O301" s="17"/>
      <c r="P301" s="17" t="s">
        <v>1483</v>
      </c>
      <c r="Q301" s="44" t="s">
        <v>1501</v>
      </c>
      <c r="R301" s="17">
        <v>536</v>
      </c>
      <c r="S301" s="93">
        <v>43312</v>
      </c>
      <c r="T301" s="93">
        <v>43322</v>
      </c>
      <c r="U301" s="93">
        <v>43434</v>
      </c>
      <c r="V301" s="93">
        <v>43464</v>
      </c>
      <c r="W301" s="75"/>
      <c r="X301" s="77">
        <v>11.3</v>
      </c>
      <c r="Y301" s="95" t="e">
        <f>X301-#REF!</f>
        <v>#REF!</v>
      </c>
    </row>
    <row r="302" ht="91.15" hidden="1" customHeight="1" spans="1:25">
      <c r="A302" s="4">
        <v>132</v>
      </c>
      <c r="B302" s="4" t="s">
        <v>371</v>
      </c>
      <c r="C302" s="4" t="s">
        <v>1502</v>
      </c>
      <c r="D302" s="13" t="s">
        <v>1109</v>
      </c>
      <c r="E302" s="13" t="s">
        <v>1473</v>
      </c>
      <c r="F302" s="14" t="s">
        <v>1497</v>
      </c>
      <c r="G302" s="13">
        <v>24.35</v>
      </c>
      <c r="H302" s="13" t="s">
        <v>374</v>
      </c>
      <c r="I302" s="13" t="s">
        <v>1503</v>
      </c>
      <c r="J302" s="4">
        <v>-7.5</v>
      </c>
      <c r="K302" s="4" t="s">
        <v>2544</v>
      </c>
      <c r="L302" s="13"/>
      <c r="M302" s="4"/>
      <c r="N302" s="13"/>
      <c r="O302" s="13"/>
      <c r="P302" s="13" t="s">
        <v>1483</v>
      </c>
      <c r="Q302" s="14" t="s">
        <v>1504</v>
      </c>
      <c r="R302" s="13">
        <v>196</v>
      </c>
      <c r="S302" s="79">
        <v>43312</v>
      </c>
      <c r="T302" s="79">
        <v>43322</v>
      </c>
      <c r="U302" s="79">
        <v>43434</v>
      </c>
      <c r="V302" s="79">
        <v>43464</v>
      </c>
      <c r="W302" s="75"/>
      <c r="X302" s="77">
        <v>19.5</v>
      </c>
      <c r="Y302" s="95" t="e">
        <f>X302-#REF!</f>
        <v>#REF!</v>
      </c>
    </row>
    <row r="303" ht="52.9" hidden="1" customHeight="1" spans="1:25">
      <c r="A303" s="4">
        <v>135</v>
      </c>
      <c r="B303" s="7" t="s">
        <v>513</v>
      </c>
      <c r="C303" s="7" t="s">
        <v>1505</v>
      </c>
      <c r="D303" s="6" t="s">
        <v>1109</v>
      </c>
      <c r="E303" s="6" t="s">
        <v>1473</v>
      </c>
      <c r="F303" s="8" t="s">
        <v>1506</v>
      </c>
      <c r="G303" s="6">
        <v>37.4665</v>
      </c>
      <c r="H303" s="6" t="s">
        <v>516</v>
      </c>
      <c r="I303" s="6" t="s">
        <v>1507</v>
      </c>
      <c r="J303" s="7">
        <v>-2.333113</v>
      </c>
      <c r="K303" s="52" t="s">
        <v>2423</v>
      </c>
      <c r="L303" s="7"/>
      <c r="M303" s="6"/>
      <c r="N303" s="6"/>
      <c r="O303" s="6"/>
      <c r="P303" s="6" t="s">
        <v>513</v>
      </c>
      <c r="Q303" s="8" t="s">
        <v>1508</v>
      </c>
      <c r="R303" s="6">
        <v>45</v>
      </c>
      <c r="S303" s="76" t="s">
        <v>1509</v>
      </c>
      <c r="T303" s="76" t="s">
        <v>180</v>
      </c>
      <c r="U303" s="76" t="s">
        <v>140</v>
      </c>
      <c r="V303" s="76" t="s">
        <v>114</v>
      </c>
      <c r="W303" s="75"/>
      <c r="X303" s="77">
        <v>37.4665</v>
      </c>
      <c r="Y303" s="95" t="e">
        <f>X303-#REF!</f>
        <v>#REF!</v>
      </c>
    </row>
    <row r="304" ht="42.75" hidden="1" customHeight="1" spans="1:25">
      <c r="A304" s="4"/>
      <c r="B304" s="7" t="s">
        <v>331</v>
      </c>
      <c r="C304" s="159" t="s">
        <v>1510</v>
      </c>
      <c r="D304" s="159" t="s">
        <v>2604</v>
      </c>
      <c r="E304" s="115" t="s">
        <v>1473</v>
      </c>
      <c r="F304" s="160" t="s">
        <v>1511</v>
      </c>
      <c r="G304" s="169">
        <v>116.53</v>
      </c>
      <c r="H304" s="115" t="s">
        <v>334</v>
      </c>
      <c r="I304" s="115" t="s">
        <v>361</v>
      </c>
      <c r="J304" s="7">
        <v>84.81</v>
      </c>
      <c r="K304" s="52" t="s">
        <v>2501</v>
      </c>
      <c r="L304" s="7"/>
      <c r="M304" s="6"/>
      <c r="N304" s="6"/>
      <c r="O304" s="6"/>
      <c r="P304" s="164" t="s">
        <v>336</v>
      </c>
      <c r="Q304" s="124" t="s">
        <v>1512</v>
      </c>
      <c r="R304" s="150">
        <v>142</v>
      </c>
      <c r="S304" s="151" t="s">
        <v>1513</v>
      </c>
      <c r="T304" s="151" t="s">
        <v>1229</v>
      </c>
      <c r="U304" s="151" t="s">
        <v>150</v>
      </c>
      <c r="V304" s="151"/>
      <c r="W304" s="75"/>
      <c r="X304" s="77"/>
      <c r="Y304" s="95"/>
    </row>
    <row r="305" ht="42" hidden="1" customHeight="1" spans="1:26">
      <c r="A305" s="27"/>
      <c r="B305" s="4" t="s">
        <v>1516</v>
      </c>
      <c r="C305" s="245" t="s">
        <v>1517</v>
      </c>
      <c r="D305" s="137" t="s">
        <v>1109</v>
      </c>
      <c r="E305" s="60" t="s">
        <v>1518</v>
      </c>
      <c r="F305" s="246" t="s">
        <v>1519</v>
      </c>
      <c r="G305" s="60"/>
      <c r="H305" s="60" t="s">
        <v>931</v>
      </c>
      <c r="I305" s="60"/>
      <c r="J305" s="69">
        <v>50</v>
      </c>
      <c r="K305" s="63"/>
      <c r="L305" s="60"/>
      <c r="M305" s="69"/>
      <c r="N305" s="60"/>
      <c r="O305" s="60"/>
      <c r="P305" s="104" t="s">
        <v>1516</v>
      </c>
      <c r="Q305" s="262" t="s">
        <v>1520</v>
      </c>
      <c r="R305" s="60">
        <v>140</v>
      </c>
      <c r="S305" s="257" t="s">
        <v>603</v>
      </c>
      <c r="T305" s="257" t="s">
        <v>121</v>
      </c>
      <c r="U305" s="257" t="s">
        <v>1521</v>
      </c>
      <c r="V305" s="257" t="s">
        <v>1522</v>
      </c>
      <c r="W305" s="87"/>
      <c r="X305" s="84"/>
      <c r="Y305" s="98"/>
      <c r="Z305" s="99"/>
    </row>
    <row r="306" ht="42" hidden="1" customHeight="1" spans="1:26">
      <c r="A306" s="27"/>
      <c r="B306" s="4" t="s">
        <v>1516</v>
      </c>
      <c r="C306" s="245" t="s">
        <v>1523</v>
      </c>
      <c r="D306" s="137" t="s">
        <v>1109</v>
      </c>
      <c r="E306" s="60" t="s">
        <v>1518</v>
      </c>
      <c r="F306" s="246" t="s">
        <v>1524</v>
      </c>
      <c r="G306" s="60"/>
      <c r="H306" s="60" t="s">
        <v>931</v>
      </c>
      <c r="I306" s="60"/>
      <c r="J306" s="69">
        <v>200</v>
      </c>
      <c r="K306" s="63"/>
      <c r="L306" s="60"/>
      <c r="M306" s="69"/>
      <c r="N306" s="60"/>
      <c r="O306" s="60"/>
      <c r="P306" s="104" t="s">
        <v>1516</v>
      </c>
      <c r="Q306" s="262" t="s">
        <v>1525</v>
      </c>
      <c r="R306" s="60">
        <v>800</v>
      </c>
      <c r="S306" s="257" t="s">
        <v>603</v>
      </c>
      <c r="T306" s="257" t="s">
        <v>121</v>
      </c>
      <c r="U306" s="257" t="s">
        <v>1521</v>
      </c>
      <c r="V306" s="257" t="s">
        <v>1522</v>
      </c>
      <c r="W306" s="87"/>
      <c r="X306" s="84"/>
      <c r="Y306" s="98"/>
      <c r="Z306" s="99"/>
    </row>
    <row r="307" ht="52.9" hidden="1" customHeight="1" spans="1:25">
      <c r="A307" s="4">
        <v>141</v>
      </c>
      <c r="B307" s="6" t="s">
        <v>31</v>
      </c>
      <c r="C307" s="7" t="s">
        <v>1551</v>
      </c>
      <c r="D307" s="6" t="s">
        <v>1109</v>
      </c>
      <c r="E307" s="6" t="s">
        <v>1536</v>
      </c>
      <c r="F307" s="8" t="s">
        <v>1552</v>
      </c>
      <c r="G307" s="6">
        <v>120</v>
      </c>
      <c r="H307" s="6" t="s">
        <v>36</v>
      </c>
      <c r="I307" s="6" t="s">
        <v>1553</v>
      </c>
      <c r="J307" s="7">
        <v>-22.992556</v>
      </c>
      <c r="K307" s="7" t="s">
        <v>2541</v>
      </c>
      <c r="L307" s="6"/>
      <c r="M307" s="7"/>
      <c r="N307" s="6"/>
      <c r="O307" s="6"/>
      <c r="P307" s="6" t="s">
        <v>38</v>
      </c>
      <c r="Q307" s="8" t="s">
        <v>1554</v>
      </c>
      <c r="R307" s="4">
        <v>206</v>
      </c>
      <c r="S307" s="76" t="s">
        <v>1555</v>
      </c>
      <c r="T307" s="76" t="s">
        <v>1556</v>
      </c>
      <c r="U307" s="76" t="s">
        <v>1557</v>
      </c>
      <c r="V307" s="76" t="s">
        <v>414</v>
      </c>
      <c r="W307" s="75"/>
      <c r="X307" s="77">
        <v>120</v>
      </c>
      <c r="Y307" s="95" t="e">
        <f>X307-#REF!</f>
        <v>#REF!</v>
      </c>
    </row>
    <row r="308" ht="123.6" hidden="1" customHeight="1" spans="1:25">
      <c r="A308" s="4">
        <v>142</v>
      </c>
      <c r="B308" s="4" t="s">
        <v>31</v>
      </c>
      <c r="C308" s="16" t="s">
        <v>1558</v>
      </c>
      <c r="D308" s="13" t="s">
        <v>1109</v>
      </c>
      <c r="E308" s="6" t="s">
        <v>1536</v>
      </c>
      <c r="F308" s="14" t="s">
        <v>1559</v>
      </c>
      <c r="G308" s="13">
        <v>106.627</v>
      </c>
      <c r="H308" s="6" t="s">
        <v>36</v>
      </c>
      <c r="I308" s="13" t="s">
        <v>1560</v>
      </c>
      <c r="J308" s="16">
        <v>-0.0661</v>
      </c>
      <c r="K308" s="59" t="s">
        <v>2545</v>
      </c>
      <c r="L308" s="57"/>
      <c r="M308" s="59"/>
      <c r="N308" s="13"/>
      <c r="O308" s="13"/>
      <c r="P308" s="6" t="s">
        <v>38</v>
      </c>
      <c r="Q308" s="14" t="s">
        <v>1561</v>
      </c>
      <c r="R308" s="13">
        <v>65</v>
      </c>
      <c r="S308" s="79" t="s">
        <v>1135</v>
      </c>
      <c r="T308" s="79" t="s">
        <v>1793</v>
      </c>
      <c r="U308" s="79" t="s">
        <v>474</v>
      </c>
      <c r="V308" s="79" t="s">
        <v>91</v>
      </c>
      <c r="W308" s="75"/>
      <c r="X308" s="77">
        <v>106.6272</v>
      </c>
      <c r="Y308" s="95" t="e">
        <f>X308-#REF!</f>
        <v>#REF!</v>
      </c>
    </row>
    <row r="309" ht="70.15" hidden="1" customHeight="1" spans="1:25">
      <c r="A309" s="4">
        <v>145</v>
      </c>
      <c r="B309" s="4" t="s">
        <v>31</v>
      </c>
      <c r="C309" s="4" t="s">
        <v>1565</v>
      </c>
      <c r="D309" s="6" t="s">
        <v>1109</v>
      </c>
      <c r="E309" s="6" t="s">
        <v>1536</v>
      </c>
      <c r="F309" s="14" t="s">
        <v>1566</v>
      </c>
      <c r="G309" s="13">
        <v>119.742</v>
      </c>
      <c r="H309" s="6" t="s">
        <v>36</v>
      </c>
      <c r="I309" s="13" t="s">
        <v>918</v>
      </c>
      <c r="J309" s="4">
        <v>-47.896863</v>
      </c>
      <c r="K309" s="58" t="s">
        <v>2546</v>
      </c>
      <c r="L309" s="57"/>
      <c r="M309" s="58"/>
      <c r="N309" s="13"/>
      <c r="O309" s="13"/>
      <c r="P309" s="6" t="s">
        <v>38</v>
      </c>
      <c r="Q309" s="14" t="s">
        <v>1567</v>
      </c>
      <c r="R309" s="13">
        <v>79</v>
      </c>
      <c r="S309" s="79" t="s">
        <v>978</v>
      </c>
      <c r="T309" s="79" t="s">
        <v>1564</v>
      </c>
      <c r="U309" s="79" t="s">
        <v>554</v>
      </c>
      <c r="V309" s="79"/>
      <c r="W309" s="75"/>
      <c r="X309" s="77">
        <v>119.742163</v>
      </c>
      <c r="Y309" s="95" t="e">
        <f>X309-#REF!</f>
        <v>#REF!</v>
      </c>
    </row>
    <row r="310" ht="45" hidden="1" customHeight="1" spans="1:25">
      <c r="A310" s="4"/>
      <c r="B310" s="4" t="s">
        <v>31</v>
      </c>
      <c r="C310" s="118" t="s">
        <v>1568</v>
      </c>
      <c r="D310" s="13" t="s">
        <v>1109</v>
      </c>
      <c r="E310" s="6" t="s">
        <v>1536</v>
      </c>
      <c r="F310" s="120" t="s">
        <v>1569</v>
      </c>
      <c r="G310" s="121">
        <v>19.9</v>
      </c>
      <c r="H310" s="122" t="s">
        <v>36</v>
      </c>
      <c r="I310" s="122" t="s">
        <v>1553</v>
      </c>
      <c r="J310" s="4">
        <v>11.94</v>
      </c>
      <c r="K310" s="58" t="s">
        <v>2476</v>
      </c>
      <c r="L310" s="57"/>
      <c r="M310" s="58"/>
      <c r="N310" s="13"/>
      <c r="O310" s="13"/>
      <c r="P310" s="122" t="s">
        <v>38</v>
      </c>
      <c r="Q310" s="124" t="s">
        <v>1570</v>
      </c>
      <c r="R310" s="150">
        <v>200</v>
      </c>
      <c r="S310" s="151" t="s">
        <v>614</v>
      </c>
      <c r="T310" s="151" t="s">
        <v>1229</v>
      </c>
      <c r="U310" s="151" t="s">
        <v>726</v>
      </c>
      <c r="V310" s="151" t="s">
        <v>648</v>
      </c>
      <c r="W310" s="75"/>
      <c r="X310" s="77"/>
      <c r="Y310" s="95"/>
    </row>
    <row r="311" ht="45" hidden="1" customHeight="1" spans="1:25">
      <c r="A311" s="4"/>
      <c r="B311" s="4" t="s">
        <v>31</v>
      </c>
      <c r="C311" s="118" t="s">
        <v>1102</v>
      </c>
      <c r="D311" s="119" t="s">
        <v>33</v>
      </c>
      <c r="E311" s="115" t="s">
        <v>2600</v>
      </c>
      <c r="F311" s="120" t="s">
        <v>1103</v>
      </c>
      <c r="G311" s="121">
        <v>29.96</v>
      </c>
      <c r="H311" s="122" t="s">
        <v>36</v>
      </c>
      <c r="I311" s="122" t="s">
        <v>1104</v>
      </c>
      <c r="J311" s="4">
        <v>29.930762</v>
      </c>
      <c r="K311" s="58" t="s">
        <v>2476</v>
      </c>
      <c r="L311" s="57"/>
      <c r="M311" s="58"/>
      <c r="N311" s="13"/>
      <c r="O311" s="13"/>
      <c r="P311" s="122" t="s">
        <v>38</v>
      </c>
      <c r="Q311" s="124" t="s">
        <v>1105</v>
      </c>
      <c r="R311" s="150">
        <v>136</v>
      </c>
      <c r="S311" s="151" t="s">
        <v>465</v>
      </c>
      <c r="T311" s="151" t="s">
        <v>465</v>
      </c>
      <c r="U311" s="151" t="s">
        <v>234</v>
      </c>
      <c r="V311" s="151" t="s">
        <v>43</v>
      </c>
      <c r="W311" s="75"/>
      <c r="X311" s="77"/>
      <c r="Y311" s="95"/>
    </row>
    <row r="312" ht="45" hidden="1" customHeight="1" spans="1:25">
      <c r="A312" s="4"/>
      <c r="B312" s="4" t="s">
        <v>31</v>
      </c>
      <c r="C312" s="247" t="s">
        <v>1527</v>
      </c>
      <c r="D312" s="248" t="s">
        <v>1109</v>
      </c>
      <c r="E312" s="249" t="s">
        <v>1528</v>
      </c>
      <c r="F312" s="250" t="s">
        <v>1529</v>
      </c>
      <c r="G312" s="251">
        <v>36</v>
      </c>
      <c r="H312" s="122" t="s">
        <v>36</v>
      </c>
      <c r="I312" s="254" t="s">
        <v>1530</v>
      </c>
      <c r="J312" s="4">
        <v>36</v>
      </c>
      <c r="K312" s="58" t="s">
        <v>2547</v>
      </c>
      <c r="L312" s="57"/>
      <c r="M312" s="58"/>
      <c r="N312" s="13"/>
      <c r="O312" s="13"/>
      <c r="P312" s="122" t="s">
        <v>38</v>
      </c>
      <c r="Q312" s="263" t="s">
        <v>1531</v>
      </c>
      <c r="R312" s="264">
        <v>168</v>
      </c>
      <c r="S312" s="265" t="s">
        <v>1532</v>
      </c>
      <c r="T312" s="265" t="s">
        <v>1533</v>
      </c>
      <c r="U312" s="265" t="s">
        <v>1293</v>
      </c>
      <c r="V312" s="265" t="s">
        <v>1210</v>
      </c>
      <c r="W312" s="75"/>
      <c r="X312" s="77"/>
      <c r="Y312" s="95"/>
    </row>
    <row r="313" ht="70.15" hidden="1" customHeight="1" spans="1:25">
      <c r="A313" s="4">
        <v>148</v>
      </c>
      <c r="B313" s="6" t="s">
        <v>52</v>
      </c>
      <c r="C313" s="9" t="s">
        <v>1571</v>
      </c>
      <c r="D313" s="6" t="s">
        <v>1109</v>
      </c>
      <c r="E313" s="6" t="s">
        <v>1536</v>
      </c>
      <c r="F313" s="11" t="s">
        <v>1572</v>
      </c>
      <c r="G313" s="10">
        <v>4.048</v>
      </c>
      <c r="H313" s="10" t="s">
        <v>55</v>
      </c>
      <c r="I313" s="10" t="s">
        <v>65</v>
      </c>
      <c r="J313" s="9">
        <v>-4.048</v>
      </c>
      <c r="K313" s="53" t="s">
        <v>2420</v>
      </c>
      <c r="L313" s="54"/>
      <c r="M313" s="53"/>
      <c r="N313" s="10"/>
      <c r="O313" s="10"/>
      <c r="P313" s="10" t="s">
        <v>57</v>
      </c>
      <c r="Q313" s="11" t="s">
        <v>1573</v>
      </c>
      <c r="R313" s="10">
        <v>50</v>
      </c>
      <c r="S313" s="79" t="s">
        <v>1574</v>
      </c>
      <c r="T313" s="78" t="s">
        <v>1575</v>
      </c>
      <c r="U313" s="78" t="s">
        <v>100</v>
      </c>
      <c r="V313" s="78" t="s">
        <v>62</v>
      </c>
      <c r="W313" s="75"/>
      <c r="X313" s="77">
        <v>4.048</v>
      </c>
      <c r="Y313" s="95" t="e">
        <f>X313-#REF!</f>
        <v>#REF!</v>
      </c>
    </row>
    <row r="314" ht="70.15" hidden="1" customHeight="1" spans="1:25">
      <c r="A314" s="4">
        <v>153</v>
      </c>
      <c r="B314" s="6" t="s">
        <v>92</v>
      </c>
      <c r="C314" s="6" t="s">
        <v>1576</v>
      </c>
      <c r="D314" s="6" t="s">
        <v>1109</v>
      </c>
      <c r="E314" s="6" t="s">
        <v>1536</v>
      </c>
      <c r="F314" s="8" t="s">
        <v>1577</v>
      </c>
      <c r="G314" s="6">
        <v>29.2</v>
      </c>
      <c r="H314" s="6" t="s">
        <v>95</v>
      </c>
      <c r="I314" s="6" t="s">
        <v>1297</v>
      </c>
      <c r="J314" s="7">
        <v>-0.2357</v>
      </c>
      <c r="K314" s="56" t="s">
        <v>2548</v>
      </c>
      <c r="L314" s="52"/>
      <c r="M314" s="51"/>
      <c r="N314" s="6"/>
      <c r="O314" s="6"/>
      <c r="P314" s="6" t="s">
        <v>97</v>
      </c>
      <c r="Q314" s="8" t="s">
        <v>1578</v>
      </c>
      <c r="R314" s="6">
        <v>596</v>
      </c>
      <c r="S314" s="76" t="s">
        <v>1579</v>
      </c>
      <c r="T314" s="76" t="s">
        <v>1199</v>
      </c>
      <c r="U314" s="76" t="s">
        <v>1308</v>
      </c>
      <c r="V314" s="76" t="s">
        <v>582</v>
      </c>
      <c r="W314" s="75"/>
      <c r="X314" s="77">
        <v>9.515</v>
      </c>
      <c r="Y314" s="95" t="e">
        <f>X314-#REF!</f>
        <v>#REF!</v>
      </c>
    </row>
    <row r="315" ht="70.15" hidden="1" customHeight="1" spans="1:25">
      <c r="A315" s="4">
        <v>154</v>
      </c>
      <c r="B315" s="6" t="s">
        <v>92</v>
      </c>
      <c r="C315" s="6" t="s">
        <v>1580</v>
      </c>
      <c r="D315" s="6" t="s">
        <v>1109</v>
      </c>
      <c r="E315" s="6" t="s">
        <v>1536</v>
      </c>
      <c r="F315" s="8" t="s">
        <v>1581</v>
      </c>
      <c r="G315" s="6">
        <v>70.4</v>
      </c>
      <c r="H315" s="6" t="s">
        <v>95</v>
      </c>
      <c r="I315" s="6" t="s">
        <v>1582</v>
      </c>
      <c r="J315" s="7">
        <v>-14.081</v>
      </c>
      <c r="K315" s="56" t="s">
        <v>2548</v>
      </c>
      <c r="L315" s="52"/>
      <c r="M315" s="51"/>
      <c r="N315" s="6"/>
      <c r="O315" s="6"/>
      <c r="P315" s="6" t="s">
        <v>97</v>
      </c>
      <c r="Q315" s="8" t="s">
        <v>1583</v>
      </c>
      <c r="R315" s="6">
        <v>481</v>
      </c>
      <c r="S315" s="76" t="s">
        <v>2549</v>
      </c>
      <c r="T315" s="76"/>
      <c r="U315" s="76"/>
      <c r="V315" s="76"/>
      <c r="W315" s="75"/>
      <c r="X315" s="77">
        <v>14.081</v>
      </c>
      <c r="Y315" s="95" t="e">
        <f>X315-#REF!</f>
        <v>#REF!</v>
      </c>
    </row>
    <row r="316" ht="78.6" hidden="1" customHeight="1" spans="1:25">
      <c r="A316" s="4">
        <v>155</v>
      </c>
      <c r="B316" s="6" t="s">
        <v>92</v>
      </c>
      <c r="C316" s="6" t="s">
        <v>1584</v>
      </c>
      <c r="D316" s="6" t="s">
        <v>1109</v>
      </c>
      <c r="E316" s="6" t="s">
        <v>1536</v>
      </c>
      <c r="F316" s="8" t="s">
        <v>1585</v>
      </c>
      <c r="G316" s="6">
        <v>29.98</v>
      </c>
      <c r="H316" s="6" t="s">
        <v>95</v>
      </c>
      <c r="I316" s="6" t="s">
        <v>1582</v>
      </c>
      <c r="J316" s="7">
        <v>-19.984</v>
      </c>
      <c r="K316" s="51"/>
      <c r="L316" s="52"/>
      <c r="M316" s="51"/>
      <c r="N316" s="6"/>
      <c r="O316" s="6"/>
      <c r="P316" s="6" t="s">
        <v>97</v>
      </c>
      <c r="Q316" s="8" t="s">
        <v>1586</v>
      </c>
      <c r="R316" s="6">
        <v>65</v>
      </c>
      <c r="S316" s="76" t="s">
        <v>1533</v>
      </c>
      <c r="T316" s="76"/>
      <c r="U316" s="76"/>
      <c r="V316" s="76"/>
      <c r="W316" s="75"/>
      <c r="X316" s="77">
        <v>19.984</v>
      </c>
      <c r="Y316" s="95" t="e">
        <f>X316-#REF!</f>
        <v>#REF!</v>
      </c>
    </row>
    <row r="317" ht="71.45" hidden="1" customHeight="1" spans="1:25">
      <c r="A317" s="4">
        <v>157</v>
      </c>
      <c r="B317" s="4" t="s">
        <v>92</v>
      </c>
      <c r="C317" s="15" t="s">
        <v>1589</v>
      </c>
      <c r="D317" s="13" t="s">
        <v>1109</v>
      </c>
      <c r="E317" s="6" t="s">
        <v>1536</v>
      </c>
      <c r="F317" s="14" t="s">
        <v>1590</v>
      </c>
      <c r="G317" s="13">
        <v>106.920608</v>
      </c>
      <c r="H317" s="13" t="s">
        <v>95</v>
      </c>
      <c r="I317" s="13" t="s">
        <v>1582</v>
      </c>
      <c r="J317" s="55">
        <v>-42.920608</v>
      </c>
      <c r="K317" s="56" t="s">
        <v>2550</v>
      </c>
      <c r="L317" s="57"/>
      <c r="M317" s="56"/>
      <c r="N317" s="13"/>
      <c r="O317" s="13"/>
      <c r="P317" s="6" t="s">
        <v>97</v>
      </c>
      <c r="Q317" s="14" t="s">
        <v>1591</v>
      </c>
      <c r="R317" s="13">
        <v>78</v>
      </c>
      <c r="S317" s="79" t="s">
        <v>921</v>
      </c>
      <c r="T317" s="79" t="s">
        <v>1592</v>
      </c>
      <c r="U317" s="79" t="s">
        <v>101</v>
      </c>
      <c r="V317" s="79"/>
      <c r="W317" s="75"/>
      <c r="X317" s="77">
        <v>106.920608</v>
      </c>
      <c r="Y317" s="95" t="e">
        <f>X317-#REF!</f>
        <v>#REF!</v>
      </c>
    </row>
    <row r="318" ht="60" hidden="1" customHeight="1" spans="1:25">
      <c r="A318" s="4">
        <v>158</v>
      </c>
      <c r="B318" s="4" t="s">
        <v>92</v>
      </c>
      <c r="C318" s="15" t="s">
        <v>1593</v>
      </c>
      <c r="D318" s="13" t="s">
        <v>1109</v>
      </c>
      <c r="E318" s="6" t="s">
        <v>1536</v>
      </c>
      <c r="F318" s="14" t="s">
        <v>1594</v>
      </c>
      <c r="G318" s="13">
        <v>84.6</v>
      </c>
      <c r="H318" s="13" t="s">
        <v>95</v>
      </c>
      <c r="I318" s="13" t="s">
        <v>1582</v>
      </c>
      <c r="J318" s="55">
        <v>-16.92</v>
      </c>
      <c r="K318" s="56" t="s">
        <v>2550</v>
      </c>
      <c r="L318" s="57"/>
      <c r="M318" s="56"/>
      <c r="N318" s="13"/>
      <c r="O318" s="13"/>
      <c r="P318" s="6" t="s">
        <v>97</v>
      </c>
      <c r="Q318" s="14" t="s">
        <v>1591</v>
      </c>
      <c r="R318" s="13">
        <v>78</v>
      </c>
      <c r="S318" s="79" t="s">
        <v>921</v>
      </c>
      <c r="T318" s="79" t="s">
        <v>140</v>
      </c>
      <c r="U318" s="79" t="s">
        <v>2551</v>
      </c>
      <c r="V318" s="79"/>
      <c r="W318" s="75"/>
      <c r="X318" s="77">
        <v>84.6</v>
      </c>
      <c r="Y318" s="95" t="e">
        <f>X318-#REF!</f>
        <v>#REF!</v>
      </c>
    </row>
    <row r="319" ht="60" hidden="1" customHeight="1" spans="1:25">
      <c r="A319" s="4"/>
      <c r="B319" s="4" t="s">
        <v>92</v>
      </c>
      <c r="C319" s="15" t="s">
        <v>1597</v>
      </c>
      <c r="D319" s="13" t="s">
        <v>1109</v>
      </c>
      <c r="E319" s="6" t="s">
        <v>1536</v>
      </c>
      <c r="F319" s="14" t="s">
        <v>1598</v>
      </c>
      <c r="G319" s="13">
        <v>127.3</v>
      </c>
      <c r="H319" s="13" t="s">
        <v>95</v>
      </c>
      <c r="I319" s="13" t="s">
        <v>1599</v>
      </c>
      <c r="J319" s="55">
        <v>76.38</v>
      </c>
      <c r="K319" s="56" t="s">
        <v>2552</v>
      </c>
      <c r="L319" s="57"/>
      <c r="M319" s="56"/>
      <c r="N319" s="13"/>
      <c r="O319" s="13"/>
      <c r="P319" s="6" t="s">
        <v>97</v>
      </c>
      <c r="Q319" s="14" t="s">
        <v>1600</v>
      </c>
      <c r="R319" s="13">
        <v>75</v>
      </c>
      <c r="S319" s="79" t="s">
        <v>1601</v>
      </c>
      <c r="T319" s="79" t="s">
        <v>1602</v>
      </c>
      <c r="U319" s="79" t="s">
        <v>1113</v>
      </c>
      <c r="V319" s="79" t="s">
        <v>142</v>
      </c>
      <c r="W319" s="75"/>
      <c r="X319" s="77"/>
      <c r="Y319" s="95"/>
    </row>
    <row r="320" ht="60" hidden="1" customHeight="1" spans="1:25">
      <c r="A320" s="4"/>
      <c r="B320" s="4" t="s">
        <v>92</v>
      </c>
      <c r="C320" s="15" t="s">
        <v>1603</v>
      </c>
      <c r="D320" s="13" t="s">
        <v>1109</v>
      </c>
      <c r="E320" s="6" t="s">
        <v>1536</v>
      </c>
      <c r="F320" s="14" t="s">
        <v>1604</v>
      </c>
      <c r="G320" s="13">
        <v>169.886197</v>
      </c>
      <c r="H320" s="13" t="s">
        <v>95</v>
      </c>
      <c r="I320" s="13" t="s">
        <v>1605</v>
      </c>
      <c r="J320" s="55">
        <v>62</v>
      </c>
      <c r="K320" s="56" t="s">
        <v>2552</v>
      </c>
      <c r="L320" s="57"/>
      <c r="M320" s="56"/>
      <c r="N320" s="13"/>
      <c r="O320" s="13"/>
      <c r="P320" s="6" t="s">
        <v>97</v>
      </c>
      <c r="Q320" s="14" t="s">
        <v>1606</v>
      </c>
      <c r="R320" s="13">
        <v>50</v>
      </c>
      <c r="S320" s="79" t="s">
        <v>298</v>
      </c>
      <c r="T320" s="79" t="s">
        <v>233</v>
      </c>
      <c r="U320" s="79" t="s">
        <v>2553</v>
      </c>
      <c r="V320" s="79" t="s">
        <v>605</v>
      </c>
      <c r="W320" s="75"/>
      <c r="X320" s="77"/>
      <c r="Y320" s="95"/>
    </row>
    <row r="321" ht="60" hidden="1" customHeight="1" spans="1:25">
      <c r="A321" s="4"/>
      <c r="B321" s="4" t="s">
        <v>92</v>
      </c>
      <c r="C321" s="15" t="s">
        <v>1607</v>
      </c>
      <c r="D321" s="13" t="s">
        <v>1109</v>
      </c>
      <c r="E321" s="6" t="s">
        <v>1536</v>
      </c>
      <c r="F321" s="14" t="s">
        <v>1608</v>
      </c>
      <c r="G321" s="13">
        <v>49.575</v>
      </c>
      <c r="H321" s="13" t="s">
        <v>95</v>
      </c>
      <c r="I321" s="13" t="s">
        <v>1609</v>
      </c>
      <c r="J321" s="55">
        <v>14.8725</v>
      </c>
      <c r="K321" s="56" t="s">
        <v>2552</v>
      </c>
      <c r="L321" s="57"/>
      <c r="M321" s="56"/>
      <c r="N321" s="13"/>
      <c r="O321" s="13"/>
      <c r="P321" s="6" t="s">
        <v>97</v>
      </c>
      <c r="Q321" s="14" t="s">
        <v>1610</v>
      </c>
      <c r="R321" s="13">
        <v>54</v>
      </c>
      <c r="S321" s="79" t="s">
        <v>298</v>
      </c>
      <c r="T321" s="79" t="s">
        <v>233</v>
      </c>
      <c r="U321" s="79" t="s">
        <v>1734</v>
      </c>
      <c r="V321" s="79" t="s">
        <v>303</v>
      </c>
      <c r="W321" s="75"/>
      <c r="X321" s="77"/>
      <c r="Y321" s="95"/>
    </row>
    <row r="322" ht="60" hidden="1" customHeight="1" spans="1:25">
      <c r="A322" s="4"/>
      <c r="B322" s="4" t="s">
        <v>92</v>
      </c>
      <c r="C322" s="15" t="s">
        <v>1611</v>
      </c>
      <c r="D322" s="13" t="s">
        <v>1109</v>
      </c>
      <c r="E322" s="6" t="s">
        <v>1536</v>
      </c>
      <c r="F322" s="14" t="s">
        <v>1612</v>
      </c>
      <c r="G322" s="13">
        <v>23.19</v>
      </c>
      <c r="H322" s="13" t="s">
        <v>95</v>
      </c>
      <c r="I322" s="13" t="s">
        <v>1613</v>
      </c>
      <c r="J322" s="55">
        <v>6.957</v>
      </c>
      <c r="K322" s="56" t="s">
        <v>2552</v>
      </c>
      <c r="L322" s="57"/>
      <c r="M322" s="56"/>
      <c r="N322" s="13"/>
      <c r="O322" s="13"/>
      <c r="P322" s="6" t="s">
        <v>97</v>
      </c>
      <c r="Q322" s="14" t="s">
        <v>1614</v>
      </c>
      <c r="R322" s="13">
        <v>610</v>
      </c>
      <c r="S322" s="79" t="s">
        <v>298</v>
      </c>
      <c r="T322" s="79" t="s">
        <v>233</v>
      </c>
      <c r="U322" s="79" t="s">
        <v>642</v>
      </c>
      <c r="V322" s="79" t="s">
        <v>150</v>
      </c>
      <c r="W322" s="75"/>
      <c r="X322" s="77"/>
      <c r="Y322" s="95"/>
    </row>
    <row r="323" ht="60" hidden="1" customHeight="1" spans="1:25">
      <c r="A323" s="4"/>
      <c r="B323" s="4" t="s">
        <v>92</v>
      </c>
      <c r="C323" s="124" t="s">
        <v>1417</v>
      </c>
      <c r="D323" s="115" t="s">
        <v>1109</v>
      </c>
      <c r="E323" s="115" t="s">
        <v>1110</v>
      </c>
      <c r="F323" s="115" t="s">
        <v>1418</v>
      </c>
      <c r="G323" s="266">
        <v>49.75</v>
      </c>
      <c r="H323" s="115" t="s">
        <v>564</v>
      </c>
      <c r="I323" s="115" t="s">
        <v>1301</v>
      </c>
      <c r="J323" s="55">
        <v>39.8</v>
      </c>
      <c r="K323" s="56" t="s">
        <v>2487</v>
      </c>
      <c r="L323" s="57"/>
      <c r="M323" s="56"/>
      <c r="N323" s="13"/>
      <c r="O323" s="13"/>
      <c r="P323" s="6" t="s">
        <v>97</v>
      </c>
      <c r="Q323" s="115" t="s">
        <v>1419</v>
      </c>
      <c r="R323" s="147">
        <v>392</v>
      </c>
      <c r="S323" s="115" t="s">
        <v>749</v>
      </c>
      <c r="T323" s="151" t="s">
        <v>630</v>
      </c>
      <c r="U323" s="151" t="s">
        <v>50</v>
      </c>
      <c r="V323" s="148" t="s">
        <v>303</v>
      </c>
      <c r="W323" s="75"/>
      <c r="X323" s="77"/>
      <c r="Y323" s="95"/>
    </row>
    <row r="324" ht="75" hidden="1" customHeight="1" spans="1:26">
      <c r="A324" s="27"/>
      <c r="B324" s="27" t="s">
        <v>210</v>
      </c>
      <c r="C324" s="182" t="s">
        <v>1615</v>
      </c>
      <c r="D324" s="60" t="s">
        <v>1109</v>
      </c>
      <c r="E324" s="69" t="s">
        <v>956</v>
      </c>
      <c r="F324" s="25" t="s">
        <v>1616</v>
      </c>
      <c r="G324" s="32">
        <v>93.62</v>
      </c>
      <c r="H324" s="104" t="s">
        <v>213</v>
      </c>
      <c r="I324" s="25" t="s">
        <v>1617</v>
      </c>
      <c r="J324" s="27">
        <v>84.258</v>
      </c>
      <c r="K324" s="63"/>
      <c r="L324" s="230"/>
      <c r="M324" s="63"/>
      <c r="N324" s="69"/>
      <c r="O324" s="69"/>
      <c r="P324" s="104" t="s">
        <v>213</v>
      </c>
      <c r="Q324" s="199" t="s">
        <v>1618</v>
      </c>
      <c r="R324" s="69">
        <v>738</v>
      </c>
      <c r="S324" s="145" t="s">
        <v>749</v>
      </c>
      <c r="T324" s="145" t="s">
        <v>631</v>
      </c>
      <c r="U324" s="145" t="s">
        <v>1026</v>
      </c>
      <c r="V324" s="145" t="s">
        <v>677</v>
      </c>
      <c r="W324" s="87"/>
      <c r="X324" s="84"/>
      <c r="Y324" s="98"/>
      <c r="Z324" s="99"/>
    </row>
    <row r="325" ht="75" hidden="1" customHeight="1" spans="1:26">
      <c r="A325" s="27"/>
      <c r="B325" s="27" t="s">
        <v>210</v>
      </c>
      <c r="C325" s="182" t="s">
        <v>1619</v>
      </c>
      <c r="D325" s="60" t="s">
        <v>1109</v>
      </c>
      <c r="E325" s="69" t="s">
        <v>956</v>
      </c>
      <c r="F325" s="25" t="s">
        <v>1620</v>
      </c>
      <c r="G325" s="32">
        <v>45.7</v>
      </c>
      <c r="H325" s="104" t="s">
        <v>213</v>
      </c>
      <c r="I325" s="25" t="s">
        <v>1617</v>
      </c>
      <c r="J325" s="27">
        <v>36.56</v>
      </c>
      <c r="K325" s="63"/>
      <c r="L325" s="230"/>
      <c r="M325" s="63"/>
      <c r="N325" s="69"/>
      <c r="O325" s="69"/>
      <c r="P325" s="104" t="s">
        <v>213</v>
      </c>
      <c r="Q325" s="199" t="s">
        <v>1618</v>
      </c>
      <c r="R325" s="69">
        <v>738</v>
      </c>
      <c r="S325" s="145" t="s">
        <v>750</v>
      </c>
      <c r="T325" s="145" t="s">
        <v>631</v>
      </c>
      <c r="U325" s="145" t="s">
        <v>1026</v>
      </c>
      <c r="V325" s="145" t="s">
        <v>677</v>
      </c>
      <c r="W325" s="87"/>
      <c r="X325" s="84"/>
      <c r="Y325" s="98"/>
      <c r="Z325" s="99"/>
    </row>
    <row r="326" ht="60" hidden="1" customHeight="1" spans="1:25">
      <c r="A326" s="4">
        <v>161</v>
      </c>
      <c r="B326" s="4" t="s">
        <v>210</v>
      </c>
      <c r="C326" s="16" t="s">
        <v>1621</v>
      </c>
      <c r="D326" s="13" t="s">
        <v>1109</v>
      </c>
      <c r="E326" s="6" t="s">
        <v>1536</v>
      </c>
      <c r="F326" s="44" t="s">
        <v>1622</v>
      </c>
      <c r="G326" s="17">
        <v>653.467433</v>
      </c>
      <c r="H326" s="17" t="s">
        <v>213</v>
      </c>
      <c r="I326" s="17"/>
      <c r="J326" s="70">
        <v>-130.693487</v>
      </c>
      <c r="K326" s="59"/>
      <c r="L326" s="74"/>
      <c r="M326" s="59"/>
      <c r="N326" s="17"/>
      <c r="O326" s="17"/>
      <c r="P326" s="17" t="s">
        <v>213</v>
      </c>
      <c r="Q326" s="44" t="s">
        <v>1624</v>
      </c>
      <c r="R326" s="6">
        <v>2347</v>
      </c>
      <c r="S326" s="76" t="s">
        <v>603</v>
      </c>
      <c r="T326" s="76">
        <v>43009</v>
      </c>
      <c r="U326" s="76">
        <v>43160</v>
      </c>
      <c r="V326" s="76" t="s">
        <v>1625</v>
      </c>
      <c r="W326" s="75"/>
      <c r="X326" s="77">
        <v>653.467433</v>
      </c>
      <c r="Y326" s="95" t="e">
        <f>X326-#REF!</f>
        <v>#REF!</v>
      </c>
    </row>
    <row r="327" ht="57" hidden="1" customHeight="1" spans="1:25">
      <c r="A327" s="4"/>
      <c r="B327" s="17" t="s">
        <v>269</v>
      </c>
      <c r="C327" s="129" t="s">
        <v>1626</v>
      </c>
      <c r="D327" s="39" t="s">
        <v>2604</v>
      </c>
      <c r="E327" s="40" t="s">
        <v>2600</v>
      </c>
      <c r="F327" s="41" t="s">
        <v>1627</v>
      </c>
      <c r="G327" s="42">
        <v>478</v>
      </c>
      <c r="H327" s="40" t="s">
        <v>272</v>
      </c>
      <c r="I327" s="40" t="s">
        <v>1628</v>
      </c>
      <c r="J327" s="9">
        <v>478</v>
      </c>
      <c r="K327" s="56" t="s">
        <v>2554</v>
      </c>
      <c r="L327" s="53"/>
      <c r="M327" s="53"/>
      <c r="N327" s="9"/>
      <c r="O327" s="9"/>
      <c r="P327" s="9" t="s">
        <v>269</v>
      </c>
      <c r="Q327" s="90" t="s">
        <v>1629</v>
      </c>
      <c r="R327" s="238">
        <v>1127</v>
      </c>
      <c r="S327" s="92" t="s">
        <v>115</v>
      </c>
      <c r="T327" s="92" t="s">
        <v>1229</v>
      </c>
      <c r="U327" s="92" t="s">
        <v>726</v>
      </c>
      <c r="V327" s="92" t="s">
        <v>657</v>
      </c>
      <c r="W327" s="75"/>
      <c r="X327" s="77"/>
      <c r="Y327" s="95"/>
    </row>
    <row r="328" ht="42.75" hidden="1" customHeight="1" spans="1:25">
      <c r="A328" s="4"/>
      <c r="B328" s="17" t="s">
        <v>269</v>
      </c>
      <c r="C328" s="129" t="s">
        <v>1630</v>
      </c>
      <c r="D328" s="39" t="s">
        <v>2604</v>
      </c>
      <c r="E328" s="40" t="s">
        <v>2600</v>
      </c>
      <c r="F328" s="41" t="s">
        <v>1631</v>
      </c>
      <c r="G328" s="42">
        <v>119.4708</v>
      </c>
      <c r="H328" s="40" t="s">
        <v>272</v>
      </c>
      <c r="I328" s="40" t="s">
        <v>1430</v>
      </c>
      <c r="J328" s="9">
        <v>119.4708</v>
      </c>
      <c r="K328" s="56" t="s">
        <v>2554</v>
      </c>
      <c r="L328" s="53"/>
      <c r="M328" s="53"/>
      <c r="N328" s="9"/>
      <c r="O328" s="9"/>
      <c r="P328" s="9" t="s">
        <v>269</v>
      </c>
      <c r="Q328" s="90" t="s">
        <v>1632</v>
      </c>
      <c r="R328" s="91">
        <v>70</v>
      </c>
      <c r="S328" s="92" t="s">
        <v>648</v>
      </c>
      <c r="T328" s="92" t="s">
        <v>648</v>
      </c>
      <c r="U328" s="92" t="s">
        <v>657</v>
      </c>
      <c r="V328" s="92" t="s">
        <v>657</v>
      </c>
      <c r="W328" s="75"/>
      <c r="X328" s="77"/>
      <c r="Y328" s="95"/>
    </row>
    <row r="329" ht="70.15" hidden="1" customHeight="1" spans="1:25">
      <c r="A329" s="4">
        <v>163</v>
      </c>
      <c r="B329" s="43" t="s">
        <v>304</v>
      </c>
      <c r="C329" s="9" t="s">
        <v>1633</v>
      </c>
      <c r="D329" s="6" t="s">
        <v>1109</v>
      </c>
      <c r="E329" s="6" t="s">
        <v>1536</v>
      </c>
      <c r="F329" s="18" t="s">
        <v>1634</v>
      </c>
      <c r="G329" s="9">
        <v>4.965225</v>
      </c>
      <c r="H329" s="9" t="s">
        <v>307</v>
      </c>
      <c r="I329" s="9" t="s">
        <v>1635</v>
      </c>
      <c r="J329" s="9">
        <v>-1.695225</v>
      </c>
      <c r="K329" s="53" t="s">
        <v>2420</v>
      </c>
      <c r="L329" s="53"/>
      <c r="M329" s="53"/>
      <c r="N329" s="9"/>
      <c r="O329" s="9"/>
      <c r="P329" s="9" t="s">
        <v>304</v>
      </c>
      <c r="Q329" s="18" t="s">
        <v>1636</v>
      </c>
      <c r="R329" s="9">
        <v>777</v>
      </c>
      <c r="S329" s="80">
        <v>43042</v>
      </c>
      <c r="T329" s="80">
        <v>43044</v>
      </c>
      <c r="U329" s="80">
        <v>43064</v>
      </c>
      <c r="V329" s="80">
        <v>43066</v>
      </c>
      <c r="W329" s="75"/>
      <c r="X329" s="77">
        <v>4.965225</v>
      </c>
      <c r="Y329" s="95" t="e">
        <f>X329-#REF!</f>
        <v>#REF!</v>
      </c>
    </row>
    <row r="330" ht="60" hidden="1" customHeight="1" spans="1:25">
      <c r="A330" s="4">
        <v>165</v>
      </c>
      <c r="B330" s="4" t="s">
        <v>363</v>
      </c>
      <c r="C330" s="4" t="s">
        <v>1637</v>
      </c>
      <c r="D330" s="6" t="s">
        <v>1109</v>
      </c>
      <c r="E330" s="6" t="s">
        <v>1536</v>
      </c>
      <c r="F330" s="8" t="s">
        <v>1638</v>
      </c>
      <c r="G330" s="4">
        <v>19.4</v>
      </c>
      <c r="H330" s="6" t="s">
        <v>366</v>
      </c>
      <c r="I330" s="6" t="s">
        <v>1639</v>
      </c>
      <c r="J330" s="4">
        <v>0.31</v>
      </c>
      <c r="K330" s="51" t="s">
        <v>2453</v>
      </c>
      <c r="L330" s="52"/>
      <c r="M330" s="58"/>
      <c r="N330" s="6"/>
      <c r="O330" s="6"/>
      <c r="P330" s="6" t="s">
        <v>368</v>
      </c>
      <c r="Q330" s="8" t="s">
        <v>1640</v>
      </c>
      <c r="R330" s="6">
        <v>65</v>
      </c>
      <c r="S330" s="76">
        <v>43172</v>
      </c>
      <c r="T330" s="76">
        <v>43179</v>
      </c>
      <c r="U330" s="76">
        <v>43271</v>
      </c>
      <c r="V330" s="76"/>
      <c r="W330" s="75"/>
      <c r="X330" s="77">
        <v>19.4</v>
      </c>
      <c r="Y330" s="95" t="e">
        <f>X330-#REF!</f>
        <v>#REF!</v>
      </c>
    </row>
    <row r="331" ht="60" hidden="1" customHeight="1" spans="1:26">
      <c r="A331" s="27"/>
      <c r="B331" s="28" t="s">
        <v>422</v>
      </c>
      <c r="C331" s="102" t="s">
        <v>1641</v>
      </c>
      <c r="D331" s="69" t="s">
        <v>1109</v>
      </c>
      <c r="E331" s="69" t="s">
        <v>1536</v>
      </c>
      <c r="F331" s="102" t="s">
        <v>1642</v>
      </c>
      <c r="G331" s="32">
        <v>90</v>
      </c>
      <c r="H331" s="104" t="s">
        <v>425</v>
      </c>
      <c r="I331" s="136" t="s">
        <v>1643</v>
      </c>
      <c r="J331" s="27">
        <v>90</v>
      </c>
      <c r="K331" s="63"/>
      <c r="L331" s="230"/>
      <c r="M331" s="63"/>
      <c r="N331" s="69"/>
      <c r="O331" s="69"/>
      <c r="P331" s="104" t="s">
        <v>422</v>
      </c>
      <c r="Q331" s="102" t="s">
        <v>826</v>
      </c>
      <c r="R331" s="69">
        <v>162</v>
      </c>
      <c r="S331" s="87" t="s">
        <v>750</v>
      </c>
      <c r="T331" s="87" t="s">
        <v>122</v>
      </c>
      <c r="U331" s="145" t="s">
        <v>108</v>
      </c>
      <c r="V331" s="145" t="s">
        <v>108</v>
      </c>
      <c r="W331" s="87"/>
      <c r="X331" s="84"/>
      <c r="Y331" s="98"/>
      <c r="Z331" s="99"/>
    </row>
    <row r="332" ht="60" hidden="1" customHeight="1" spans="1:25">
      <c r="A332" s="4">
        <v>167</v>
      </c>
      <c r="B332" s="7" t="s">
        <v>422</v>
      </c>
      <c r="C332" s="101" t="s">
        <v>1644</v>
      </c>
      <c r="D332" s="6" t="s">
        <v>1109</v>
      </c>
      <c r="E332" s="6" t="s">
        <v>1536</v>
      </c>
      <c r="F332" s="14" t="s">
        <v>1645</v>
      </c>
      <c r="G332" s="13">
        <v>50</v>
      </c>
      <c r="H332" s="13" t="s">
        <v>425</v>
      </c>
      <c r="I332" s="13" t="s">
        <v>446</v>
      </c>
      <c r="J332" s="7">
        <v>-20</v>
      </c>
      <c r="K332" s="51"/>
      <c r="L332" s="57"/>
      <c r="M332" s="51"/>
      <c r="N332" s="13"/>
      <c r="O332" s="13"/>
      <c r="P332" s="13" t="s">
        <v>422</v>
      </c>
      <c r="Q332" s="14" t="s">
        <v>1646</v>
      </c>
      <c r="R332" s="13">
        <v>290</v>
      </c>
      <c r="S332" s="79">
        <v>43185</v>
      </c>
      <c r="T332" s="79">
        <v>43187</v>
      </c>
      <c r="U332" s="79">
        <v>43218</v>
      </c>
      <c r="V332" s="76">
        <v>43240</v>
      </c>
      <c r="W332" s="146"/>
      <c r="X332" s="77">
        <v>50</v>
      </c>
      <c r="Y332" s="95" t="e">
        <f>X332-#REF!</f>
        <v>#REF!</v>
      </c>
    </row>
    <row r="333" ht="49.9" hidden="1" customHeight="1" spans="1:25">
      <c r="A333" s="4">
        <v>168</v>
      </c>
      <c r="B333" s="4" t="s">
        <v>476</v>
      </c>
      <c r="C333" s="4" t="s">
        <v>1647</v>
      </c>
      <c r="D333" s="6" t="s">
        <v>1109</v>
      </c>
      <c r="E333" s="6" t="s">
        <v>1536</v>
      </c>
      <c r="F333" s="14" t="s">
        <v>909</v>
      </c>
      <c r="G333" s="4">
        <v>130.622555</v>
      </c>
      <c r="H333" s="13" t="s">
        <v>479</v>
      </c>
      <c r="I333" s="13" t="s">
        <v>714</v>
      </c>
      <c r="J333" s="4">
        <v>-50.622555</v>
      </c>
      <c r="K333" s="53" t="s">
        <v>2555</v>
      </c>
      <c r="L333" s="57"/>
      <c r="M333" s="58"/>
      <c r="N333" s="13"/>
      <c r="O333" s="13"/>
      <c r="P333" s="13" t="s">
        <v>476</v>
      </c>
      <c r="Q333" s="14" t="s">
        <v>1649</v>
      </c>
      <c r="R333" s="13">
        <v>1600</v>
      </c>
      <c r="S333" s="79" t="s">
        <v>385</v>
      </c>
      <c r="T333" s="79" t="s">
        <v>1650</v>
      </c>
      <c r="U333" s="79" t="s">
        <v>705</v>
      </c>
      <c r="V333" s="79"/>
      <c r="W333" s="75"/>
      <c r="X333" s="77">
        <v>130.622555</v>
      </c>
      <c r="Y333" s="95" t="e">
        <f>X333-#REF!</f>
        <v>#REF!</v>
      </c>
    </row>
    <row r="334" ht="67.15" hidden="1" customHeight="1" spans="1:25">
      <c r="A334" s="4">
        <v>171</v>
      </c>
      <c r="B334" s="7" t="s">
        <v>513</v>
      </c>
      <c r="C334" s="7" t="s">
        <v>1652</v>
      </c>
      <c r="D334" s="6" t="s">
        <v>1109</v>
      </c>
      <c r="E334" s="6" t="s">
        <v>1536</v>
      </c>
      <c r="F334" s="44" t="s">
        <v>1653</v>
      </c>
      <c r="G334" s="17">
        <v>198.805461</v>
      </c>
      <c r="H334" s="17" t="s">
        <v>516</v>
      </c>
      <c r="I334" s="17" t="s">
        <v>1654</v>
      </c>
      <c r="J334" s="7">
        <v>-74.64452</v>
      </c>
      <c r="K334" s="52" t="s">
        <v>2423</v>
      </c>
      <c r="L334" s="74"/>
      <c r="M334" s="51"/>
      <c r="N334" s="17"/>
      <c r="O334" s="17"/>
      <c r="P334" s="17" t="s">
        <v>513</v>
      </c>
      <c r="Q334" s="44" t="s">
        <v>1655</v>
      </c>
      <c r="R334" s="17">
        <v>400</v>
      </c>
      <c r="S334" s="93" t="s">
        <v>1656</v>
      </c>
      <c r="T334" s="93" t="s">
        <v>1657</v>
      </c>
      <c r="U334" s="93" t="s">
        <v>1658</v>
      </c>
      <c r="V334" s="93" t="s">
        <v>1659</v>
      </c>
      <c r="W334" s="75"/>
      <c r="X334" s="77">
        <v>198.805461</v>
      </c>
      <c r="Y334" s="95" t="e">
        <f>X334-#REF!</f>
        <v>#REF!</v>
      </c>
    </row>
    <row r="335" ht="97.15" hidden="1" customHeight="1" spans="1:25">
      <c r="A335" s="4">
        <v>172</v>
      </c>
      <c r="B335" s="4" t="s">
        <v>513</v>
      </c>
      <c r="C335" s="16" t="s">
        <v>1660</v>
      </c>
      <c r="D335" s="6" t="s">
        <v>1109</v>
      </c>
      <c r="E335" s="6" t="s">
        <v>1536</v>
      </c>
      <c r="F335" s="44" t="s">
        <v>1661</v>
      </c>
      <c r="G335" s="17">
        <v>172</v>
      </c>
      <c r="H335" s="17" t="s">
        <v>516</v>
      </c>
      <c r="I335" s="17" t="s">
        <v>1662</v>
      </c>
      <c r="J335" s="4">
        <v>-34.402896</v>
      </c>
      <c r="K335" s="52" t="s">
        <v>2463</v>
      </c>
      <c r="L335" s="74"/>
      <c r="M335" s="58"/>
      <c r="N335" s="17"/>
      <c r="O335" s="17"/>
      <c r="P335" s="17" t="s">
        <v>513</v>
      </c>
      <c r="Q335" s="44" t="s">
        <v>1663</v>
      </c>
      <c r="R335" s="17">
        <v>148</v>
      </c>
      <c r="S335" s="93" t="s">
        <v>187</v>
      </c>
      <c r="T335" s="93" t="s">
        <v>188</v>
      </c>
      <c r="U335" s="93" t="s">
        <v>43</v>
      </c>
      <c r="V335" s="93"/>
      <c r="W335" s="75"/>
      <c r="X335" s="77">
        <v>172</v>
      </c>
      <c r="Y335" s="95" t="e">
        <f>X335-#REF!</f>
        <v>#REF!</v>
      </c>
    </row>
    <row r="336" ht="97.9" hidden="1" customHeight="1" spans="1:25">
      <c r="A336" s="4">
        <v>173</v>
      </c>
      <c r="B336" s="4" t="s">
        <v>513</v>
      </c>
      <c r="C336" s="16" t="s">
        <v>1664</v>
      </c>
      <c r="D336" s="6" t="s">
        <v>1109</v>
      </c>
      <c r="E336" s="6" t="s">
        <v>1536</v>
      </c>
      <c r="F336" s="44" t="s">
        <v>1665</v>
      </c>
      <c r="G336" s="17">
        <v>206.58</v>
      </c>
      <c r="H336" s="17" t="s">
        <v>516</v>
      </c>
      <c r="I336" s="17" t="s">
        <v>522</v>
      </c>
      <c r="J336" s="4">
        <v>-41.318676</v>
      </c>
      <c r="K336" s="52" t="s">
        <v>2463</v>
      </c>
      <c r="L336" s="74"/>
      <c r="M336" s="58"/>
      <c r="N336" s="17"/>
      <c r="O336" s="17"/>
      <c r="P336" s="17" t="s">
        <v>513</v>
      </c>
      <c r="Q336" s="44" t="s">
        <v>1666</v>
      </c>
      <c r="R336" s="17">
        <v>140</v>
      </c>
      <c r="S336" s="93" t="s">
        <v>187</v>
      </c>
      <c r="T336" s="93" t="s">
        <v>1055</v>
      </c>
      <c r="U336" s="93" t="s">
        <v>827</v>
      </c>
      <c r="V336" s="93"/>
      <c r="W336" s="75"/>
      <c r="X336" s="77">
        <v>206.58</v>
      </c>
      <c r="Y336" s="95" t="e">
        <f>X336-#REF!</f>
        <v>#REF!</v>
      </c>
    </row>
    <row r="337" ht="48" hidden="1" customHeight="1" spans="1:26">
      <c r="A337" s="4"/>
      <c r="B337" s="4" t="s">
        <v>513</v>
      </c>
      <c r="C337" s="267" t="s">
        <v>1667</v>
      </c>
      <c r="D337" s="6" t="s">
        <v>1109</v>
      </c>
      <c r="E337" s="6" t="s">
        <v>1536</v>
      </c>
      <c r="F337" s="267" t="s">
        <v>1668</v>
      </c>
      <c r="G337" s="130">
        <v>32</v>
      </c>
      <c r="H337" s="115" t="s">
        <v>516</v>
      </c>
      <c r="I337" s="115" t="s">
        <v>1654</v>
      </c>
      <c r="J337" s="4">
        <v>32</v>
      </c>
      <c r="K337" s="52" t="s">
        <v>2492</v>
      </c>
      <c r="L337" s="74"/>
      <c r="M337" s="58"/>
      <c r="N337" s="17"/>
      <c r="O337" s="17"/>
      <c r="P337" s="115" t="s">
        <v>513</v>
      </c>
      <c r="Q337" s="124" t="s">
        <v>1669</v>
      </c>
      <c r="R337" s="196">
        <v>640</v>
      </c>
      <c r="S337" s="148" t="s">
        <v>749</v>
      </c>
      <c r="T337" s="148" t="s">
        <v>750</v>
      </c>
      <c r="U337" s="148" t="s">
        <v>1670</v>
      </c>
      <c r="V337" s="148" t="s">
        <v>1550</v>
      </c>
      <c r="W337" s="75"/>
      <c r="X337" s="77"/>
      <c r="Y337" s="95"/>
      <c r="Z337" s="89"/>
    </row>
    <row r="338" ht="48" hidden="1" customHeight="1" spans="1:26">
      <c r="A338" s="4"/>
      <c r="B338" s="4" t="s">
        <v>513</v>
      </c>
      <c r="C338" s="267" t="s">
        <v>1671</v>
      </c>
      <c r="D338" s="6" t="s">
        <v>1109</v>
      </c>
      <c r="E338" s="6" t="s">
        <v>1536</v>
      </c>
      <c r="F338" s="267" t="s">
        <v>1672</v>
      </c>
      <c r="G338" s="268">
        <v>45.74</v>
      </c>
      <c r="H338" s="115" t="s">
        <v>516</v>
      </c>
      <c r="I338" s="115" t="s">
        <v>718</v>
      </c>
      <c r="J338" s="4">
        <v>45.74</v>
      </c>
      <c r="K338" s="52" t="s">
        <v>2492</v>
      </c>
      <c r="L338" s="74"/>
      <c r="M338" s="58"/>
      <c r="N338" s="17"/>
      <c r="O338" s="17"/>
      <c r="P338" s="115" t="s">
        <v>513</v>
      </c>
      <c r="Q338" s="124" t="s">
        <v>1669</v>
      </c>
      <c r="R338" s="196">
        <v>178</v>
      </c>
      <c r="S338" s="148" t="s">
        <v>43</v>
      </c>
      <c r="T338" s="148" t="s">
        <v>1673</v>
      </c>
      <c r="U338" s="148" t="s">
        <v>1670</v>
      </c>
      <c r="V338" s="148" t="s">
        <v>1550</v>
      </c>
      <c r="W338" s="75"/>
      <c r="X338" s="77"/>
      <c r="Y338" s="95"/>
      <c r="Z338" s="89"/>
    </row>
    <row r="339" ht="34.5" hidden="1" customHeight="1" spans="1:26">
      <c r="A339" s="4"/>
      <c r="B339" s="4" t="s">
        <v>513</v>
      </c>
      <c r="C339" s="267" t="s">
        <v>1674</v>
      </c>
      <c r="D339" s="6" t="s">
        <v>1109</v>
      </c>
      <c r="E339" s="6" t="s">
        <v>1536</v>
      </c>
      <c r="F339" s="267" t="s">
        <v>1675</v>
      </c>
      <c r="G339" s="269">
        <v>28.81</v>
      </c>
      <c r="H339" s="115" t="s">
        <v>516</v>
      </c>
      <c r="I339" s="115" t="s">
        <v>1547</v>
      </c>
      <c r="J339" s="4">
        <v>28.81</v>
      </c>
      <c r="K339" s="52" t="s">
        <v>2492</v>
      </c>
      <c r="L339" s="74"/>
      <c r="M339" s="58"/>
      <c r="N339" s="17"/>
      <c r="O339" s="17"/>
      <c r="P339" s="115" t="s">
        <v>513</v>
      </c>
      <c r="Q339" s="124" t="s">
        <v>1676</v>
      </c>
      <c r="R339" s="115">
        <v>80</v>
      </c>
      <c r="S339" s="148" t="s">
        <v>464</v>
      </c>
      <c r="T339" s="148" t="s">
        <v>465</v>
      </c>
      <c r="U339" s="148" t="s">
        <v>726</v>
      </c>
      <c r="V339" s="148" t="s">
        <v>1550</v>
      </c>
      <c r="W339" s="75"/>
      <c r="X339" s="77"/>
      <c r="Y339" s="95"/>
      <c r="Z339" s="89"/>
    </row>
    <row r="340" ht="51.75" hidden="1" customHeight="1" spans="1:26">
      <c r="A340" s="4"/>
      <c r="B340" s="4" t="s">
        <v>513</v>
      </c>
      <c r="C340" s="16" t="s">
        <v>1677</v>
      </c>
      <c r="D340" s="6" t="s">
        <v>1109</v>
      </c>
      <c r="E340" s="6" t="s">
        <v>1536</v>
      </c>
      <c r="F340" s="44" t="s">
        <v>1678</v>
      </c>
      <c r="G340" s="17">
        <v>49.2</v>
      </c>
      <c r="H340" s="115" t="s">
        <v>516</v>
      </c>
      <c r="I340" s="17" t="s">
        <v>1679</v>
      </c>
      <c r="J340" s="4">
        <v>49.196356</v>
      </c>
      <c r="K340" s="52" t="s">
        <v>2492</v>
      </c>
      <c r="L340" s="74"/>
      <c r="M340" s="58"/>
      <c r="N340" s="17"/>
      <c r="O340" s="17"/>
      <c r="P340" s="115" t="s">
        <v>513</v>
      </c>
      <c r="Q340" s="124" t="s">
        <v>1676</v>
      </c>
      <c r="R340" s="17">
        <v>307</v>
      </c>
      <c r="S340" s="93" t="s">
        <v>239</v>
      </c>
      <c r="T340" s="93" t="s">
        <v>1463</v>
      </c>
      <c r="U340" s="93" t="s">
        <v>115</v>
      </c>
      <c r="V340" s="93" t="s">
        <v>1148</v>
      </c>
      <c r="W340" s="75"/>
      <c r="X340" s="77"/>
      <c r="Y340" s="95"/>
      <c r="Z340" s="89"/>
    </row>
    <row r="341" ht="90.6" hidden="1" customHeight="1" spans="1:25">
      <c r="A341" s="4">
        <v>174</v>
      </c>
      <c r="B341" s="4" t="s">
        <v>513</v>
      </c>
      <c r="C341" s="16" t="s">
        <v>1680</v>
      </c>
      <c r="D341" s="6" t="s">
        <v>1109</v>
      </c>
      <c r="E341" s="6" t="s">
        <v>1536</v>
      </c>
      <c r="F341" s="14" t="s">
        <v>1681</v>
      </c>
      <c r="G341" s="13">
        <v>133.41</v>
      </c>
      <c r="H341" s="13" t="s">
        <v>516</v>
      </c>
      <c r="I341" s="13" t="s">
        <v>1682</v>
      </c>
      <c r="J341" s="4">
        <v>-0.564179</v>
      </c>
      <c r="K341" s="52" t="s">
        <v>2463</v>
      </c>
      <c r="L341" s="57"/>
      <c r="M341" s="58"/>
      <c r="N341" s="13"/>
      <c r="O341" s="13"/>
      <c r="P341" s="13" t="s">
        <v>513</v>
      </c>
      <c r="Q341" s="14" t="s">
        <v>1683</v>
      </c>
      <c r="R341" s="13">
        <v>1100</v>
      </c>
      <c r="S341" s="79" t="s">
        <v>1684</v>
      </c>
      <c r="T341" s="79" t="s">
        <v>872</v>
      </c>
      <c r="U341" s="79" t="s">
        <v>475</v>
      </c>
      <c r="V341" s="79"/>
      <c r="W341" s="75"/>
      <c r="X341" s="77">
        <v>133.41</v>
      </c>
      <c r="Y341" s="95" t="e">
        <f>X341-#REF!</f>
        <v>#REF!</v>
      </c>
    </row>
    <row r="342" ht="90.6" hidden="1" customHeight="1" spans="1:25">
      <c r="A342" s="4"/>
      <c r="B342" s="4" t="s">
        <v>476</v>
      </c>
      <c r="C342" s="16" t="s">
        <v>1685</v>
      </c>
      <c r="D342" s="6" t="s">
        <v>1109</v>
      </c>
      <c r="E342" s="6" t="s">
        <v>1536</v>
      </c>
      <c r="F342" s="14" t="s">
        <v>1686</v>
      </c>
      <c r="G342" s="13">
        <v>133.29</v>
      </c>
      <c r="H342" s="13" t="s">
        <v>479</v>
      </c>
      <c r="I342" s="13" t="s">
        <v>1687</v>
      </c>
      <c r="J342" s="4">
        <v>109.69</v>
      </c>
      <c r="K342" s="58" t="s">
        <v>2556</v>
      </c>
      <c r="L342" s="57"/>
      <c r="M342" s="58"/>
      <c r="N342" s="13"/>
      <c r="O342" s="13"/>
      <c r="P342" s="13" t="s">
        <v>476</v>
      </c>
      <c r="Q342" s="14" t="s">
        <v>1688</v>
      </c>
      <c r="R342" s="13">
        <v>102</v>
      </c>
      <c r="S342" s="79" t="s">
        <v>142</v>
      </c>
      <c r="T342" s="79" t="s">
        <v>968</v>
      </c>
      <c r="U342" s="79" t="s">
        <v>548</v>
      </c>
      <c r="V342" s="79" t="s">
        <v>1065</v>
      </c>
      <c r="W342" s="75"/>
      <c r="X342" s="77"/>
      <c r="Y342" s="95"/>
    </row>
    <row r="343" ht="54" hidden="1" customHeight="1" spans="1:25">
      <c r="A343" s="4">
        <v>175</v>
      </c>
      <c r="B343" s="6" t="s">
        <v>1689</v>
      </c>
      <c r="C343" s="6" t="s">
        <v>1690</v>
      </c>
      <c r="D343" s="6" t="s">
        <v>1109</v>
      </c>
      <c r="E343" s="6" t="s">
        <v>1536</v>
      </c>
      <c r="F343" s="14" t="s">
        <v>1691</v>
      </c>
      <c r="G343" s="6">
        <v>81.67</v>
      </c>
      <c r="H343" s="13" t="s">
        <v>36</v>
      </c>
      <c r="I343" s="13" t="s">
        <v>1269</v>
      </c>
      <c r="J343" s="6">
        <v>-15.58</v>
      </c>
      <c r="K343" s="52"/>
      <c r="L343" s="57"/>
      <c r="M343" s="52"/>
      <c r="N343" s="13"/>
      <c r="O343" s="13"/>
      <c r="P343" s="13" t="s">
        <v>1689</v>
      </c>
      <c r="Q343" s="14" t="s">
        <v>1692</v>
      </c>
      <c r="R343" s="13"/>
      <c r="S343" s="79"/>
      <c r="T343" s="79"/>
      <c r="U343" s="79"/>
      <c r="V343" s="79"/>
      <c r="W343" s="146"/>
      <c r="X343" s="77">
        <v>81.67</v>
      </c>
      <c r="Y343" s="95" t="e">
        <f>X343-#REF!</f>
        <v>#REF!</v>
      </c>
    </row>
    <row r="344" ht="49.9" hidden="1" customHeight="1" spans="1:25">
      <c r="A344" s="4">
        <v>180</v>
      </c>
      <c r="B344" s="6" t="s">
        <v>92</v>
      </c>
      <c r="C344" s="6" t="s">
        <v>1693</v>
      </c>
      <c r="D344" s="6" t="s">
        <v>1109</v>
      </c>
      <c r="E344" s="6" t="s">
        <v>1536</v>
      </c>
      <c r="F344" s="8" t="s">
        <v>1694</v>
      </c>
      <c r="G344" s="6">
        <v>20</v>
      </c>
      <c r="H344" s="6" t="s">
        <v>95</v>
      </c>
      <c r="I344" s="6" t="s">
        <v>1301</v>
      </c>
      <c r="J344" s="7">
        <v>-20</v>
      </c>
      <c r="K344" s="56" t="s">
        <v>2548</v>
      </c>
      <c r="L344" s="52"/>
      <c r="M344" s="51"/>
      <c r="N344" s="6"/>
      <c r="O344" s="6"/>
      <c r="P344" s="4" t="s">
        <v>911</v>
      </c>
      <c r="Q344" s="8" t="s">
        <v>1695</v>
      </c>
      <c r="R344" s="6">
        <v>448</v>
      </c>
      <c r="S344" s="76"/>
      <c r="T344" s="76"/>
      <c r="U344" s="76"/>
      <c r="V344" s="76"/>
      <c r="W344" s="75"/>
      <c r="X344" s="77">
        <v>20</v>
      </c>
      <c r="Y344" s="95" t="e">
        <f>X344-#REF!</f>
        <v>#REF!</v>
      </c>
    </row>
    <row r="345" ht="96" hidden="1" customHeight="1" spans="1:25">
      <c r="A345" s="4">
        <v>181</v>
      </c>
      <c r="B345" s="6" t="s">
        <v>92</v>
      </c>
      <c r="C345" s="6" t="s">
        <v>1696</v>
      </c>
      <c r="D345" s="6" t="s">
        <v>1109</v>
      </c>
      <c r="E345" s="6" t="s">
        <v>1536</v>
      </c>
      <c r="F345" s="8" t="s">
        <v>1697</v>
      </c>
      <c r="G345" s="6">
        <v>200</v>
      </c>
      <c r="H345" s="6" t="s">
        <v>95</v>
      </c>
      <c r="I345" s="6" t="s">
        <v>95</v>
      </c>
      <c r="J345" s="7">
        <v>-7.731106</v>
      </c>
      <c r="K345" s="56" t="s">
        <v>2548</v>
      </c>
      <c r="L345" s="52"/>
      <c r="M345" s="51"/>
      <c r="N345" s="6"/>
      <c r="O345" s="6"/>
      <c r="P345" s="6" t="s">
        <v>97</v>
      </c>
      <c r="Q345" s="8" t="s">
        <v>1698</v>
      </c>
      <c r="R345" s="6">
        <v>1850</v>
      </c>
      <c r="S345" s="76" t="s">
        <v>1699</v>
      </c>
      <c r="T345" s="76"/>
      <c r="U345" s="76"/>
      <c r="V345" s="76"/>
      <c r="W345" s="75"/>
      <c r="X345" s="77">
        <v>58.8</v>
      </c>
      <c r="Y345" s="95" t="e">
        <f>X345-#REF!</f>
        <v>#REF!</v>
      </c>
    </row>
    <row r="346" ht="60.6" hidden="1" customHeight="1" spans="1:25">
      <c r="A346" s="4">
        <v>182</v>
      </c>
      <c r="B346" s="168" t="s">
        <v>82</v>
      </c>
      <c r="C346" s="10" t="s">
        <v>1703</v>
      </c>
      <c r="D346" s="6" t="s">
        <v>1109</v>
      </c>
      <c r="E346" s="6" t="s">
        <v>1536</v>
      </c>
      <c r="F346" s="18" t="s">
        <v>1704</v>
      </c>
      <c r="G346" s="9">
        <v>350</v>
      </c>
      <c r="H346" s="9" t="s">
        <v>85</v>
      </c>
      <c r="I346" s="9" t="s">
        <v>1705</v>
      </c>
      <c r="J346" s="10">
        <v>-47.183024</v>
      </c>
      <c r="K346" s="54"/>
      <c r="L346" s="53"/>
      <c r="M346" s="54"/>
      <c r="N346" s="9"/>
      <c r="O346" s="9"/>
      <c r="P346" s="9" t="s">
        <v>82</v>
      </c>
      <c r="Q346" s="18" t="s">
        <v>1706</v>
      </c>
      <c r="R346" s="9">
        <v>496</v>
      </c>
      <c r="S346" s="80" t="s">
        <v>1707</v>
      </c>
      <c r="T346" s="80" t="s">
        <v>1708</v>
      </c>
      <c r="U346" s="80" t="s">
        <v>1709</v>
      </c>
      <c r="V346" s="80" t="s">
        <v>1710</v>
      </c>
      <c r="W346" s="75"/>
      <c r="X346" s="77">
        <v>207</v>
      </c>
      <c r="Y346" s="95" t="e">
        <f>X346-#REF!</f>
        <v>#REF!</v>
      </c>
    </row>
    <row r="347" ht="50.45" hidden="1" customHeight="1" spans="1:25">
      <c r="A347" s="4">
        <v>183</v>
      </c>
      <c r="B347" s="168" t="s">
        <v>82</v>
      </c>
      <c r="C347" s="10" t="s">
        <v>1711</v>
      </c>
      <c r="D347" s="6" t="s">
        <v>1109</v>
      </c>
      <c r="E347" s="6" t="s">
        <v>1536</v>
      </c>
      <c r="F347" s="18" t="s">
        <v>1712</v>
      </c>
      <c r="G347" s="9">
        <v>150</v>
      </c>
      <c r="H347" s="9" t="s">
        <v>85</v>
      </c>
      <c r="I347" s="9" t="s">
        <v>1713</v>
      </c>
      <c r="J347" s="10">
        <v>-87.58029</v>
      </c>
      <c r="K347" s="54"/>
      <c r="L347" s="53"/>
      <c r="M347" s="54"/>
      <c r="N347" s="9"/>
      <c r="O347" s="9"/>
      <c r="P347" s="9" t="s">
        <v>82</v>
      </c>
      <c r="Q347" s="18" t="s">
        <v>1714</v>
      </c>
      <c r="R347" s="9">
        <v>985</v>
      </c>
      <c r="S347" s="80" t="s">
        <v>603</v>
      </c>
      <c r="T347" s="80" t="s">
        <v>1257</v>
      </c>
      <c r="U347" s="80" t="s">
        <v>181</v>
      </c>
      <c r="V347" s="80" t="s">
        <v>1715</v>
      </c>
      <c r="W347" s="75"/>
      <c r="X347" s="77">
        <v>150</v>
      </c>
      <c r="Y347" s="95" t="e">
        <f>X347-#REF!</f>
        <v>#REF!</v>
      </c>
    </row>
    <row r="348" ht="84" hidden="1" customHeight="1" spans="1:25">
      <c r="A348" s="4">
        <v>184</v>
      </c>
      <c r="B348" s="6" t="s">
        <v>92</v>
      </c>
      <c r="C348" s="6" t="s">
        <v>1716</v>
      </c>
      <c r="D348" s="7" t="s">
        <v>1109</v>
      </c>
      <c r="E348" s="6" t="s">
        <v>1536</v>
      </c>
      <c r="F348" s="8" t="s">
        <v>1717</v>
      </c>
      <c r="G348" s="6">
        <v>95</v>
      </c>
      <c r="H348" s="6" t="s">
        <v>95</v>
      </c>
      <c r="I348" s="6" t="s">
        <v>1718</v>
      </c>
      <c r="J348" s="7">
        <v>-3.248494</v>
      </c>
      <c r="K348" s="56" t="s">
        <v>2548</v>
      </c>
      <c r="L348" s="52"/>
      <c r="M348" s="51"/>
      <c r="N348" s="6"/>
      <c r="O348" s="6"/>
      <c r="P348" s="6" t="s">
        <v>97</v>
      </c>
      <c r="Q348" s="8" t="s">
        <v>1719</v>
      </c>
      <c r="R348" s="6">
        <v>1678</v>
      </c>
      <c r="S348" s="76" t="s">
        <v>1720</v>
      </c>
      <c r="T348" s="76" t="s">
        <v>2557</v>
      </c>
      <c r="U348" s="76" t="s">
        <v>2066</v>
      </c>
      <c r="V348" s="76" t="s">
        <v>484</v>
      </c>
      <c r="W348" s="75"/>
      <c r="X348" s="77">
        <v>7.768563</v>
      </c>
      <c r="Y348" s="95" t="e">
        <f>X348-#REF!</f>
        <v>#REF!</v>
      </c>
    </row>
    <row r="349" ht="47.1" hidden="1" customHeight="1" spans="1:25">
      <c r="A349" s="4">
        <v>185</v>
      </c>
      <c r="B349" s="7" t="s">
        <v>210</v>
      </c>
      <c r="C349" s="37" t="s">
        <v>1722</v>
      </c>
      <c r="D349" s="6" t="s">
        <v>1109</v>
      </c>
      <c r="E349" s="6" t="s">
        <v>1536</v>
      </c>
      <c r="F349" s="35" t="s">
        <v>1722</v>
      </c>
      <c r="G349" s="34">
        <v>71.8715</v>
      </c>
      <c r="H349" s="34" t="s">
        <v>213</v>
      </c>
      <c r="I349" s="34"/>
      <c r="J349" s="62">
        <v>-53</v>
      </c>
      <c r="K349" s="277"/>
      <c r="L349" s="67"/>
      <c r="M349" s="277"/>
      <c r="N349" s="34"/>
      <c r="O349" s="34"/>
      <c r="P349" s="34" t="s">
        <v>213</v>
      </c>
      <c r="Q349" s="35" t="s">
        <v>1723</v>
      </c>
      <c r="R349" s="34"/>
      <c r="S349" s="88"/>
      <c r="T349" s="88"/>
      <c r="U349" s="88"/>
      <c r="V349" s="88"/>
      <c r="W349" s="75"/>
      <c r="X349" s="77">
        <v>71.8715</v>
      </c>
      <c r="Y349" s="95" t="e">
        <f>X349-#REF!</f>
        <v>#REF!</v>
      </c>
    </row>
    <row r="350" ht="47.1" hidden="1" customHeight="1" spans="1:25">
      <c r="A350" s="4"/>
      <c r="B350" s="4" t="s">
        <v>378</v>
      </c>
      <c r="C350" s="37" t="s">
        <v>1726</v>
      </c>
      <c r="D350" s="6" t="s">
        <v>1109</v>
      </c>
      <c r="E350" s="6" t="s">
        <v>1536</v>
      </c>
      <c r="F350" s="35" t="s">
        <v>1727</v>
      </c>
      <c r="G350" s="34">
        <v>39.5</v>
      </c>
      <c r="H350" s="6" t="s">
        <v>381</v>
      </c>
      <c r="I350" s="34" t="s">
        <v>390</v>
      </c>
      <c r="J350" s="278">
        <v>23.7</v>
      </c>
      <c r="K350" s="56" t="s">
        <v>2458</v>
      </c>
      <c r="L350" s="67"/>
      <c r="M350" s="277"/>
      <c r="N350" s="34"/>
      <c r="O350" s="34"/>
      <c r="P350" s="6" t="s">
        <v>378</v>
      </c>
      <c r="Q350" s="35" t="s">
        <v>1728</v>
      </c>
      <c r="R350" s="34">
        <v>529</v>
      </c>
      <c r="S350" s="88" t="s">
        <v>1729</v>
      </c>
      <c r="T350" s="88" t="s">
        <v>49</v>
      </c>
      <c r="U350" s="88" t="s">
        <v>250</v>
      </c>
      <c r="V350" s="88" t="s">
        <v>403</v>
      </c>
      <c r="W350" s="75"/>
      <c r="X350" s="77"/>
      <c r="Y350" s="95"/>
    </row>
    <row r="351" ht="44.1" hidden="1" customHeight="1" spans="1:25">
      <c r="A351" s="4">
        <v>187</v>
      </c>
      <c r="B351" s="6" t="s">
        <v>487</v>
      </c>
      <c r="C351" s="7" t="s">
        <v>1730</v>
      </c>
      <c r="D351" s="6" t="s">
        <v>1109</v>
      </c>
      <c r="E351" s="6" t="s">
        <v>1536</v>
      </c>
      <c r="F351" s="8" t="s">
        <v>1731</v>
      </c>
      <c r="G351" s="6">
        <v>58.3251</v>
      </c>
      <c r="H351" s="6" t="s">
        <v>490</v>
      </c>
      <c r="I351" s="6" t="s">
        <v>507</v>
      </c>
      <c r="J351" s="7">
        <v>-17.4372</v>
      </c>
      <c r="K351" s="51" t="s">
        <v>2420</v>
      </c>
      <c r="L351" s="52"/>
      <c r="M351" s="51"/>
      <c r="N351" s="6"/>
      <c r="O351" s="6"/>
      <c r="P351" s="6" t="s">
        <v>487</v>
      </c>
      <c r="Q351" s="8" t="s">
        <v>1732</v>
      </c>
      <c r="R351" s="6">
        <v>400</v>
      </c>
      <c r="S351" s="76" t="s">
        <v>1533</v>
      </c>
      <c r="T351" s="76" t="s">
        <v>1733</v>
      </c>
      <c r="U351" s="76" t="s">
        <v>2558</v>
      </c>
      <c r="V351" s="76" t="s">
        <v>2559</v>
      </c>
      <c r="W351" s="75"/>
      <c r="X351" s="77">
        <v>58.3251</v>
      </c>
      <c r="Y351" s="95" t="e">
        <f>X351-#REF!</f>
        <v>#REF!</v>
      </c>
    </row>
    <row r="352" ht="68.25" hidden="1" customHeight="1" spans="1:25">
      <c r="A352" s="4"/>
      <c r="B352" s="6" t="s">
        <v>161</v>
      </c>
      <c r="C352" s="154" t="s">
        <v>1735</v>
      </c>
      <c r="D352" s="6" t="s">
        <v>1109</v>
      </c>
      <c r="E352" s="6" t="s">
        <v>1536</v>
      </c>
      <c r="F352" s="133" t="s">
        <v>1736</v>
      </c>
      <c r="G352" s="6">
        <v>478</v>
      </c>
      <c r="H352" s="6" t="s">
        <v>164</v>
      </c>
      <c r="I352" s="6" t="s">
        <v>1737</v>
      </c>
      <c r="J352" s="7">
        <v>150.86</v>
      </c>
      <c r="K352" s="51" t="s">
        <v>2560</v>
      </c>
      <c r="L352" s="52"/>
      <c r="M352" s="51"/>
      <c r="N352" s="6"/>
      <c r="O352" s="6"/>
      <c r="P352" s="6" t="s">
        <v>161</v>
      </c>
      <c r="Q352" s="280" t="s">
        <v>1738</v>
      </c>
      <c r="R352" s="6">
        <v>59</v>
      </c>
      <c r="S352" s="76" t="s">
        <v>1739</v>
      </c>
      <c r="T352" s="76"/>
      <c r="U352" s="76"/>
      <c r="V352" s="76" t="s">
        <v>197</v>
      </c>
      <c r="W352" s="75"/>
      <c r="X352" s="77"/>
      <c r="Y352" s="95"/>
    </row>
    <row r="353" ht="68.25" hidden="1" customHeight="1" spans="1:25">
      <c r="A353" s="4"/>
      <c r="B353" s="6" t="s">
        <v>487</v>
      </c>
      <c r="C353" s="154" t="s">
        <v>1741</v>
      </c>
      <c r="D353" s="6" t="s">
        <v>1109</v>
      </c>
      <c r="E353" s="6" t="s">
        <v>1536</v>
      </c>
      <c r="F353" s="133" t="s">
        <v>1742</v>
      </c>
      <c r="G353" s="6">
        <v>194.75</v>
      </c>
      <c r="H353" s="6" t="s">
        <v>490</v>
      </c>
      <c r="I353" s="6" t="s">
        <v>1743</v>
      </c>
      <c r="J353" s="7">
        <v>123</v>
      </c>
      <c r="K353" s="51" t="s">
        <v>2561</v>
      </c>
      <c r="L353" s="52"/>
      <c r="M353" s="51"/>
      <c r="N353" s="6"/>
      <c r="O353" s="6"/>
      <c r="P353" s="6" t="s">
        <v>487</v>
      </c>
      <c r="Q353" s="280" t="s">
        <v>1744</v>
      </c>
      <c r="R353" s="6">
        <v>920</v>
      </c>
      <c r="S353" s="76" t="s">
        <v>740</v>
      </c>
      <c r="T353" s="76" t="s">
        <v>1745</v>
      </c>
      <c r="U353" s="76" t="s">
        <v>1907</v>
      </c>
      <c r="V353" s="76" t="s">
        <v>108</v>
      </c>
      <c r="W353" s="75"/>
      <c r="X353" s="77"/>
      <c r="Y353" s="95"/>
    </row>
    <row r="354" ht="68.25" hidden="1" customHeight="1" spans="1:25">
      <c r="A354" s="4"/>
      <c r="B354" s="124" t="s">
        <v>92</v>
      </c>
      <c r="C354" s="124" t="s">
        <v>1746</v>
      </c>
      <c r="D354" s="6" t="s">
        <v>1109</v>
      </c>
      <c r="E354" s="6" t="s">
        <v>1536</v>
      </c>
      <c r="F354" s="115" t="s">
        <v>1747</v>
      </c>
      <c r="G354" s="115">
        <v>29.72</v>
      </c>
      <c r="H354" s="115" t="s">
        <v>564</v>
      </c>
      <c r="I354" s="6" t="s">
        <v>1748</v>
      </c>
      <c r="J354" s="7">
        <v>23.78</v>
      </c>
      <c r="K354" s="51" t="s">
        <v>2468</v>
      </c>
      <c r="L354" s="52"/>
      <c r="M354" s="51"/>
      <c r="N354" s="6"/>
      <c r="O354" s="6"/>
      <c r="P354" s="6" t="s">
        <v>97</v>
      </c>
      <c r="Q354" s="115" t="s">
        <v>1749</v>
      </c>
      <c r="R354" s="147">
        <v>60</v>
      </c>
      <c r="S354" s="115" t="s">
        <v>81</v>
      </c>
      <c r="T354" s="151" t="s">
        <v>614</v>
      </c>
      <c r="U354" s="151" t="s">
        <v>630</v>
      </c>
      <c r="V354" s="148" t="s">
        <v>150</v>
      </c>
      <c r="W354" s="75"/>
      <c r="X354" s="77"/>
      <c r="Y354" s="95"/>
    </row>
    <row r="355" ht="68.25" hidden="1" customHeight="1" spans="1:25">
      <c r="A355" s="4"/>
      <c r="B355" s="6" t="s">
        <v>52</v>
      </c>
      <c r="C355" s="154" t="s">
        <v>1752</v>
      </c>
      <c r="D355" s="6" t="s">
        <v>1109</v>
      </c>
      <c r="E355" s="6" t="s">
        <v>1536</v>
      </c>
      <c r="F355" s="133" t="s">
        <v>1753</v>
      </c>
      <c r="G355" s="6">
        <v>10</v>
      </c>
      <c r="H355" s="6" t="s">
        <v>55</v>
      </c>
      <c r="I355" s="6" t="s">
        <v>1754</v>
      </c>
      <c r="J355" s="7">
        <v>9.95</v>
      </c>
      <c r="K355" s="51" t="s">
        <v>2562</v>
      </c>
      <c r="L355" s="52"/>
      <c r="M355" s="51"/>
      <c r="N355" s="6"/>
      <c r="O355" s="6"/>
      <c r="P355" s="6" t="s">
        <v>57</v>
      </c>
      <c r="Q355" s="280" t="s">
        <v>1755</v>
      </c>
      <c r="R355" s="6">
        <v>171</v>
      </c>
      <c r="S355" s="76" t="s">
        <v>99</v>
      </c>
      <c r="T355" s="76" t="s">
        <v>141</v>
      </c>
      <c r="U355" s="76" t="s">
        <v>277</v>
      </c>
      <c r="V355" s="76" t="s">
        <v>1026</v>
      </c>
      <c r="W355" s="75"/>
      <c r="X355" s="77"/>
      <c r="Y355" s="95"/>
    </row>
    <row r="356" ht="68.25" hidden="1" customHeight="1" spans="1:25">
      <c r="A356" s="4"/>
      <c r="B356" s="6" t="s">
        <v>52</v>
      </c>
      <c r="C356" s="154" t="s">
        <v>1756</v>
      </c>
      <c r="D356" s="6" t="s">
        <v>1109</v>
      </c>
      <c r="E356" s="6" t="s">
        <v>1536</v>
      </c>
      <c r="F356" s="133" t="s">
        <v>1757</v>
      </c>
      <c r="G356" s="6">
        <v>9.96</v>
      </c>
      <c r="H356" s="6" t="s">
        <v>55</v>
      </c>
      <c r="I356" s="6" t="s">
        <v>1758</v>
      </c>
      <c r="J356" s="7">
        <v>9.96</v>
      </c>
      <c r="K356" s="51" t="s">
        <v>2563</v>
      </c>
      <c r="L356" s="52"/>
      <c r="M356" s="51"/>
      <c r="N356" s="6"/>
      <c r="O356" s="6"/>
      <c r="P356" s="6" t="s">
        <v>57</v>
      </c>
      <c r="Q356" s="280" t="s">
        <v>1759</v>
      </c>
      <c r="R356" s="6">
        <v>15</v>
      </c>
      <c r="S356" s="76" t="s">
        <v>949</v>
      </c>
      <c r="T356" s="76" t="s">
        <v>949</v>
      </c>
      <c r="U356" s="76" t="s">
        <v>1760</v>
      </c>
      <c r="V356" s="76">
        <v>2019.3</v>
      </c>
      <c r="W356" s="75"/>
      <c r="X356" s="77"/>
      <c r="Y356" s="95"/>
    </row>
    <row r="357" ht="408.95" hidden="1" customHeight="1" spans="1:25">
      <c r="A357" s="4">
        <v>189</v>
      </c>
      <c r="B357" s="4" t="s">
        <v>1761</v>
      </c>
      <c r="C357" s="226" t="s">
        <v>1762</v>
      </c>
      <c r="D357" s="6" t="s">
        <v>1109</v>
      </c>
      <c r="E357" s="6" t="s">
        <v>1536</v>
      </c>
      <c r="F357" s="107" t="s">
        <v>1763</v>
      </c>
      <c r="G357" s="7"/>
      <c r="H357" s="270" t="s">
        <v>1764</v>
      </c>
      <c r="I357" s="139" t="s">
        <v>1765</v>
      </c>
      <c r="J357" s="139">
        <v>-2000</v>
      </c>
      <c r="K357" s="140"/>
      <c r="L357" s="51"/>
      <c r="M357" s="140"/>
      <c r="N357" s="139"/>
      <c r="O357" s="139"/>
      <c r="P357" s="110" t="s">
        <v>1766</v>
      </c>
      <c r="Q357" s="273" t="s">
        <v>1767</v>
      </c>
      <c r="R357" s="139">
        <v>7500</v>
      </c>
      <c r="S357" s="281"/>
      <c r="T357" s="255" t="s">
        <v>1768</v>
      </c>
      <c r="U357" s="255" t="s">
        <v>1769</v>
      </c>
      <c r="V357" s="255" t="s">
        <v>1770</v>
      </c>
      <c r="W357" s="76"/>
      <c r="X357" s="77">
        <v>3000</v>
      </c>
      <c r="Y357" s="95" t="e">
        <f>X357-#REF!</f>
        <v>#REF!</v>
      </c>
    </row>
    <row r="358" ht="92.45" hidden="1" customHeight="1" spans="1:25">
      <c r="A358" s="4">
        <v>191</v>
      </c>
      <c r="B358" s="4" t="s">
        <v>1157</v>
      </c>
      <c r="C358" s="271" t="s">
        <v>1771</v>
      </c>
      <c r="D358" s="6" t="s">
        <v>1109</v>
      </c>
      <c r="E358" s="6" t="s">
        <v>1536</v>
      </c>
      <c r="F358" s="19" t="s">
        <v>1772</v>
      </c>
      <c r="G358" s="4"/>
      <c r="H358" s="4"/>
      <c r="I358" s="4"/>
      <c r="J358" s="192">
        <v>-0.4</v>
      </c>
      <c r="K358" s="193"/>
      <c r="L358" s="58"/>
      <c r="M358" s="193"/>
      <c r="N358" s="4"/>
      <c r="O358" s="4"/>
      <c r="P358" s="4" t="s">
        <v>1157</v>
      </c>
      <c r="Q358" s="19" t="s">
        <v>1775</v>
      </c>
      <c r="R358" s="4">
        <v>12500</v>
      </c>
      <c r="S358" s="75"/>
      <c r="T358" s="75">
        <v>42795</v>
      </c>
      <c r="U358" s="75">
        <v>42887</v>
      </c>
      <c r="V358" s="75">
        <v>43070</v>
      </c>
      <c r="W358" s="75"/>
      <c r="X358" s="77">
        <v>1438.05</v>
      </c>
      <c r="Y358" s="95" t="e">
        <f>X358-#REF!</f>
        <v>#REF!</v>
      </c>
    </row>
    <row r="359" ht="101.45" hidden="1" customHeight="1" spans="1:26">
      <c r="A359" s="27"/>
      <c r="B359" s="69" t="s">
        <v>1776</v>
      </c>
      <c r="C359" s="187" t="s">
        <v>1777</v>
      </c>
      <c r="D359" s="69" t="s">
        <v>1109</v>
      </c>
      <c r="E359" s="69" t="s">
        <v>1536</v>
      </c>
      <c r="F359" s="171" t="s">
        <v>1778</v>
      </c>
      <c r="G359" s="27"/>
      <c r="H359" s="27"/>
      <c r="I359" s="27"/>
      <c r="J359" s="27">
        <v>14.5868</v>
      </c>
      <c r="K359" s="63"/>
      <c r="L359" s="63"/>
      <c r="M359" s="63"/>
      <c r="N359" s="27"/>
      <c r="O359" s="27"/>
      <c r="P359" s="27" t="s">
        <v>1776</v>
      </c>
      <c r="Q359" s="282" t="s">
        <v>1780</v>
      </c>
      <c r="R359" s="27">
        <v>1057</v>
      </c>
      <c r="S359" s="87"/>
      <c r="T359" s="87"/>
      <c r="U359" s="87"/>
      <c r="V359" s="87"/>
      <c r="W359" s="87"/>
      <c r="X359" s="84"/>
      <c r="Y359" s="98"/>
      <c r="Z359" s="99"/>
    </row>
    <row r="360" ht="101.45" hidden="1" customHeight="1" spans="1:26">
      <c r="A360" s="27"/>
      <c r="B360" s="69" t="s">
        <v>1776</v>
      </c>
      <c r="C360" s="205" t="s">
        <v>1782</v>
      </c>
      <c r="D360" s="69" t="s">
        <v>1109</v>
      </c>
      <c r="E360" s="69" t="s">
        <v>1536</v>
      </c>
      <c r="F360" s="205" t="s">
        <v>1783</v>
      </c>
      <c r="G360" s="27"/>
      <c r="H360" s="27"/>
      <c r="I360" s="27"/>
      <c r="J360" s="27">
        <v>121.746</v>
      </c>
      <c r="K360" s="63"/>
      <c r="L360" s="63"/>
      <c r="M360" s="63"/>
      <c r="N360" s="27"/>
      <c r="O360" s="27"/>
      <c r="P360" s="27" t="s">
        <v>1776</v>
      </c>
      <c r="Q360" s="171" t="s">
        <v>1785</v>
      </c>
      <c r="R360" s="27">
        <v>3784</v>
      </c>
      <c r="S360" s="87" t="s">
        <v>603</v>
      </c>
      <c r="T360" s="87"/>
      <c r="U360" s="87"/>
      <c r="V360" s="87"/>
      <c r="W360" s="87"/>
      <c r="X360" s="84"/>
      <c r="Y360" s="98"/>
      <c r="Z360" s="99"/>
    </row>
    <row r="361" ht="101.45" hidden="1" customHeight="1" spans="1:26">
      <c r="A361" s="27"/>
      <c r="B361" s="69" t="s">
        <v>1776</v>
      </c>
      <c r="C361" s="205" t="s">
        <v>1786</v>
      </c>
      <c r="D361" s="69" t="s">
        <v>1109</v>
      </c>
      <c r="E361" s="69" t="s">
        <v>1536</v>
      </c>
      <c r="F361" s="102" t="s">
        <v>1787</v>
      </c>
      <c r="G361" s="32">
        <v>535</v>
      </c>
      <c r="H361" s="136" t="s">
        <v>85</v>
      </c>
      <c r="I361" s="27" t="s">
        <v>624</v>
      </c>
      <c r="J361" s="27">
        <v>130</v>
      </c>
      <c r="K361" s="63"/>
      <c r="L361" s="63"/>
      <c r="M361" s="63"/>
      <c r="N361" s="27"/>
      <c r="O361" s="27"/>
      <c r="P361" s="27" t="s">
        <v>1776</v>
      </c>
      <c r="Q361" s="102" t="s">
        <v>1788</v>
      </c>
      <c r="R361" s="27"/>
      <c r="S361" s="87" t="s">
        <v>1294</v>
      </c>
      <c r="T361" s="87" t="s">
        <v>1740</v>
      </c>
      <c r="U361" s="87" t="s">
        <v>2564</v>
      </c>
      <c r="V361" s="87"/>
      <c r="W361" s="87"/>
      <c r="X361" s="84"/>
      <c r="Y361" s="98"/>
      <c r="Z361" s="99"/>
    </row>
    <row r="362" ht="81.6" hidden="1" customHeight="1" spans="1:25">
      <c r="A362" s="4">
        <v>194</v>
      </c>
      <c r="B362" s="4" t="s">
        <v>1776</v>
      </c>
      <c r="C362" s="4" t="s">
        <v>1789</v>
      </c>
      <c r="D362" s="6" t="s">
        <v>1109</v>
      </c>
      <c r="E362" s="6" t="s">
        <v>1536</v>
      </c>
      <c r="F362" s="272" t="s">
        <v>1790</v>
      </c>
      <c r="G362" s="4"/>
      <c r="H362" s="4"/>
      <c r="I362" s="4"/>
      <c r="J362" s="27">
        <v>-108.8</v>
      </c>
      <c r="K362" s="58"/>
      <c r="L362" s="58"/>
      <c r="M362" s="58"/>
      <c r="N362" s="4"/>
      <c r="O362" s="4"/>
      <c r="P362" s="4" t="s">
        <v>1776</v>
      </c>
      <c r="Q362" s="19" t="s">
        <v>1792</v>
      </c>
      <c r="R362" s="4"/>
      <c r="S362" s="75"/>
      <c r="T362" s="75"/>
      <c r="U362" s="75"/>
      <c r="V362" s="75"/>
      <c r="W362" s="75"/>
      <c r="X362" s="77">
        <v>744</v>
      </c>
      <c r="Y362" s="95" t="e">
        <f>X362-#REF!</f>
        <v>#REF!</v>
      </c>
    </row>
    <row r="363" ht="288" hidden="1" customHeight="1" spans="1:25">
      <c r="A363" s="4">
        <v>195</v>
      </c>
      <c r="B363" s="4" t="s">
        <v>1794</v>
      </c>
      <c r="C363" s="4" t="s">
        <v>1762</v>
      </c>
      <c r="D363" s="4" t="s">
        <v>1109</v>
      </c>
      <c r="E363" s="6" t="s">
        <v>1536</v>
      </c>
      <c r="F363" s="273" t="s">
        <v>1795</v>
      </c>
      <c r="G363" s="139"/>
      <c r="H363" s="270" t="s">
        <v>1764</v>
      </c>
      <c r="I363" s="139" t="s">
        <v>1796</v>
      </c>
      <c r="J363" s="139">
        <v>-3000</v>
      </c>
      <c r="K363" s="140"/>
      <c r="L363" s="140"/>
      <c r="M363" s="140"/>
      <c r="N363" s="139"/>
      <c r="O363" s="139"/>
      <c r="P363" s="270" t="s">
        <v>1794</v>
      </c>
      <c r="Q363" s="273" t="s">
        <v>1797</v>
      </c>
      <c r="R363" s="139">
        <v>21000</v>
      </c>
      <c r="S363" s="281" t="s">
        <v>1798</v>
      </c>
      <c r="T363" s="255" t="s">
        <v>1768</v>
      </c>
      <c r="U363" s="255" t="s">
        <v>1769</v>
      </c>
      <c r="V363" s="255" t="s">
        <v>1770</v>
      </c>
      <c r="W363" s="75"/>
      <c r="X363" s="77">
        <v>8000</v>
      </c>
      <c r="Y363" s="95" t="e">
        <f>X363-#REF!</f>
        <v>#REF!</v>
      </c>
    </row>
    <row r="364" ht="75" hidden="1" customHeight="1" spans="1:26">
      <c r="A364" s="27"/>
      <c r="B364" s="27" t="s">
        <v>1761</v>
      </c>
      <c r="C364" s="274" t="s">
        <v>1799</v>
      </c>
      <c r="D364" s="69" t="s">
        <v>1109</v>
      </c>
      <c r="E364" s="69" t="s">
        <v>1536</v>
      </c>
      <c r="F364" s="275" t="s">
        <v>1800</v>
      </c>
      <c r="G364" s="27"/>
      <c r="H364" s="276" t="s">
        <v>1801</v>
      </c>
      <c r="I364" s="27"/>
      <c r="J364" s="27">
        <v>200</v>
      </c>
      <c r="K364" s="63"/>
      <c r="L364" s="63"/>
      <c r="M364" s="63"/>
      <c r="N364" s="27"/>
      <c r="O364" s="27"/>
      <c r="P364" s="27" t="s">
        <v>1802</v>
      </c>
      <c r="Q364" s="275" t="s">
        <v>1803</v>
      </c>
      <c r="R364" s="283"/>
      <c r="S364" s="284" t="s">
        <v>603</v>
      </c>
      <c r="T364" s="87" t="s">
        <v>121</v>
      </c>
      <c r="U364" s="87" t="s">
        <v>1804</v>
      </c>
      <c r="V364" s="87" t="s">
        <v>1522</v>
      </c>
      <c r="W364" s="87"/>
      <c r="X364" s="84"/>
      <c r="Y364" s="98"/>
      <c r="Z364" s="99"/>
    </row>
    <row r="365" ht="116.25" hidden="1" customHeight="1" spans="1:26">
      <c r="A365" s="27"/>
      <c r="B365" s="27" t="s">
        <v>1761</v>
      </c>
      <c r="C365" s="274" t="s">
        <v>1799</v>
      </c>
      <c r="D365" s="69" t="s">
        <v>1109</v>
      </c>
      <c r="E365" s="69" t="s">
        <v>1536</v>
      </c>
      <c r="F365" s="275" t="s">
        <v>1800</v>
      </c>
      <c r="G365" s="27"/>
      <c r="H365" s="276" t="s">
        <v>1801</v>
      </c>
      <c r="I365" s="27"/>
      <c r="J365" s="27">
        <v>800</v>
      </c>
      <c r="K365" s="63"/>
      <c r="L365" s="63"/>
      <c r="M365" s="63"/>
      <c r="N365" s="27"/>
      <c r="O365" s="27"/>
      <c r="P365" s="27" t="s">
        <v>1802</v>
      </c>
      <c r="Q365" s="275" t="s">
        <v>1805</v>
      </c>
      <c r="R365" s="27">
        <v>5040</v>
      </c>
      <c r="S365" s="284" t="s">
        <v>603</v>
      </c>
      <c r="T365" s="87" t="s">
        <v>121</v>
      </c>
      <c r="U365" s="87" t="s">
        <v>1804</v>
      </c>
      <c r="V365" s="87" t="s">
        <v>1522</v>
      </c>
      <c r="W365" s="87"/>
      <c r="X365" s="84"/>
      <c r="Y365" s="98"/>
      <c r="Z365" s="99"/>
    </row>
    <row r="366" ht="64.9" hidden="1" customHeight="1" spans="1:26">
      <c r="A366" s="4">
        <v>2</v>
      </c>
      <c r="B366" s="6" t="s">
        <v>52</v>
      </c>
      <c r="C366" s="9" t="s">
        <v>1831</v>
      </c>
      <c r="D366" s="13" t="s">
        <v>1827</v>
      </c>
      <c r="E366" s="13" t="s">
        <v>1828</v>
      </c>
      <c r="F366" s="11" t="s">
        <v>1832</v>
      </c>
      <c r="G366" s="10">
        <v>20.92</v>
      </c>
      <c r="H366" s="10" t="s">
        <v>55</v>
      </c>
      <c r="I366" s="10" t="s">
        <v>56</v>
      </c>
      <c r="J366" s="9">
        <v>-12.845</v>
      </c>
      <c r="K366" s="53" t="s">
        <v>2420</v>
      </c>
      <c r="L366" s="54"/>
      <c r="M366" s="53"/>
      <c r="N366" s="54"/>
      <c r="O366" s="10"/>
      <c r="P366" s="10" t="s">
        <v>57</v>
      </c>
      <c r="Q366" s="11" t="s">
        <v>1833</v>
      </c>
      <c r="R366" s="10">
        <v>354</v>
      </c>
      <c r="S366" s="78" t="s">
        <v>1834</v>
      </c>
      <c r="T366" s="78" t="s">
        <v>1835</v>
      </c>
      <c r="U366" s="78" t="s">
        <v>1836</v>
      </c>
      <c r="V366" s="78" t="s">
        <v>62</v>
      </c>
      <c r="W366" s="75"/>
      <c r="X366" s="77">
        <v>20.92</v>
      </c>
      <c r="Y366" s="95" t="e">
        <f>X366-#REF!</f>
        <v>#REF!</v>
      </c>
      <c r="Z366" s="89" t="e">
        <f>#REF!-L366-M366-N366-O366</f>
        <v>#REF!</v>
      </c>
    </row>
    <row r="367" ht="64.9" hidden="1" customHeight="1" spans="1:26">
      <c r="A367" s="4">
        <v>3</v>
      </c>
      <c r="B367" s="6" t="s">
        <v>52</v>
      </c>
      <c r="C367" s="9" t="s">
        <v>1837</v>
      </c>
      <c r="D367" s="13" t="s">
        <v>1827</v>
      </c>
      <c r="E367" s="13" t="s">
        <v>1828</v>
      </c>
      <c r="F367" s="11" t="s">
        <v>1838</v>
      </c>
      <c r="G367" s="10">
        <v>15.7</v>
      </c>
      <c r="H367" s="10" t="s">
        <v>55</v>
      </c>
      <c r="I367" s="10" t="s">
        <v>65</v>
      </c>
      <c r="J367" s="9">
        <v>-0.425</v>
      </c>
      <c r="K367" s="53" t="s">
        <v>2420</v>
      </c>
      <c r="L367" s="54"/>
      <c r="M367" s="53"/>
      <c r="N367" s="54"/>
      <c r="O367" s="10"/>
      <c r="P367" s="10" t="s">
        <v>57</v>
      </c>
      <c r="Q367" s="11" t="s">
        <v>1839</v>
      </c>
      <c r="R367" s="10">
        <v>471</v>
      </c>
      <c r="S367" s="78" t="s">
        <v>1840</v>
      </c>
      <c r="T367" s="78" t="s">
        <v>1841</v>
      </c>
      <c r="U367" s="78" t="s">
        <v>1842</v>
      </c>
      <c r="V367" s="78" t="s">
        <v>62</v>
      </c>
      <c r="W367" s="75"/>
      <c r="X367" s="77">
        <v>15.7</v>
      </c>
      <c r="Y367" s="95" t="e">
        <f>X367-#REF!</f>
        <v>#REF!</v>
      </c>
      <c r="Z367" s="89" t="e">
        <f>#REF!-L367-M367-N367-O367</f>
        <v>#REF!</v>
      </c>
    </row>
    <row r="368" ht="70.15" hidden="1" customHeight="1" spans="1:25">
      <c r="A368" s="4"/>
      <c r="B368" s="6" t="s">
        <v>52</v>
      </c>
      <c r="C368" s="9" t="s">
        <v>1843</v>
      </c>
      <c r="D368" s="13" t="s">
        <v>1827</v>
      </c>
      <c r="E368" s="13" t="s">
        <v>1828</v>
      </c>
      <c r="F368" s="216" t="s">
        <v>1844</v>
      </c>
      <c r="G368" s="10">
        <v>128.53</v>
      </c>
      <c r="H368" s="10" t="s">
        <v>55</v>
      </c>
      <c r="I368" s="10" t="s">
        <v>1845</v>
      </c>
      <c r="J368" s="9">
        <v>77.1182</v>
      </c>
      <c r="K368" s="53"/>
      <c r="L368" s="54"/>
      <c r="M368" s="53"/>
      <c r="N368" s="54"/>
      <c r="O368" s="10"/>
      <c r="P368" s="10" t="s">
        <v>57</v>
      </c>
      <c r="Q368" s="233" t="s">
        <v>1846</v>
      </c>
      <c r="R368" s="10">
        <v>639</v>
      </c>
      <c r="S368" s="78" t="s">
        <v>1847</v>
      </c>
      <c r="T368" s="78" t="s">
        <v>402</v>
      </c>
      <c r="U368" s="78" t="s">
        <v>403</v>
      </c>
      <c r="V368" s="78" t="s">
        <v>1070</v>
      </c>
      <c r="W368" s="75"/>
      <c r="X368" s="77"/>
      <c r="Y368" s="95"/>
    </row>
    <row r="369" ht="49.9" hidden="1" customHeight="1" spans="1:26">
      <c r="A369" s="4">
        <v>6</v>
      </c>
      <c r="B369" s="6" t="s">
        <v>92</v>
      </c>
      <c r="C369" s="6" t="s">
        <v>1848</v>
      </c>
      <c r="D369" s="13" t="s">
        <v>1827</v>
      </c>
      <c r="E369" s="13" t="s">
        <v>1828</v>
      </c>
      <c r="F369" s="8" t="s">
        <v>1849</v>
      </c>
      <c r="G369" s="6">
        <v>30.5</v>
      </c>
      <c r="H369" s="6" t="s">
        <v>95</v>
      </c>
      <c r="I369" s="6" t="s">
        <v>1301</v>
      </c>
      <c r="J369" s="7">
        <v>-0.04</v>
      </c>
      <c r="K369" s="51" t="s">
        <v>2423</v>
      </c>
      <c r="L369" s="52"/>
      <c r="M369" s="51"/>
      <c r="N369" s="52"/>
      <c r="O369" s="6"/>
      <c r="P369" s="6" t="s">
        <v>97</v>
      </c>
      <c r="Q369" s="8" t="s">
        <v>1850</v>
      </c>
      <c r="R369" s="6">
        <v>448</v>
      </c>
      <c r="S369" s="76" t="s">
        <v>1857</v>
      </c>
      <c r="T369" s="76" t="s">
        <v>1852</v>
      </c>
      <c r="U369" s="76" t="s">
        <v>1834</v>
      </c>
      <c r="V369" s="76" t="s">
        <v>1200</v>
      </c>
      <c r="W369" s="75"/>
      <c r="X369" s="77">
        <v>8.6088</v>
      </c>
      <c r="Y369" s="95" t="e">
        <f>X369-#REF!</f>
        <v>#REF!</v>
      </c>
      <c r="Z369" s="89" t="e">
        <f>#REF!-L369-M369-N369-O369</f>
        <v>#REF!</v>
      </c>
    </row>
    <row r="370" ht="49.9" hidden="1" customHeight="1" spans="1:26">
      <c r="A370" s="4">
        <v>7</v>
      </c>
      <c r="B370" s="6" t="s">
        <v>92</v>
      </c>
      <c r="C370" s="6" t="s">
        <v>1854</v>
      </c>
      <c r="D370" s="13" t="s">
        <v>1827</v>
      </c>
      <c r="E370" s="13" t="s">
        <v>1828</v>
      </c>
      <c r="F370" s="8" t="s">
        <v>1849</v>
      </c>
      <c r="G370" s="6">
        <v>35.9</v>
      </c>
      <c r="H370" s="6" t="s">
        <v>95</v>
      </c>
      <c r="I370" s="6" t="s">
        <v>1855</v>
      </c>
      <c r="J370" s="7">
        <v>-0.04</v>
      </c>
      <c r="K370" s="51" t="s">
        <v>2423</v>
      </c>
      <c r="L370" s="52"/>
      <c r="M370" s="51"/>
      <c r="N370" s="52"/>
      <c r="O370" s="6"/>
      <c r="P370" s="6" t="s">
        <v>97</v>
      </c>
      <c r="Q370" s="8" t="s">
        <v>1856</v>
      </c>
      <c r="R370" s="6">
        <v>270</v>
      </c>
      <c r="S370" s="76" t="s">
        <v>1857</v>
      </c>
      <c r="T370" s="76" t="s">
        <v>1852</v>
      </c>
      <c r="U370" s="76" t="s">
        <v>67</v>
      </c>
      <c r="V370" s="76" t="s">
        <v>1200</v>
      </c>
      <c r="W370" s="75"/>
      <c r="X370" s="77">
        <v>10.875619</v>
      </c>
      <c r="Y370" s="95" t="e">
        <f>X370-#REF!</f>
        <v>#REF!</v>
      </c>
      <c r="Z370" s="89" t="e">
        <f>#REF!-L370-M370-N370-O370</f>
        <v>#REF!</v>
      </c>
    </row>
    <row r="371" ht="49.9" hidden="1" customHeight="1" spans="1:26">
      <c r="A371" s="4">
        <v>8</v>
      </c>
      <c r="B371" s="6" t="s">
        <v>92</v>
      </c>
      <c r="C371" s="6" t="s">
        <v>1858</v>
      </c>
      <c r="D371" s="13" t="s">
        <v>1827</v>
      </c>
      <c r="E371" s="13" t="s">
        <v>1828</v>
      </c>
      <c r="F371" s="8" t="s">
        <v>1849</v>
      </c>
      <c r="G371" s="6">
        <v>40.9</v>
      </c>
      <c r="H371" s="6" t="s">
        <v>95</v>
      </c>
      <c r="I371" s="6" t="s">
        <v>1859</v>
      </c>
      <c r="J371" s="7">
        <v>-9.76</v>
      </c>
      <c r="K371" s="51" t="s">
        <v>2423</v>
      </c>
      <c r="L371" s="52"/>
      <c r="M371" s="51"/>
      <c r="N371" s="52"/>
      <c r="O371" s="6"/>
      <c r="P371" s="6" t="s">
        <v>97</v>
      </c>
      <c r="Q371" s="8" t="s">
        <v>1860</v>
      </c>
      <c r="R371" s="6">
        <v>167</v>
      </c>
      <c r="S371" s="76" t="s">
        <v>1857</v>
      </c>
      <c r="T371" s="76" t="s">
        <v>1852</v>
      </c>
      <c r="U371" s="76" t="s">
        <v>1834</v>
      </c>
      <c r="V371" s="76" t="s">
        <v>1200</v>
      </c>
      <c r="W371" s="75"/>
      <c r="X371" s="77">
        <v>9.76</v>
      </c>
      <c r="Y371" s="95" t="e">
        <f>X371-#REF!</f>
        <v>#REF!</v>
      </c>
      <c r="Z371" s="89" t="e">
        <f>#REF!-L371-M371-N371-O371</f>
        <v>#REF!</v>
      </c>
    </row>
    <row r="372" ht="49.15" hidden="1" customHeight="1" spans="1:26">
      <c r="A372" s="4">
        <v>9</v>
      </c>
      <c r="B372" s="6" t="s">
        <v>92</v>
      </c>
      <c r="C372" s="6" t="s">
        <v>1861</v>
      </c>
      <c r="D372" s="13" t="s">
        <v>1827</v>
      </c>
      <c r="E372" s="13" t="s">
        <v>1828</v>
      </c>
      <c r="F372" s="8" t="s">
        <v>1849</v>
      </c>
      <c r="G372" s="6">
        <v>42.5</v>
      </c>
      <c r="H372" s="6" t="s">
        <v>95</v>
      </c>
      <c r="I372" s="6" t="s">
        <v>1862</v>
      </c>
      <c r="J372" s="7">
        <v>-0.04</v>
      </c>
      <c r="K372" s="51" t="s">
        <v>2423</v>
      </c>
      <c r="L372" s="52"/>
      <c r="M372" s="51"/>
      <c r="N372" s="52"/>
      <c r="O372" s="6"/>
      <c r="P372" s="6" t="s">
        <v>97</v>
      </c>
      <c r="Q372" s="8" t="s">
        <v>1863</v>
      </c>
      <c r="R372" s="6">
        <v>116</v>
      </c>
      <c r="S372" s="76" t="s">
        <v>1857</v>
      </c>
      <c r="T372" s="76" t="s">
        <v>1852</v>
      </c>
      <c r="U372" s="76" t="s">
        <v>67</v>
      </c>
      <c r="V372" s="76" t="s">
        <v>1200</v>
      </c>
      <c r="W372" s="75"/>
      <c r="X372" s="77">
        <v>13.324525</v>
      </c>
      <c r="Y372" s="95" t="e">
        <f>X372-#REF!</f>
        <v>#REF!</v>
      </c>
      <c r="Z372" s="89" t="e">
        <f>#REF!-L372-M372-N372-O372</f>
        <v>#REF!</v>
      </c>
    </row>
    <row r="373" ht="60" hidden="1" customHeight="1" spans="1:25">
      <c r="A373" s="4"/>
      <c r="B373" s="6" t="s">
        <v>92</v>
      </c>
      <c r="C373" s="6" t="s">
        <v>1864</v>
      </c>
      <c r="D373" s="13" t="s">
        <v>1827</v>
      </c>
      <c r="E373" s="13" t="s">
        <v>1828</v>
      </c>
      <c r="F373" s="8" t="s">
        <v>1865</v>
      </c>
      <c r="G373" s="6">
        <v>143.902134</v>
      </c>
      <c r="H373" s="6" t="s">
        <v>95</v>
      </c>
      <c r="I373" s="6" t="s">
        <v>1866</v>
      </c>
      <c r="J373" s="7">
        <v>121.12</v>
      </c>
      <c r="K373" s="53" t="s">
        <v>2467</v>
      </c>
      <c r="L373" s="52"/>
      <c r="M373" s="51"/>
      <c r="N373" s="52"/>
      <c r="O373" s="6"/>
      <c r="P373" s="6" t="s">
        <v>97</v>
      </c>
      <c r="Q373" s="8" t="s">
        <v>1867</v>
      </c>
      <c r="R373" s="6">
        <v>10750</v>
      </c>
      <c r="S373" s="76" t="s">
        <v>1868</v>
      </c>
      <c r="T373" s="76" t="s">
        <v>1869</v>
      </c>
      <c r="U373" s="76" t="s">
        <v>240</v>
      </c>
      <c r="V373" s="76" t="s">
        <v>1870</v>
      </c>
      <c r="W373" s="75"/>
      <c r="X373" s="77"/>
      <c r="Y373" s="95"/>
    </row>
    <row r="374" ht="90.6" hidden="1" customHeight="1" spans="1:26">
      <c r="A374" s="4">
        <v>10</v>
      </c>
      <c r="B374" s="17" t="s">
        <v>172</v>
      </c>
      <c r="C374" s="9" t="s">
        <v>1871</v>
      </c>
      <c r="D374" s="13" t="s">
        <v>1827</v>
      </c>
      <c r="E374" s="13" t="s">
        <v>1828</v>
      </c>
      <c r="F374" s="18" t="s">
        <v>1872</v>
      </c>
      <c r="G374" s="9">
        <v>10.982</v>
      </c>
      <c r="H374" s="9" t="s">
        <v>175</v>
      </c>
      <c r="I374" s="9" t="s">
        <v>1017</v>
      </c>
      <c r="J374" s="60">
        <v>-0.0314</v>
      </c>
      <c r="K374" s="53"/>
      <c r="L374" s="53"/>
      <c r="M374" s="53"/>
      <c r="N374" s="53"/>
      <c r="O374" s="9"/>
      <c r="P374" s="9" t="s">
        <v>177</v>
      </c>
      <c r="Q374" s="18" t="s">
        <v>1873</v>
      </c>
      <c r="R374" s="9">
        <v>193</v>
      </c>
      <c r="S374" s="80" t="s">
        <v>1874</v>
      </c>
      <c r="T374" s="80" t="s">
        <v>181</v>
      </c>
      <c r="U374" s="80" t="s">
        <v>1194</v>
      </c>
      <c r="V374" s="80" t="s">
        <v>1702</v>
      </c>
      <c r="W374" s="75"/>
      <c r="X374" s="77">
        <v>10.982</v>
      </c>
      <c r="Y374" s="95" t="e">
        <f>X374-#REF!</f>
        <v>#REF!</v>
      </c>
      <c r="Z374" s="89" t="e">
        <f>#REF!-L374-M374-N374-O374</f>
        <v>#REF!</v>
      </c>
    </row>
    <row r="375" ht="94.15" hidden="1" customHeight="1" spans="1:26">
      <c r="A375" s="4">
        <v>11</v>
      </c>
      <c r="B375" s="4" t="s">
        <v>172</v>
      </c>
      <c r="C375" s="4" t="s">
        <v>1875</v>
      </c>
      <c r="D375" s="13" t="s">
        <v>1827</v>
      </c>
      <c r="E375" s="13" t="s">
        <v>1828</v>
      </c>
      <c r="F375" s="19" t="s">
        <v>1876</v>
      </c>
      <c r="G375" s="4">
        <v>46.99</v>
      </c>
      <c r="H375" s="4" t="s">
        <v>175</v>
      </c>
      <c r="I375" s="4" t="s">
        <v>1877</v>
      </c>
      <c r="J375" s="27">
        <v>-7.1405</v>
      </c>
      <c r="K375" s="58"/>
      <c r="L375" s="58"/>
      <c r="M375" s="58"/>
      <c r="N375" s="58"/>
      <c r="O375" s="4"/>
      <c r="P375" s="4" t="s">
        <v>177</v>
      </c>
      <c r="Q375" s="19" t="s">
        <v>1878</v>
      </c>
      <c r="R375" s="4">
        <v>508</v>
      </c>
      <c r="S375" s="75" t="s">
        <v>661</v>
      </c>
      <c r="T375" s="75" t="s">
        <v>1006</v>
      </c>
      <c r="U375" s="75" t="s">
        <v>1879</v>
      </c>
      <c r="V375" s="75"/>
      <c r="W375" s="75"/>
      <c r="X375" s="77">
        <v>44.6405</v>
      </c>
      <c r="Y375" s="95" t="e">
        <f>X375-#REF!</f>
        <v>#REF!</v>
      </c>
      <c r="Z375" s="89" t="e">
        <f>#REF!-L375-M375-N375-O375</f>
        <v>#REF!</v>
      </c>
    </row>
    <row r="376" ht="60" hidden="1" customHeight="1" spans="1:26">
      <c r="A376" s="4">
        <v>14</v>
      </c>
      <c r="B376" s="7" t="s">
        <v>210</v>
      </c>
      <c r="C376" s="37" t="s">
        <v>1880</v>
      </c>
      <c r="D376" s="13" t="s">
        <v>1827</v>
      </c>
      <c r="E376" s="13" t="s">
        <v>1828</v>
      </c>
      <c r="F376" s="35" t="s">
        <v>1881</v>
      </c>
      <c r="G376" s="34">
        <v>6.52</v>
      </c>
      <c r="H376" s="34" t="s">
        <v>213</v>
      </c>
      <c r="I376" s="34" t="s">
        <v>247</v>
      </c>
      <c r="J376" s="66">
        <v>-0.460268</v>
      </c>
      <c r="K376" s="277"/>
      <c r="L376" s="67"/>
      <c r="M376" s="277"/>
      <c r="N376" s="277"/>
      <c r="O376" s="34"/>
      <c r="P376" s="34" t="s">
        <v>213</v>
      </c>
      <c r="Q376" s="35" t="s">
        <v>1882</v>
      </c>
      <c r="R376" s="34">
        <v>331</v>
      </c>
      <c r="S376" s="285">
        <v>2017</v>
      </c>
      <c r="T376" s="285">
        <v>2017</v>
      </c>
      <c r="U376" s="285">
        <v>2017</v>
      </c>
      <c r="V376" s="285" t="s">
        <v>251</v>
      </c>
      <c r="W376" s="75"/>
      <c r="X376" s="77">
        <v>6.52</v>
      </c>
      <c r="Y376" s="95" t="e">
        <f>X376-#REF!</f>
        <v>#REF!</v>
      </c>
      <c r="Z376" s="89" t="e">
        <f>#REF!-L376-M376-N376-O376</f>
        <v>#REF!</v>
      </c>
    </row>
    <row r="377" ht="60" hidden="1" customHeight="1" spans="1:26">
      <c r="A377" s="4">
        <v>15</v>
      </c>
      <c r="B377" s="7" t="s">
        <v>210</v>
      </c>
      <c r="C377" s="37" t="s">
        <v>1883</v>
      </c>
      <c r="D377" s="13" t="s">
        <v>1827</v>
      </c>
      <c r="E377" s="13" t="s">
        <v>1828</v>
      </c>
      <c r="F377" s="35" t="s">
        <v>1881</v>
      </c>
      <c r="G377" s="34">
        <v>5.14</v>
      </c>
      <c r="H377" s="34" t="s">
        <v>213</v>
      </c>
      <c r="I377" s="34" t="s">
        <v>267</v>
      </c>
      <c r="J377" s="66">
        <v>-1.449184</v>
      </c>
      <c r="K377" s="277"/>
      <c r="L377" s="67"/>
      <c r="M377" s="277"/>
      <c r="N377" s="67"/>
      <c r="O377" s="34"/>
      <c r="P377" s="34" t="s">
        <v>213</v>
      </c>
      <c r="Q377" s="35" t="s">
        <v>1884</v>
      </c>
      <c r="R377" s="34">
        <v>239</v>
      </c>
      <c r="S377" s="285">
        <v>2017</v>
      </c>
      <c r="T377" s="285">
        <v>2017</v>
      </c>
      <c r="U377" s="285">
        <v>2017</v>
      </c>
      <c r="V377" s="285" t="s">
        <v>251</v>
      </c>
      <c r="W377" s="75"/>
      <c r="X377" s="77">
        <v>5.14</v>
      </c>
      <c r="Y377" s="95" t="e">
        <f>X377-#REF!</f>
        <v>#REF!</v>
      </c>
      <c r="Z377" s="89" t="e">
        <f>#REF!-L377-M377-N377-O377</f>
        <v>#REF!</v>
      </c>
    </row>
    <row r="378" ht="60" hidden="1" customHeight="1" spans="1:26">
      <c r="A378" s="4">
        <v>16</v>
      </c>
      <c r="B378" s="4" t="s">
        <v>210</v>
      </c>
      <c r="C378" s="4" t="s">
        <v>1885</v>
      </c>
      <c r="D378" s="13" t="s">
        <v>1827</v>
      </c>
      <c r="E378" s="13" t="s">
        <v>1828</v>
      </c>
      <c r="F378" s="44" t="s">
        <v>1886</v>
      </c>
      <c r="G378" s="17">
        <v>37.05</v>
      </c>
      <c r="H378" s="17" t="s">
        <v>213</v>
      </c>
      <c r="I378" s="17" t="s">
        <v>227</v>
      </c>
      <c r="J378" s="279">
        <v>-5.85</v>
      </c>
      <c r="K378" s="58"/>
      <c r="L378" s="74"/>
      <c r="M378" s="58"/>
      <c r="N378" s="74"/>
      <c r="O378" s="17"/>
      <c r="P378" s="17" t="s">
        <v>213</v>
      </c>
      <c r="Q378" s="44" t="s">
        <v>1887</v>
      </c>
      <c r="R378" s="17">
        <v>415</v>
      </c>
      <c r="S378" s="286">
        <v>2018.8</v>
      </c>
      <c r="T378" s="286">
        <v>2018.8</v>
      </c>
      <c r="U378" s="286" t="s">
        <v>2565</v>
      </c>
      <c r="V378" s="286">
        <v>2018.11</v>
      </c>
      <c r="W378" s="75"/>
      <c r="X378" s="77">
        <v>37.05</v>
      </c>
      <c r="Y378" s="95" t="e">
        <f>X378-#REF!</f>
        <v>#REF!</v>
      </c>
      <c r="Z378" s="89" t="e">
        <f>#REF!-L378-M378-N378-O378</f>
        <v>#REF!</v>
      </c>
    </row>
    <row r="379" ht="60" hidden="1" customHeight="1" spans="1:26">
      <c r="A379" s="4">
        <v>17</v>
      </c>
      <c r="B379" s="4" t="s">
        <v>210</v>
      </c>
      <c r="C379" s="4" t="s">
        <v>1888</v>
      </c>
      <c r="D379" s="13" t="s">
        <v>1827</v>
      </c>
      <c r="E379" s="13" t="s">
        <v>1828</v>
      </c>
      <c r="F379" s="44" t="s">
        <v>1889</v>
      </c>
      <c r="G379" s="17">
        <v>37.525</v>
      </c>
      <c r="H379" s="17" t="s">
        <v>213</v>
      </c>
      <c r="I379" s="17" t="s">
        <v>214</v>
      </c>
      <c r="J379" s="73">
        <v>-5.925</v>
      </c>
      <c r="K379" s="58"/>
      <c r="L379" s="74"/>
      <c r="M379" s="58"/>
      <c r="N379" s="74"/>
      <c r="O379" s="17"/>
      <c r="P379" s="17" t="s">
        <v>213</v>
      </c>
      <c r="Q379" s="44" t="s">
        <v>1890</v>
      </c>
      <c r="R379" s="17">
        <v>187</v>
      </c>
      <c r="S379" s="286">
        <v>2018.8</v>
      </c>
      <c r="T379" s="286">
        <v>2018.8</v>
      </c>
      <c r="U379" s="286" t="s">
        <v>2565</v>
      </c>
      <c r="V379" s="286">
        <v>2018.11</v>
      </c>
      <c r="W379" s="75"/>
      <c r="X379" s="77">
        <v>37.525</v>
      </c>
      <c r="Y379" s="95" t="e">
        <f>X379-#REF!</f>
        <v>#REF!</v>
      </c>
      <c r="Z379" s="89" t="e">
        <f>#REF!-L379-M379-N379-O379</f>
        <v>#REF!</v>
      </c>
    </row>
    <row r="380" ht="49.9" hidden="1" customHeight="1" spans="1:26">
      <c r="A380" s="4">
        <v>18</v>
      </c>
      <c r="B380" s="4" t="s">
        <v>210</v>
      </c>
      <c r="C380" s="4" t="s">
        <v>1891</v>
      </c>
      <c r="D380" s="13" t="s">
        <v>1827</v>
      </c>
      <c r="E380" s="13" t="s">
        <v>1828</v>
      </c>
      <c r="F380" s="44" t="s">
        <v>1892</v>
      </c>
      <c r="G380" s="17">
        <v>37.525</v>
      </c>
      <c r="H380" s="17" t="s">
        <v>213</v>
      </c>
      <c r="I380" s="17" t="s">
        <v>222</v>
      </c>
      <c r="J380" s="73">
        <v>-5.925</v>
      </c>
      <c r="K380" s="58"/>
      <c r="L380" s="74"/>
      <c r="M380" s="58"/>
      <c r="N380" s="74"/>
      <c r="O380" s="17"/>
      <c r="P380" s="17" t="s">
        <v>213</v>
      </c>
      <c r="Q380" s="44" t="s">
        <v>1893</v>
      </c>
      <c r="R380" s="17">
        <v>173</v>
      </c>
      <c r="S380" s="286">
        <v>2018.8</v>
      </c>
      <c r="T380" s="286">
        <v>2018.8</v>
      </c>
      <c r="U380" s="286" t="s">
        <v>2565</v>
      </c>
      <c r="V380" s="286">
        <v>2018.11</v>
      </c>
      <c r="W380" s="75"/>
      <c r="X380" s="77">
        <v>37.525</v>
      </c>
      <c r="Y380" s="95" t="e">
        <f>X380-#REF!</f>
        <v>#REF!</v>
      </c>
      <c r="Z380" s="89" t="e">
        <f>#REF!-L380-M380-N380-O380</f>
        <v>#REF!</v>
      </c>
    </row>
    <row r="381" ht="49.9" hidden="1" customHeight="1" spans="1:26">
      <c r="A381" s="4">
        <v>19</v>
      </c>
      <c r="B381" s="4" t="s">
        <v>210</v>
      </c>
      <c r="C381" s="4" t="s">
        <v>1894</v>
      </c>
      <c r="D381" s="13" t="s">
        <v>1827</v>
      </c>
      <c r="E381" s="13" t="s">
        <v>1828</v>
      </c>
      <c r="F381" s="44" t="s">
        <v>1895</v>
      </c>
      <c r="G381" s="17">
        <v>37.62</v>
      </c>
      <c r="H381" s="17" t="s">
        <v>213</v>
      </c>
      <c r="I381" s="17" t="s">
        <v>231</v>
      </c>
      <c r="J381" s="73">
        <v>-5.94</v>
      </c>
      <c r="K381" s="58"/>
      <c r="L381" s="74"/>
      <c r="M381" s="58"/>
      <c r="N381" s="74"/>
      <c r="O381" s="17"/>
      <c r="P381" s="17" t="s">
        <v>213</v>
      </c>
      <c r="Q381" s="44" t="s">
        <v>1896</v>
      </c>
      <c r="R381" s="17">
        <v>424</v>
      </c>
      <c r="S381" s="286">
        <v>2018.8</v>
      </c>
      <c r="T381" s="286">
        <v>2018.8</v>
      </c>
      <c r="U381" s="286" t="s">
        <v>2565</v>
      </c>
      <c r="V381" s="286">
        <v>2018.11</v>
      </c>
      <c r="W381" s="75"/>
      <c r="X381" s="77">
        <v>37.62</v>
      </c>
      <c r="Y381" s="95" t="e">
        <f>X381-#REF!</f>
        <v>#REF!</v>
      </c>
      <c r="Z381" s="89" t="e">
        <f>#REF!-L381-M381-N381-O381</f>
        <v>#REF!</v>
      </c>
    </row>
    <row r="382" ht="49.9" hidden="1" customHeight="1" spans="1:26">
      <c r="A382" s="4">
        <v>20</v>
      </c>
      <c r="B382" s="4" t="s">
        <v>210</v>
      </c>
      <c r="C382" s="4" t="s">
        <v>1897</v>
      </c>
      <c r="D382" s="13" t="s">
        <v>1827</v>
      </c>
      <c r="E382" s="13" t="s">
        <v>1828</v>
      </c>
      <c r="F382" s="44" t="s">
        <v>1895</v>
      </c>
      <c r="G382" s="17">
        <v>37.5485</v>
      </c>
      <c r="H382" s="17" t="s">
        <v>213</v>
      </c>
      <c r="I382" s="17" t="s">
        <v>532</v>
      </c>
      <c r="J382" s="73">
        <v>-5.9145</v>
      </c>
      <c r="K382" s="58"/>
      <c r="L382" s="74"/>
      <c r="M382" s="58"/>
      <c r="N382" s="74"/>
      <c r="O382" s="17"/>
      <c r="P382" s="17" t="s">
        <v>213</v>
      </c>
      <c r="Q382" s="44" t="s">
        <v>1898</v>
      </c>
      <c r="R382" s="17">
        <v>605</v>
      </c>
      <c r="S382" s="286">
        <v>2018.8</v>
      </c>
      <c r="T382" s="286">
        <v>2018.8</v>
      </c>
      <c r="U382" s="286" t="s">
        <v>2565</v>
      </c>
      <c r="V382" s="286">
        <v>2018.11</v>
      </c>
      <c r="W382" s="75"/>
      <c r="X382" s="77">
        <v>37.5485</v>
      </c>
      <c r="Y382" s="95" t="e">
        <f>X382-#REF!</f>
        <v>#REF!</v>
      </c>
      <c r="Z382" s="89" t="e">
        <f>#REF!-L382-M382-N382-O382</f>
        <v>#REF!</v>
      </c>
    </row>
    <row r="383" ht="70.15" hidden="1" customHeight="1" spans="1:26">
      <c r="A383" s="4">
        <v>22</v>
      </c>
      <c r="B383" s="6" t="s">
        <v>269</v>
      </c>
      <c r="C383" s="4" t="s">
        <v>1899</v>
      </c>
      <c r="D383" s="13" t="s">
        <v>1827</v>
      </c>
      <c r="E383" s="13" t="s">
        <v>1828</v>
      </c>
      <c r="F383" s="18" t="s">
        <v>1900</v>
      </c>
      <c r="G383" s="9">
        <v>104.6</v>
      </c>
      <c r="H383" s="9" t="s">
        <v>272</v>
      </c>
      <c r="I383" s="9" t="s">
        <v>1430</v>
      </c>
      <c r="J383" s="4">
        <v>-41.84</v>
      </c>
      <c r="K383" s="52" t="s">
        <v>2447</v>
      </c>
      <c r="L383" s="53"/>
      <c r="M383" s="53"/>
      <c r="N383" s="58"/>
      <c r="O383" s="9"/>
      <c r="P383" s="9" t="s">
        <v>1901</v>
      </c>
      <c r="Q383" s="18" t="s">
        <v>1902</v>
      </c>
      <c r="R383" s="9">
        <v>72</v>
      </c>
      <c r="S383" s="80" t="s">
        <v>592</v>
      </c>
      <c r="T383" s="80" t="s">
        <v>202</v>
      </c>
      <c r="U383" s="80" t="s">
        <v>629</v>
      </c>
      <c r="V383" s="80"/>
      <c r="W383" s="75"/>
      <c r="X383" s="77">
        <v>104.6</v>
      </c>
      <c r="Y383" s="95" t="e">
        <f>X383-#REF!</f>
        <v>#REF!</v>
      </c>
      <c r="Z383" s="89" t="e">
        <f>#REF!-L383-M383-N383-O383</f>
        <v>#REF!</v>
      </c>
    </row>
    <row r="384" ht="70.15" hidden="1" customHeight="1" spans="1:26">
      <c r="A384" s="4">
        <v>23</v>
      </c>
      <c r="B384" s="4" t="s">
        <v>269</v>
      </c>
      <c r="C384" s="4" t="s">
        <v>1903</v>
      </c>
      <c r="D384" s="13" t="s">
        <v>1827</v>
      </c>
      <c r="E384" s="13" t="s">
        <v>1828</v>
      </c>
      <c r="F384" s="18" t="s">
        <v>1904</v>
      </c>
      <c r="G384" s="9">
        <v>85.2</v>
      </c>
      <c r="H384" s="9" t="s">
        <v>272</v>
      </c>
      <c r="I384" s="9" t="s">
        <v>273</v>
      </c>
      <c r="J384" s="4">
        <v>-17.04</v>
      </c>
      <c r="K384" s="52" t="s">
        <v>2447</v>
      </c>
      <c r="L384" s="53"/>
      <c r="M384" s="53"/>
      <c r="N384" s="58"/>
      <c r="O384" s="9"/>
      <c r="P384" s="9" t="s">
        <v>1901</v>
      </c>
      <c r="Q384" s="18" t="s">
        <v>1905</v>
      </c>
      <c r="R384" s="9">
        <v>244</v>
      </c>
      <c r="S384" s="80" t="s">
        <v>1906</v>
      </c>
      <c r="T384" s="80" t="s">
        <v>189</v>
      </c>
      <c r="U384" s="80" t="s">
        <v>1229</v>
      </c>
      <c r="V384" s="80"/>
      <c r="W384" s="75"/>
      <c r="X384" s="77">
        <v>85.2</v>
      </c>
      <c r="Y384" s="95" t="e">
        <f>X384-#REF!</f>
        <v>#REF!</v>
      </c>
      <c r="Z384" s="89" t="e">
        <f>#REF!-L384-M384-N384-O384</f>
        <v>#REF!</v>
      </c>
    </row>
    <row r="385" ht="70.15" hidden="1" customHeight="1" spans="1:26">
      <c r="A385" s="4">
        <v>33</v>
      </c>
      <c r="B385" s="6" t="s">
        <v>371</v>
      </c>
      <c r="C385" s="6" t="s">
        <v>1908</v>
      </c>
      <c r="D385" s="13" t="s">
        <v>1827</v>
      </c>
      <c r="E385" s="13" t="s">
        <v>1828</v>
      </c>
      <c r="F385" s="19" t="s">
        <v>1909</v>
      </c>
      <c r="G385" s="9">
        <v>17.98</v>
      </c>
      <c r="H385" s="6" t="s">
        <v>374</v>
      </c>
      <c r="I385" s="4" t="s">
        <v>1494</v>
      </c>
      <c r="J385" s="9">
        <v>-0.349301</v>
      </c>
      <c r="K385" s="53" t="s">
        <v>2420</v>
      </c>
      <c r="L385" s="53"/>
      <c r="M385" s="53"/>
      <c r="N385" s="53"/>
      <c r="O385" s="6"/>
      <c r="P385" s="6" t="s">
        <v>1910</v>
      </c>
      <c r="Q385" s="18" t="s">
        <v>1911</v>
      </c>
      <c r="R385" s="9">
        <v>461</v>
      </c>
      <c r="S385" s="80" t="s">
        <v>1912</v>
      </c>
      <c r="T385" s="80" t="s">
        <v>1913</v>
      </c>
      <c r="U385" s="80" t="s">
        <v>1914</v>
      </c>
      <c r="V385" s="80" t="s">
        <v>1915</v>
      </c>
      <c r="W385" s="75"/>
      <c r="X385" s="77">
        <v>17.628</v>
      </c>
      <c r="Y385" s="95" t="e">
        <f>X385-#REF!</f>
        <v>#REF!</v>
      </c>
      <c r="Z385" s="89" t="e">
        <f>#REF!-L385-M385-N385-O385</f>
        <v>#REF!</v>
      </c>
    </row>
    <row r="386" ht="70.15" hidden="1" customHeight="1" spans="1:26">
      <c r="A386" s="4">
        <v>34</v>
      </c>
      <c r="B386" s="6" t="s">
        <v>371</v>
      </c>
      <c r="C386" s="6" t="s">
        <v>1916</v>
      </c>
      <c r="D386" s="13" t="s">
        <v>1827</v>
      </c>
      <c r="E386" s="13" t="s">
        <v>1828</v>
      </c>
      <c r="F386" s="19" t="s">
        <v>1909</v>
      </c>
      <c r="G386" s="9">
        <v>17.98</v>
      </c>
      <c r="H386" s="6" t="s">
        <v>374</v>
      </c>
      <c r="I386" s="4" t="s">
        <v>1917</v>
      </c>
      <c r="J386" s="9">
        <v>-0.348572</v>
      </c>
      <c r="K386" s="53" t="s">
        <v>2420</v>
      </c>
      <c r="L386" s="53"/>
      <c r="M386" s="53"/>
      <c r="N386" s="53"/>
      <c r="O386" s="6"/>
      <c r="P386" s="6" t="s">
        <v>1910</v>
      </c>
      <c r="Q386" s="18" t="s">
        <v>1918</v>
      </c>
      <c r="R386" s="9">
        <v>521</v>
      </c>
      <c r="S386" s="80" t="s">
        <v>1912</v>
      </c>
      <c r="T386" s="80" t="s">
        <v>1913</v>
      </c>
      <c r="U386" s="80" t="s">
        <v>1914</v>
      </c>
      <c r="V386" s="80" t="s">
        <v>1701</v>
      </c>
      <c r="W386" s="75"/>
      <c r="X386" s="77">
        <v>17.98</v>
      </c>
      <c r="Y386" s="95" t="e">
        <f>X386-#REF!</f>
        <v>#REF!</v>
      </c>
      <c r="Z386" s="89" t="e">
        <f>#REF!-L386-M386-N386-O386</f>
        <v>#REF!</v>
      </c>
    </row>
    <row r="387" ht="49.9" hidden="1" customHeight="1" spans="1:25">
      <c r="A387" s="4"/>
      <c r="B387" s="43" t="s">
        <v>378</v>
      </c>
      <c r="C387" s="7" t="s">
        <v>1919</v>
      </c>
      <c r="D387" s="13" t="s">
        <v>1827</v>
      </c>
      <c r="E387" s="13" t="s">
        <v>1828</v>
      </c>
      <c r="F387" s="45" t="s">
        <v>1920</v>
      </c>
      <c r="G387" s="7">
        <v>26.3846</v>
      </c>
      <c r="H387" s="7" t="s">
        <v>381</v>
      </c>
      <c r="I387" s="7" t="s">
        <v>1921</v>
      </c>
      <c r="J387" s="6">
        <v>15.831</v>
      </c>
      <c r="K387" s="56" t="s">
        <v>2458</v>
      </c>
      <c r="L387" s="51"/>
      <c r="M387" s="52"/>
      <c r="N387" s="52"/>
      <c r="O387" s="7"/>
      <c r="P387" s="7" t="s">
        <v>378</v>
      </c>
      <c r="Q387" s="45" t="s">
        <v>1922</v>
      </c>
      <c r="R387" s="7">
        <v>97</v>
      </c>
      <c r="S387" s="94" t="s">
        <v>1923</v>
      </c>
      <c r="T387" s="94" t="s">
        <v>1869</v>
      </c>
      <c r="U387" s="94" t="s">
        <v>250</v>
      </c>
      <c r="V387" s="94" t="s">
        <v>403</v>
      </c>
      <c r="W387" s="75"/>
      <c r="X387" s="77"/>
      <c r="Y387" s="95"/>
    </row>
    <row r="388" ht="49.9" hidden="1" customHeight="1" spans="1:25">
      <c r="A388" s="4"/>
      <c r="B388" s="43" t="s">
        <v>466</v>
      </c>
      <c r="C388" s="7" t="s">
        <v>1806</v>
      </c>
      <c r="D388" s="6" t="s">
        <v>1109</v>
      </c>
      <c r="E388" s="6" t="s">
        <v>1536</v>
      </c>
      <c r="F388" s="45" t="s">
        <v>1807</v>
      </c>
      <c r="G388" s="7">
        <v>260</v>
      </c>
      <c r="H388" s="7" t="s">
        <v>469</v>
      </c>
      <c r="I388" s="7" t="s">
        <v>1808</v>
      </c>
      <c r="J388" s="6">
        <v>208</v>
      </c>
      <c r="K388" s="52" t="s">
        <v>2566</v>
      </c>
      <c r="L388" s="51"/>
      <c r="M388" s="52"/>
      <c r="N388" s="52"/>
      <c r="O388" s="7"/>
      <c r="P388" s="7" t="s">
        <v>471</v>
      </c>
      <c r="Q388" s="233" t="s">
        <v>1809</v>
      </c>
      <c r="R388" s="7">
        <v>230</v>
      </c>
      <c r="S388" s="94" t="s">
        <v>1810</v>
      </c>
      <c r="T388" s="94" t="s">
        <v>1811</v>
      </c>
      <c r="U388" s="94" t="s">
        <v>1001</v>
      </c>
      <c r="V388" s="94" t="s">
        <v>1812</v>
      </c>
      <c r="W388" s="75"/>
      <c r="X388" s="77"/>
      <c r="Y388" s="95"/>
    </row>
    <row r="389" ht="49.9" hidden="1" customHeight="1" spans="1:25">
      <c r="A389" s="4"/>
      <c r="B389" s="43" t="s">
        <v>466</v>
      </c>
      <c r="C389" s="7" t="s">
        <v>1813</v>
      </c>
      <c r="D389" s="6" t="s">
        <v>1109</v>
      </c>
      <c r="E389" s="6" t="s">
        <v>1536</v>
      </c>
      <c r="F389" s="287" t="s">
        <v>1814</v>
      </c>
      <c r="G389" s="7">
        <v>117.74</v>
      </c>
      <c r="H389" s="7" t="s">
        <v>469</v>
      </c>
      <c r="I389" s="7" t="s">
        <v>285</v>
      </c>
      <c r="J389" s="6">
        <v>70.644</v>
      </c>
      <c r="K389" s="52" t="s">
        <v>2567</v>
      </c>
      <c r="L389" s="51"/>
      <c r="M389" s="52"/>
      <c r="N389" s="52"/>
      <c r="O389" s="7"/>
      <c r="P389" s="7" t="s">
        <v>471</v>
      </c>
      <c r="Q389" s="233" t="s">
        <v>1815</v>
      </c>
      <c r="R389" s="7"/>
      <c r="S389" s="94" t="s">
        <v>122</v>
      </c>
      <c r="T389" s="94" t="s">
        <v>122</v>
      </c>
      <c r="U389" s="94" t="s">
        <v>829</v>
      </c>
      <c r="V389" s="94" t="s">
        <v>829</v>
      </c>
      <c r="W389" s="75"/>
      <c r="X389" s="77"/>
      <c r="Y389" s="95"/>
    </row>
    <row r="390" ht="70.15" hidden="1" customHeight="1" spans="1:26">
      <c r="A390" s="4">
        <v>39</v>
      </c>
      <c r="B390" s="17" t="s">
        <v>466</v>
      </c>
      <c r="C390" s="4" t="s">
        <v>1924</v>
      </c>
      <c r="D390" s="13" t="s">
        <v>1827</v>
      </c>
      <c r="E390" s="13" t="s">
        <v>1828</v>
      </c>
      <c r="F390" s="8" t="s">
        <v>1925</v>
      </c>
      <c r="G390" s="6">
        <v>13.658581</v>
      </c>
      <c r="H390" s="6" t="s">
        <v>469</v>
      </c>
      <c r="I390" s="6" t="s">
        <v>1926</v>
      </c>
      <c r="J390" s="4">
        <v>-2.738581</v>
      </c>
      <c r="K390" s="58" t="s">
        <v>2521</v>
      </c>
      <c r="L390" s="52"/>
      <c r="M390" s="58"/>
      <c r="N390" s="4"/>
      <c r="O390" s="6"/>
      <c r="P390" s="6" t="s">
        <v>471</v>
      </c>
      <c r="Q390" s="8" t="s">
        <v>1927</v>
      </c>
      <c r="R390" s="6">
        <v>540</v>
      </c>
      <c r="S390" s="76">
        <v>43279</v>
      </c>
      <c r="T390" s="76">
        <v>43292</v>
      </c>
      <c r="U390" s="76">
        <v>43323</v>
      </c>
      <c r="V390" s="76">
        <v>43343</v>
      </c>
      <c r="W390" s="75"/>
      <c r="X390" s="77">
        <v>13.658581</v>
      </c>
      <c r="Y390" s="95" t="e">
        <f>X390-#REF!</f>
        <v>#REF!</v>
      </c>
      <c r="Z390" s="89" t="e">
        <f>#REF!-L390-#REF!-M390-O390</f>
        <v>#REF!</v>
      </c>
    </row>
    <row r="391" ht="70.15" hidden="1" customHeight="1" spans="1:26">
      <c r="A391" s="4">
        <v>41</v>
      </c>
      <c r="B391" s="17" t="s">
        <v>466</v>
      </c>
      <c r="C391" s="4" t="s">
        <v>1928</v>
      </c>
      <c r="D391" s="13" t="s">
        <v>1827</v>
      </c>
      <c r="E391" s="13" t="s">
        <v>1828</v>
      </c>
      <c r="F391" s="8" t="s">
        <v>1929</v>
      </c>
      <c r="G391" s="6">
        <v>19.591773</v>
      </c>
      <c r="H391" s="6" t="s">
        <v>469</v>
      </c>
      <c r="I391" s="6" t="s">
        <v>470</v>
      </c>
      <c r="J391" s="4">
        <v>-7.831773</v>
      </c>
      <c r="K391" s="58" t="s">
        <v>2521</v>
      </c>
      <c r="L391" s="52"/>
      <c r="M391" s="58"/>
      <c r="N391" s="4"/>
      <c r="O391" s="6"/>
      <c r="P391" s="6" t="s">
        <v>471</v>
      </c>
      <c r="Q391" s="8" t="s">
        <v>1930</v>
      </c>
      <c r="R391" s="6">
        <v>318</v>
      </c>
      <c r="S391" s="76">
        <v>43272</v>
      </c>
      <c r="T391" s="76">
        <v>43296</v>
      </c>
      <c r="U391" s="76" t="s">
        <v>475</v>
      </c>
      <c r="V391" s="76" t="s">
        <v>43</v>
      </c>
      <c r="W391" s="75"/>
      <c r="X391" s="77">
        <v>19.591773</v>
      </c>
      <c r="Y391" s="95" t="e">
        <f>X391-#REF!</f>
        <v>#REF!</v>
      </c>
      <c r="Z391" s="89" t="e">
        <f>#REF!-L391-#REF!-M391-O391</f>
        <v>#REF!</v>
      </c>
    </row>
    <row r="392" ht="49.9" hidden="1" customHeight="1" spans="1:26">
      <c r="A392" s="4">
        <v>42</v>
      </c>
      <c r="B392" s="17" t="s">
        <v>466</v>
      </c>
      <c r="C392" s="4" t="s">
        <v>1931</v>
      </c>
      <c r="D392" s="13" t="s">
        <v>1827</v>
      </c>
      <c r="E392" s="13" t="s">
        <v>1828</v>
      </c>
      <c r="F392" s="14" t="s">
        <v>1929</v>
      </c>
      <c r="G392" s="13">
        <v>19.591773</v>
      </c>
      <c r="H392" s="13" t="s">
        <v>469</v>
      </c>
      <c r="I392" s="13" t="s">
        <v>1321</v>
      </c>
      <c r="J392" s="4">
        <v>-3.921773</v>
      </c>
      <c r="K392" s="58" t="s">
        <v>2521</v>
      </c>
      <c r="L392" s="57"/>
      <c r="M392" s="57"/>
      <c r="N392" s="58"/>
      <c r="O392" s="13"/>
      <c r="P392" s="13" t="s">
        <v>471</v>
      </c>
      <c r="Q392" s="14" t="s">
        <v>1932</v>
      </c>
      <c r="R392" s="13">
        <v>191</v>
      </c>
      <c r="S392" s="79">
        <v>43272</v>
      </c>
      <c r="T392" s="79">
        <v>43284</v>
      </c>
      <c r="U392" s="79">
        <v>43315</v>
      </c>
      <c r="V392" s="79">
        <v>43343</v>
      </c>
      <c r="W392" s="146"/>
      <c r="X392" s="77">
        <v>19.591773</v>
      </c>
      <c r="Y392" s="95" t="e">
        <f>X392-#REF!</f>
        <v>#REF!</v>
      </c>
      <c r="Z392" s="89" t="e">
        <f>#REF!-L392-M392-N392-O392</f>
        <v>#REF!</v>
      </c>
    </row>
    <row r="393" ht="49.9" hidden="1" customHeight="1" spans="1:26">
      <c r="A393" s="4">
        <v>46</v>
      </c>
      <c r="B393" s="4" t="s">
        <v>487</v>
      </c>
      <c r="C393" s="4" t="s">
        <v>1933</v>
      </c>
      <c r="D393" s="13" t="s">
        <v>1827</v>
      </c>
      <c r="E393" s="13" t="s">
        <v>1828</v>
      </c>
      <c r="F393" s="8" t="s">
        <v>1934</v>
      </c>
      <c r="G393" s="7">
        <v>19.7</v>
      </c>
      <c r="H393" s="4" t="s">
        <v>490</v>
      </c>
      <c r="I393" s="4" t="s">
        <v>497</v>
      </c>
      <c r="J393" s="4">
        <v>-3.94</v>
      </c>
      <c r="K393" s="51" t="s">
        <v>2568</v>
      </c>
      <c r="L393" s="51"/>
      <c r="M393" s="58"/>
      <c r="N393" s="58"/>
      <c r="O393" s="4"/>
      <c r="P393" s="4" t="s">
        <v>487</v>
      </c>
      <c r="Q393" s="19" t="s">
        <v>1935</v>
      </c>
      <c r="R393" s="4">
        <v>123</v>
      </c>
      <c r="S393" s="76" t="s">
        <v>2569</v>
      </c>
      <c r="T393" s="75" t="s">
        <v>99</v>
      </c>
      <c r="U393" s="75"/>
      <c r="V393" s="75"/>
      <c r="W393" s="76"/>
      <c r="X393" s="77">
        <v>19.7</v>
      </c>
      <c r="Y393" s="95" t="e">
        <f>X393-#REF!</f>
        <v>#REF!</v>
      </c>
      <c r="Z393" s="89" t="e">
        <f>#REF!-L393-M393-N393-O393</f>
        <v>#REF!</v>
      </c>
    </row>
    <row r="394" ht="49.9" hidden="1" customHeight="1" spans="1:26">
      <c r="A394" s="4">
        <v>47</v>
      </c>
      <c r="B394" s="4" t="s">
        <v>487</v>
      </c>
      <c r="C394" s="4" t="s">
        <v>1936</v>
      </c>
      <c r="D394" s="13" t="s">
        <v>1827</v>
      </c>
      <c r="E394" s="13" t="s">
        <v>1828</v>
      </c>
      <c r="F394" s="8" t="s">
        <v>1937</v>
      </c>
      <c r="G394" s="7">
        <v>21.3</v>
      </c>
      <c r="H394" s="4" t="s">
        <v>490</v>
      </c>
      <c r="I394" s="4" t="s">
        <v>501</v>
      </c>
      <c r="J394" s="4">
        <v>-4.26</v>
      </c>
      <c r="K394" s="51" t="s">
        <v>2568</v>
      </c>
      <c r="L394" s="51"/>
      <c r="M394" s="58"/>
      <c r="N394" s="58"/>
      <c r="O394" s="4"/>
      <c r="P394" s="4" t="s">
        <v>487</v>
      </c>
      <c r="Q394" s="19" t="s">
        <v>1935</v>
      </c>
      <c r="R394" s="4">
        <v>64</v>
      </c>
      <c r="S394" s="4" t="s">
        <v>1938</v>
      </c>
      <c r="T394" s="75" t="s">
        <v>99</v>
      </c>
      <c r="U394" s="75"/>
      <c r="V394" s="75"/>
      <c r="W394" s="76"/>
      <c r="X394" s="77">
        <v>21.3</v>
      </c>
      <c r="Y394" s="95" t="e">
        <f>X394-#REF!</f>
        <v>#REF!</v>
      </c>
      <c r="Z394" s="89" t="e">
        <f>#REF!-L394-M394-N394-O394</f>
        <v>#REF!</v>
      </c>
    </row>
    <row r="395" ht="49.9" hidden="1" customHeight="1" spans="1:25">
      <c r="A395" s="288"/>
      <c r="B395" s="4" t="s">
        <v>487</v>
      </c>
      <c r="C395" s="4" t="s">
        <v>1939</v>
      </c>
      <c r="D395" s="13" t="s">
        <v>1827</v>
      </c>
      <c r="E395" s="13" t="s">
        <v>1828</v>
      </c>
      <c r="F395" s="8" t="s">
        <v>1940</v>
      </c>
      <c r="G395" s="7">
        <v>9.5</v>
      </c>
      <c r="H395" s="4" t="s">
        <v>490</v>
      </c>
      <c r="I395" s="4" t="s">
        <v>1941</v>
      </c>
      <c r="J395" s="4">
        <v>5.076</v>
      </c>
      <c r="K395" s="51" t="s">
        <v>2471</v>
      </c>
      <c r="L395" s="51"/>
      <c r="M395" s="58"/>
      <c r="N395" s="58"/>
      <c r="O395" s="4"/>
      <c r="P395" s="4" t="s">
        <v>487</v>
      </c>
      <c r="Q395" s="19" t="s">
        <v>1942</v>
      </c>
      <c r="R395" s="4">
        <v>314</v>
      </c>
      <c r="S395" s="75" t="s">
        <v>1812</v>
      </c>
      <c r="T395" s="75" t="s">
        <v>1943</v>
      </c>
      <c r="U395" s="75" t="s">
        <v>2570</v>
      </c>
      <c r="V395" s="75" t="s">
        <v>621</v>
      </c>
      <c r="W395" s="76"/>
      <c r="X395" s="77"/>
      <c r="Y395" s="95"/>
    </row>
    <row r="396" ht="49.9" hidden="1" customHeight="1" spans="1:25">
      <c r="A396" s="288"/>
      <c r="B396" s="4" t="s">
        <v>487</v>
      </c>
      <c r="C396" s="4" t="s">
        <v>1944</v>
      </c>
      <c r="D396" s="13" t="s">
        <v>1827</v>
      </c>
      <c r="E396" s="13" t="s">
        <v>1828</v>
      </c>
      <c r="F396" s="8" t="s">
        <v>1945</v>
      </c>
      <c r="G396" s="7">
        <v>66.5</v>
      </c>
      <c r="H396" s="4" t="s">
        <v>490</v>
      </c>
      <c r="I396" s="4" t="s">
        <v>1946</v>
      </c>
      <c r="J396" s="4">
        <v>37.02</v>
      </c>
      <c r="K396" s="51" t="s">
        <v>2471</v>
      </c>
      <c r="L396" s="51"/>
      <c r="M396" s="58"/>
      <c r="N396" s="58"/>
      <c r="O396" s="4"/>
      <c r="P396" s="4" t="s">
        <v>487</v>
      </c>
      <c r="Q396" s="19" t="s">
        <v>1947</v>
      </c>
      <c r="R396" s="4">
        <v>136</v>
      </c>
      <c r="S396" s="75" t="s">
        <v>618</v>
      </c>
      <c r="T396" s="75" t="s">
        <v>619</v>
      </c>
      <c r="U396" s="75" t="s">
        <v>620</v>
      </c>
      <c r="V396" s="75" t="s">
        <v>621</v>
      </c>
      <c r="W396" s="76"/>
      <c r="X396" s="77"/>
      <c r="Y396" s="95"/>
    </row>
    <row r="397" ht="65.25" hidden="1" customHeight="1" spans="1:25">
      <c r="A397" s="4"/>
      <c r="B397" s="289" t="s">
        <v>363</v>
      </c>
      <c r="C397" s="4" t="s">
        <v>1948</v>
      </c>
      <c r="D397" s="13" t="s">
        <v>1827</v>
      </c>
      <c r="E397" s="13" t="s">
        <v>1828</v>
      </c>
      <c r="F397" s="8" t="s">
        <v>1949</v>
      </c>
      <c r="G397" s="7">
        <v>18.5</v>
      </c>
      <c r="H397" s="4" t="s">
        <v>366</v>
      </c>
      <c r="I397" s="4" t="s">
        <v>1950</v>
      </c>
      <c r="J397" s="4">
        <v>18.5</v>
      </c>
      <c r="K397" s="51" t="s">
        <v>2498</v>
      </c>
      <c r="L397" s="51"/>
      <c r="M397" s="58"/>
      <c r="N397" s="58"/>
      <c r="O397" s="4"/>
      <c r="P397" s="4" t="s">
        <v>368</v>
      </c>
      <c r="Q397" s="19" t="s">
        <v>1951</v>
      </c>
      <c r="R397" s="4">
        <v>334</v>
      </c>
      <c r="S397" s="75" t="s">
        <v>614</v>
      </c>
      <c r="T397" s="75" t="s">
        <v>43</v>
      </c>
      <c r="U397" s="75" t="s">
        <v>750</v>
      </c>
      <c r="V397" s="75" t="s">
        <v>387</v>
      </c>
      <c r="W397" s="76"/>
      <c r="X397" s="77"/>
      <c r="Y397" s="95"/>
    </row>
    <row r="398" ht="65.25" hidden="1" customHeight="1" spans="1:25">
      <c r="A398" s="4"/>
      <c r="B398" s="4" t="s">
        <v>304</v>
      </c>
      <c r="C398" s="116" t="s">
        <v>1952</v>
      </c>
      <c r="D398" s="13" t="s">
        <v>1827</v>
      </c>
      <c r="E398" s="13" t="s">
        <v>1828</v>
      </c>
      <c r="F398" s="8" t="s">
        <v>1953</v>
      </c>
      <c r="G398" s="7">
        <v>28.75</v>
      </c>
      <c r="H398" s="4" t="s">
        <v>307</v>
      </c>
      <c r="I398" s="4" t="s">
        <v>627</v>
      </c>
      <c r="J398" s="4">
        <v>8.625</v>
      </c>
      <c r="K398" s="51" t="s">
        <v>2475</v>
      </c>
      <c r="L398" s="51"/>
      <c r="M398" s="58"/>
      <c r="N398" s="58"/>
      <c r="O398" s="4"/>
      <c r="P398" s="4" t="s">
        <v>307</v>
      </c>
      <c r="Q398" s="149" t="s">
        <v>1954</v>
      </c>
      <c r="R398" s="4">
        <v>108</v>
      </c>
      <c r="S398" s="75" t="s">
        <v>393</v>
      </c>
      <c r="T398" s="75" t="s">
        <v>544</v>
      </c>
      <c r="U398" s="75" t="s">
        <v>750</v>
      </c>
      <c r="V398" s="75" t="s">
        <v>731</v>
      </c>
      <c r="W398" s="76"/>
      <c r="X398" s="77"/>
      <c r="Y398" s="95"/>
    </row>
    <row r="399" ht="48.75" hidden="1" customHeight="1" spans="1:25">
      <c r="A399" s="4"/>
      <c r="B399" s="4" t="s">
        <v>331</v>
      </c>
      <c r="C399" s="159" t="s">
        <v>1955</v>
      </c>
      <c r="D399" s="13" t="s">
        <v>1827</v>
      </c>
      <c r="E399" s="13" t="s">
        <v>1828</v>
      </c>
      <c r="F399" s="160" t="s">
        <v>1956</v>
      </c>
      <c r="G399" s="169">
        <v>106.36</v>
      </c>
      <c r="H399" s="115" t="s">
        <v>334</v>
      </c>
      <c r="I399" s="115" t="s">
        <v>757</v>
      </c>
      <c r="J399" s="4">
        <v>97.4319</v>
      </c>
      <c r="K399" s="51" t="s">
        <v>2500</v>
      </c>
      <c r="L399" s="51"/>
      <c r="M399" s="58"/>
      <c r="N399" s="58"/>
      <c r="O399" s="4"/>
      <c r="P399" s="115" t="s">
        <v>336</v>
      </c>
      <c r="Q399" s="124" t="s">
        <v>1957</v>
      </c>
      <c r="R399" s="150">
        <v>137</v>
      </c>
      <c r="S399" s="151" t="s">
        <v>1958</v>
      </c>
      <c r="T399" s="151" t="s">
        <v>1959</v>
      </c>
      <c r="U399" s="151" t="s">
        <v>1026</v>
      </c>
      <c r="V399" s="151"/>
      <c r="W399" s="76"/>
      <c r="X399" s="77"/>
      <c r="Y399" s="95"/>
    </row>
    <row r="400" ht="48.75" hidden="1" customHeight="1" spans="1:25">
      <c r="A400" s="4"/>
      <c r="B400" s="4" t="s">
        <v>331</v>
      </c>
      <c r="C400" s="159" t="s">
        <v>1960</v>
      </c>
      <c r="D400" s="13" t="s">
        <v>1827</v>
      </c>
      <c r="E400" s="13" t="s">
        <v>1828</v>
      </c>
      <c r="F400" s="160" t="s">
        <v>1961</v>
      </c>
      <c r="G400" s="169">
        <v>23.98</v>
      </c>
      <c r="H400" s="115" t="s">
        <v>334</v>
      </c>
      <c r="I400" s="292" t="s">
        <v>342</v>
      </c>
      <c r="J400" s="4">
        <v>36.395</v>
      </c>
      <c r="K400" s="51" t="s">
        <v>2500</v>
      </c>
      <c r="L400" s="51"/>
      <c r="M400" s="58"/>
      <c r="N400" s="58"/>
      <c r="O400" s="4"/>
      <c r="P400" s="115" t="s">
        <v>336</v>
      </c>
      <c r="Q400" s="124" t="s">
        <v>776</v>
      </c>
      <c r="R400" s="150">
        <v>287</v>
      </c>
      <c r="S400" s="151" t="s">
        <v>1962</v>
      </c>
      <c r="T400" s="151" t="s">
        <v>1963</v>
      </c>
      <c r="U400" s="151" t="s">
        <v>1964</v>
      </c>
      <c r="V400" s="75"/>
      <c r="W400" s="76"/>
      <c r="X400" s="77"/>
      <c r="Y400" s="95"/>
    </row>
    <row r="401" ht="48.75" hidden="1" customHeight="1" spans="1:25">
      <c r="A401" s="4"/>
      <c r="B401" s="4" t="s">
        <v>331</v>
      </c>
      <c r="C401" s="159" t="s">
        <v>1965</v>
      </c>
      <c r="D401" s="13" t="s">
        <v>1827</v>
      </c>
      <c r="E401" s="13" t="s">
        <v>1828</v>
      </c>
      <c r="F401" s="160" t="s">
        <v>1966</v>
      </c>
      <c r="G401" s="169">
        <v>116.88</v>
      </c>
      <c r="H401" s="115" t="s">
        <v>334</v>
      </c>
      <c r="I401" s="115" t="s">
        <v>347</v>
      </c>
      <c r="J401" s="4">
        <v>82.543</v>
      </c>
      <c r="K401" s="51" t="s">
        <v>2500</v>
      </c>
      <c r="L401" s="51"/>
      <c r="M401" s="58"/>
      <c r="N401" s="58"/>
      <c r="O401" s="4"/>
      <c r="P401" s="115" t="s">
        <v>336</v>
      </c>
      <c r="Q401" s="124" t="s">
        <v>1967</v>
      </c>
      <c r="R401" s="150">
        <v>164</v>
      </c>
      <c r="S401" s="151" t="s">
        <v>852</v>
      </c>
      <c r="T401" s="151" t="s">
        <v>852</v>
      </c>
      <c r="U401" s="151" t="s">
        <v>853</v>
      </c>
      <c r="V401" s="75"/>
      <c r="W401" s="76"/>
      <c r="X401" s="77"/>
      <c r="Y401" s="95"/>
    </row>
    <row r="402" ht="48.75" hidden="1" customHeight="1" spans="1:25">
      <c r="A402" s="4"/>
      <c r="B402" s="4" t="s">
        <v>331</v>
      </c>
      <c r="C402" s="159" t="s">
        <v>1968</v>
      </c>
      <c r="D402" s="13" t="s">
        <v>1827</v>
      </c>
      <c r="E402" s="13" t="s">
        <v>1828</v>
      </c>
      <c r="F402" s="160" t="s">
        <v>1969</v>
      </c>
      <c r="G402" s="167">
        <v>72.505756</v>
      </c>
      <c r="H402" s="115" t="s">
        <v>334</v>
      </c>
      <c r="I402" s="115" t="s">
        <v>361</v>
      </c>
      <c r="J402" s="4">
        <v>70.4745</v>
      </c>
      <c r="K402" s="51" t="s">
        <v>2500</v>
      </c>
      <c r="L402" s="51"/>
      <c r="M402" s="58"/>
      <c r="N402" s="58"/>
      <c r="O402" s="4"/>
      <c r="P402" s="115" t="s">
        <v>336</v>
      </c>
      <c r="Q402" s="124" t="s">
        <v>1970</v>
      </c>
      <c r="R402" s="196">
        <v>142</v>
      </c>
      <c r="S402" s="151" t="s">
        <v>1971</v>
      </c>
      <c r="T402" s="151" t="s">
        <v>1972</v>
      </c>
      <c r="U402" s="151" t="s">
        <v>1026</v>
      </c>
      <c r="V402" s="75"/>
      <c r="W402" s="76"/>
      <c r="X402" s="77"/>
      <c r="Y402" s="95"/>
    </row>
    <row r="403" ht="48.75" hidden="1" customHeight="1" spans="1:25">
      <c r="A403" s="4"/>
      <c r="B403" s="4" t="s">
        <v>331</v>
      </c>
      <c r="C403" s="159" t="s">
        <v>1973</v>
      </c>
      <c r="D403" s="13" t="s">
        <v>1827</v>
      </c>
      <c r="E403" s="13" t="s">
        <v>1828</v>
      </c>
      <c r="F403" s="221" t="s">
        <v>1974</v>
      </c>
      <c r="G403" s="161">
        <v>92.8</v>
      </c>
      <c r="H403" s="115" t="s">
        <v>334</v>
      </c>
      <c r="I403" s="115" t="s">
        <v>357</v>
      </c>
      <c r="J403" s="4">
        <v>86.6681</v>
      </c>
      <c r="K403" s="51" t="s">
        <v>2500</v>
      </c>
      <c r="L403" s="51"/>
      <c r="M403" s="58"/>
      <c r="N403" s="58"/>
      <c r="O403" s="4"/>
      <c r="P403" s="115" t="s">
        <v>336</v>
      </c>
      <c r="Q403" s="124" t="s">
        <v>1975</v>
      </c>
      <c r="R403" s="196">
        <v>289</v>
      </c>
      <c r="S403" s="151" t="s">
        <v>1958</v>
      </c>
      <c r="T403" s="151" t="s">
        <v>1959</v>
      </c>
      <c r="U403" s="151" t="s">
        <v>1026</v>
      </c>
      <c r="V403" s="75"/>
      <c r="W403" s="76"/>
      <c r="X403" s="77"/>
      <c r="Y403" s="95"/>
    </row>
    <row r="404" ht="48.75" hidden="1" customHeight="1" spans="1:25">
      <c r="A404" s="4"/>
      <c r="B404" s="4" t="s">
        <v>331</v>
      </c>
      <c r="C404" s="159" t="s">
        <v>1976</v>
      </c>
      <c r="D404" s="13" t="s">
        <v>1827</v>
      </c>
      <c r="E404" s="13" t="s">
        <v>1828</v>
      </c>
      <c r="F404" s="160" t="s">
        <v>1977</v>
      </c>
      <c r="G404" s="167">
        <v>111.027151</v>
      </c>
      <c r="H404" s="115" t="s">
        <v>334</v>
      </c>
      <c r="I404" s="115" t="s">
        <v>352</v>
      </c>
      <c r="J404" s="4">
        <v>101.2945</v>
      </c>
      <c r="K404" s="51" t="s">
        <v>2500</v>
      </c>
      <c r="L404" s="51"/>
      <c r="M404" s="58"/>
      <c r="N404" s="58"/>
      <c r="O404" s="4"/>
      <c r="P404" s="115" t="s">
        <v>336</v>
      </c>
      <c r="Q404" s="124" t="s">
        <v>1975</v>
      </c>
      <c r="R404" s="150">
        <v>197</v>
      </c>
      <c r="S404" s="151" t="s">
        <v>1971</v>
      </c>
      <c r="T404" s="151" t="s">
        <v>1972</v>
      </c>
      <c r="U404" s="151" t="s">
        <v>1026</v>
      </c>
      <c r="V404" s="75"/>
      <c r="W404" s="76"/>
      <c r="X404" s="77"/>
      <c r="Y404" s="95"/>
    </row>
    <row r="405" ht="48.75" hidden="1" customHeight="1" spans="1:26">
      <c r="A405" s="27"/>
      <c r="B405" s="209" t="s">
        <v>82</v>
      </c>
      <c r="C405" s="182" t="s">
        <v>2033</v>
      </c>
      <c r="D405" s="31" t="s">
        <v>1827</v>
      </c>
      <c r="E405" s="69" t="s">
        <v>2034</v>
      </c>
      <c r="F405" s="102" t="s">
        <v>2035</v>
      </c>
      <c r="G405" s="60">
        <v>61.2888</v>
      </c>
      <c r="H405" s="60" t="s">
        <v>85</v>
      </c>
      <c r="I405" s="60" t="s">
        <v>2036</v>
      </c>
      <c r="J405" s="27">
        <v>61.2888</v>
      </c>
      <c r="K405" s="63"/>
      <c r="L405" s="27"/>
      <c r="M405" s="63"/>
      <c r="N405" s="27"/>
      <c r="O405" s="60"/>
      <c r="P405" s="60" t="s">
        <v>82</v>
      </c>
      <c r="Q405" s="203" t="s">
        <v>821</v>
      </c>
      <c r="R405" s="186">
        <v>1526</v>
      </c>
      <c r="S405" s="232">
        <v>43286</v>
      </c>
      <c r="T405" s="232">
        <v>43405</v>
      </c>
      <c r="U405" s="232">
        <v>43435</v>
      </c>
      <c r="V405" s="232"/>
      <c r="W405" s="87"/>
      <c r="X405" s="84"/>
      <c r="Y405" s="98"/>
      <c r="Z405" s="99"/>
    </row>
    <row r="406" ht="48.75" hidden="1" customHeight="1" spans="1:26">
      <c r="A406" s="27"/>
      <c r="B406" s="209" t="s">
        <v>82</v>
      </c>
      <c r="C406" s="182" t="s">
        <v>1978</v>
      </c>
      <c r="D406" s="31" t="s">
        <v>1827</v>
      </c>
      <c r="E406" s="60" t="s">
        <v>1828</v>
      </c>
      <c r="F406" s="188" t="s">
        <v>1979</v>
      </c>
      <c r="G406" s="185">
        <v>85.75</v>
      </c>
      <c r="H406" s="60" t="s">
        <v>85</v>
      </c>
      <c r="I406" s="194" t="s">
        <v>1980</v>
      </c>
      <c r="J406" s="136">
        <v>32.5928</v>
      </c>
      <c r="K406" s="63"/>
      <c r="L406" s="27"/>
      <c r="M406" s="63"/>
      <c r="N406" s="27"/>
      <c r="O406" s="60"/>
      <c r="P406" s="60" t="s">
        <v>82</v>
      </c>
      <c r="Q406" s="203" t="s">
        <v>1981</v>
      </c>
      <c r="R406" s="186">
        <v>146</v>
      </c>
      <c r="S406" s="232">
        <v>43397</v>
      </c>
      <c r="T406" s="232">
        <v>43401</v>
      </c>
      <c r="U406" s="232">
        <v>43449</v>
      </c>
      <c r="V406" s="204"/>
      <c r="W406" s="87"/>
      <c r="X406" s="84"/>
      <c r="Y406" s="98"/>
      <c r="Z406" s="99"/>
    </row>
    <row r="407" ht="48.75" hidden="1" customHeight="1" spans="1:26">
      <c r="A407" s="27"/>
      <c r="B407" s="209" t="s">
        <v>82</v>
      </c>
      <c r="C407" s="182" t="s">
        <v>1982</v>
      </c>
      <c r="D407" s="31" t="s">
        <v>1827</v>
      </c>
      <c r="E407" s="60" t="s">
        <v>1828</v>
      </c>
      <c r="F407" s="188" t="s">
        <v>1983</v>
      </c>
      <c r="G407" s="213">
        <v>35.8</v>
      </c>
      <c r="H407" s="60" t="s">
        <v>85</v>
      </c>
      <c r="I407" s="186" t="s">
        <v>1984</v>
      </c>
      <c r="J407" s="136">
        <v>49.56</v>
      </c>
      <c r="K407" s="63"/>
      <c r="L407" s="27"/>
      <c r="M407" s="63"/>
      <c r="N407" s="27"/>
      <c r="O407" s="60"/>
      <c r="P407" s="60" t="s">
        <v>82</v>
      </c>
      <c r="Q407" s="203" t="s">
        <v>1097</v>
      </c>
      <c r="R407" s="186">
        <v>990</v>
      </c>
      <c r="S407" s="232">
        <v>43336</v>
      </c>
      <c r="T407" s="232">
        <v>43371</v>
      </c>
      <c r="U407" s="232">
        <v>43424</v>
      </c>
      <c r="V407" s="204"/>
      <c r="W407" s="87"/>
      <c r="X407" s="84"/>
      <c r="Y407" s="98"/>
      <c r="Z407" s="99"/>
    </row>
    <row r="408" ht="48.75" hidden="1" customHeight="1" spans="1:26">
      <c r="A408" s="27"/>
      <c r="B408" s="209" t="s">
        <v>82</v>
      </c>
      <c r="C408" s="182" t="s">
        <v>1985</v>
      </c>
      <c r="D408" s="31" t="s">
        <v>1827</v>
      </c>
      <c r="E408" s="60" t="s">
        <v>1828</v>
      </c>
      <c r="F408" s="188" t="s">
        <v>1086</v>
      </c>
      <c r="G408" s="213">
        <v>20</v>
      </c>
      <c r="H408" s="60" t="s">
        <v>85</v>
      </c>
      <c r="I408" s="186" t="s">
        <v>835</v>
      </c>
      <c r="J408" s="136">
        <v>106.6172</v>
      </c>
      <c r="K408" s="63"/>
      <c r="L408" s="27"/>
      <c r="M408" s="63"/>
      <c r="N408" s="27"/>
      <c r="O408" s="60"/>
      <c r="P408" s="60" t="s">
        <v>82</v>
      </c>
      <c r="Q408" s="203" t="s">
        <v>1087</v>
      </c>
      <c r="R408" s="186">
        <v>284</v>
      </c>
      <c r="S408" s="232">
        <v>43397</v>
      </c>
      <c r="T408" s="232">
        <v>43401</v>
      </c>
      <c r="U408" s="232">
        <v>43449</v>
      </c>
      <c r="V408" s="204"/>
      <c r="W408" s="87"/>
      <c r="X408" s="84"/>
      <c r="Y408" s="98"/>
      <c r="Z408" s="99"/>
    </row>
    <row r="409" ht="48.75" hidden="1" customHeight="1" spans="1:26">
      <c r="A409" s="27"/>
      <c r="B409" s="209" t="s">
        <v>82</v>
      </c>
      <c r="C409" s="182" t="s">
        <v>1986</v>
      </c>
      <c r="D409" s="31" t="s">
        <v>1827</v>
      </c>
      <c r="E409" s="60" t="s">
        <v>1828</v>
      </c>
      <c r="F409" s="184" t="s">
        <v>1829</v>
      </c>
      <c r="G409" s="219">
        <v>265.72</v>
      </c>
      <c r="H409" s="60" t="s">
        <v>85</v>
      </c>
      <c r="I409" s="194" t="s">
        <v>1333</v>
      </c>
      <c r="J409" s="136">
        <v>65.2342</v>
      </c>
      <c r="K409" s="63"/>
      <c r="L409" s="27"/>
      <c r="M409" s="63"/>
      <c r="N409" s="27"/>
      <c r="O409" s="60"/>
      <c r="P409" s="60" t="s">
        <v>82</v>
      </c>
      <c r="Q409" s="203" t="s">
        <v>1830</v>
      </c>
      <c r="R409" s="234">
        <v>5631</v>
      </c>
      <c r="S409" s="232">
        <v>43336</v>
      </c>
      <c r="T409" s="232">
        <v>43371</v>
      </c>
      <c r="U409" s="232">
        <v>43424</v>
      </c>
      <c r="V409" s="204"/>
      <c r="W409" s="87"/>
      <c r="X409" s="84"/>
      <c r="Y409" s="98"/>
      <c r="Z409" s="99"/>
    </row>
    <row r="410" ht="76.9" hidden="1" customHeight="1" spans="1:26">
      <c r="A410" s="4">
        <v>48</v>
      </c>
      <c r="B410" s="6" t="s">
        <v>2037</v>
      </c>
      <c r="C410" s="9" t="s">
        <v>2038</v>
      </c>
      <c r="D410" s="10" t="s">
        <v>1827</v>
      </c>
      <c r="E410" s="6" t="s">
        <v>2034</v>
      </c>
      <c r="F410" s="8" t="s">
        <v>2039</v>
      </c>
      <c r="G410" s="6" t="s">
        <v>2040</v>
      </c>
      <c r="H410" s="6" t="s">
        <v>2041</v>
      </c>
      <c r="I410" s="6" t="s">
        <v>2042</v>
      </c>
      <c r="J410" s="9"/>
      <c r="K410" s="53"/>
      <c r="L410" s="4"/>
      <c r="M410" s="53"/>
      <c r="N410" s="4"/>
      <c r="O410" s="6"/>
      <c r="P410" s="4" t="s">
        <v>2043</v>
      </c>
      <c r="Q410" s="8" t="s">
        <v>2044</v>
      </c>
      <c r="R410" s="6">
        <v>69</v>
      </c>
      <c r="S410" s="76"/>
      <c r="T410" s="76"/>
      <c r="U410" s="76"/>
      <c r="V410" s="76"/>
      <c r="W410" s="75"/>
      <c r="X410" s="77">
        <v>0.207</v>
      </c>
      <c r="Y410" s="95" t="e">
        <f>X410-#REF!</f>
        <v>#REF!</v>
      </c>
      <c r="Z410" s="89" t="e">
        <f>#REF!-#REF!-#REF!-M410-O410</f>
        <v>#REF!</v>
      </c>
    </row>
    <row r="411" ht="73.5" hidden="1" customHeight="1" spans="1:25">
      <c r="A411" s="4"/>
      <c r="B411" s="6" t="s">
        <v>31</v>
      </c>
      <c r="C411" s="9" t="s">
        <v>2045</v>
      </c>
      <c r="D411" s="10" t="s">
        <v>1827</v>
      </c>
      <c r="E411" s="6" t="s">
        <v>2034</v>
      </c>
      <c r="F411" s="8" t="s">
        <v>2046</v>
      </c>
      <c r="G411" s="6">
        <v>132.7</v>
      </c>
      <c r="H411" s="6" t="s">
        <v>36</v>
      </c>
      <c r="I411" s="6" t="s">
        <v>2047</v>
      </c>
      <c r="J411" s="9">
        <v>84</v>
      </c>
      <c r="K411" s="53"/>
      <c r="L411" s="4"/>
      <c r="M411" s="53"/>
      <c r="N411" s="4"/>
      <c r="O411" s="6"/>
      <c r="P411" s="4" t="s">
        <v>36</v>
      </c>
      <c r="Q411" s="8" t="s">
        <v>2048</v>
      </c>
      <c r="R411" s="6">
        <v>520</v>
      </c>
      <c r="S411" s="76" t="s">
        <v>244</v>
      </c>
      <c r="T411" s="76" t="s">
        <v>386</v>
      </c>
      <c r="U411" s="76" t="s">
        <v>630</v>
      </c>
      <c r="V411" s="76" t="s">
        <v>2571</v>
      </c>
      <c r="W411" s="75"/>
      <c r="X411" s="77"/>
      <c r="Y411" s="95"/>
    </row>
    <row r="412" ht="60" hidden="1" customHeight="1" spans="1:26">
      <c r="A412" s="4">
        <v>50</v>
      </c>
      <c r="B412" s="6" t="s">
        <v>52</v>
      </c>
      <c r="C412" s="9" t="s">
        <v>2049</v>
      </c>
      <c r="D412" s="10" t="s">
        <v>1827</v>
      </c>
      <c r="E412" s="6" t="s">
        <v>2034</v>
      </c>
      <c r="F412" s="8" t="s">
        <v>2050</v>
      </c>
      <c r="G412" s="6">
        <v>28.353</v>
      </c>
      <c r="H412" s="6" t="s">
        <v>55</v>
      </c>
      <c r="I412" s="6"/>
      <c r="J412" s="9">
        <v>-0.228</v>
      </c>
      <c r="K412" s="53" t="s">
        <v>2572</v>
      </c>
      <c r="L412" s="4"/>
      <c r="M412" s="53"/>
      <c r="N412" s="4"/>
      <c r="O412" s="6"/>
      <c r="P412" s="4" t="s">
        <v>2043</v>
      </c>
      <c r="Q412" s="8" t="s">
        <v>2051</v>
      </c>
      <c r="R412" s="6">
        <v>9345</v>
      </c>
      <c r="S412" s="76" t="s">
        <v>2052</v>
      </c>
      <c r="T412" s="76"/>
      <c r="U412" s="76"/>
      <c r="V412" s="79"/>
      <c r="W412" s="75"/>
      <c r="X412" s="77">
        <v>28.353</v>
      </c>
      <c r="Y412" s="95" t="e">
        <f>X412-#REF!</f>
        <v>#REF!</v>
      </c>
      <c r="Z412" s="89" t="e">
        <f>#REF!-#REF!-#REF!-M412-O412</f>
        <v>#REF!</v>
      </c>
    </row>
    <row r="413" ht="70.15" hidden="1" customHeight="1" spans="1:26">
      <c r="A413" s="4">
        <v>51</v>
      </c>
      <c r="B413" s="4" t="s">
        <v>52</v>
      </c>
      <c r="C413" s="290" t="s">
        <v>2054</v>
      </c>
      <c r="D413" s="13" t="s">
        <v>1827</v>
      </c>
      <c r="E413" s="13" t="s">
        <v>2034</v>
      </c>
      <c r="F413" s="14" t="s">
        <v>2055</v>
      </c>
      <c r="G413" s="13">
        <v>19.4</v>
      </c>
      <c r="H413" s="13" t="s">
        <v>55</v>
      </c>
      <c r="I413" s="13" t="s">
        <v>2056</v>
      </c>
      <c r="J413" s="55">
        <v>-7.76</v>
      </c>
      <c r="K413" s="56" t="s">
        <v>2573</v>
      </c>
      <c r="L413" s="4"/>
      <c r="M413" s="56"/>
      <c r="N413" s="4"/>
      <c r="O413" s="13"/>
      <c r="P413" s="13" t="s">
        <v>57</v>
      </c>
      <c r="Q413" s="14" t="s">
        <v>2057</v>
      </c>
      <c r="R413" s="13">
        <v>159</v>
      </c>
      <c r="S413" s="79" t="s">
        <v>169</v>
      </c>
      <c r="T413" s="79" t="s">
        <v>224</v>
      </c>
      <c r="U413" s="79" t="s">
        <v>81</v>
      </c>
      <c r="V413" s="79" t="s">
        <v>62</v>
      </c>
      <c r="W413" s="75"/>
      <c r="X413" s="77">
        <v>19.4</v>
      </c>
      <c r="Y413" s="95" t="e">
        <f>X413-#REF!</f>
        <v>#REF!</v>
      </c>
      <c r="Z413" s="89" t="e">
        <f>#REF!-#REF!-#REF!-M413-O413</f>
        <v>#REF!</v>
      </c>
    </row>
    <row r="414" ht="70.15" hidden="1" customHeight="1" spans="1:26">
      <c r="A414" s="4">
        <v>52</v>
      </c>
      <c r="B414" s="4" t="s">
        <v>52</v>
      </c>
      <c r="C414" s="290" t="s">
        <v>2058</v>
      </c>
      <c r="D414" s="13" t="s">
        <v>1827</v>
      </c>
      <c r="E414" s="13" t="s">
        <v>2034</v>
      </c>
      <c r="F414" s="14" t="s">
        <v>2055</v>
      </c>
      <c r="G414" s="13">
        <v>16</v>
      </c>
      <c r="H414" s="13" t="s">
        <v>55</v>
      </c>
      <c r="I414" s="13" t="s">
        <v>2059</v>
      </c>
      <c r="J414" s="55">
        <v>-3.2</v>
      </c>
      <c r="K414" s="56" t="s">
        <v>2574</v>
      </c>
      <c r="L414" s="4"/>
      <c r="M414" s="56"/>
      <c r="N414" s="4"/>
      <c r="O414" s="13"/>
      <c r="P414" s="13" t="s">
        <v>57</v>
      </c>
      <c r="Q414" s="14" t="s">
        <v>2057</v>
      </c>
      <c r="R414" s="13">
        <v>159</v>
      </c>
      <c r="S414" s="79" t="s">
        <v>169</v>
      </c>
      <c r="T414" s="79" t="s">
        <v>224</v>
      </c>
      <c r="U414" s="79" t="s">
        <v>81</v>
      </c>
      <c r="V414" s="79" t="s">
        <v>62</v>
      </c>
      <c r="W414" s="75"/>
      <c r="X414" s="77">
        <v>16</v>
      </c>
      <c r="Y414" s="95" t="e">
        <f>X414-#REF!</f>
        <v>#REF!</v>
      </c>
      <c r="Z414" s="89" t="e">
        <f>#REF!-#REF!-#REF!-M414-O414</f>
        <v>#REF!</v>
      </c>
    </row>
    <row r="415" ht="70.15" hidden="1" customHeight="1" spans="1:26">
      <c r="A415" s="4">
        <v>53</v>
      </c>
      <c r="B415" s="4" t="s">
        <v>52</v>
      </c>
      <c r="C415" s="290" t="s">
        <v>2060</v>
      </c>
      <c r="D415" s="13" t="s">
        <v>1827</v>
      </c>
      <c r="E415" s="13" t="s">
        <v>2034</v>
      </c>
      <c r="F415" s="14" t="s">
        <v>2055</v>
      </c>
      <c r="G415" s="13">
        <v>16</v>
      </c>
      <c r="H415" s="13" t="s">
        <v>55</v>
      </c>
      <c r="I415" s="13" t="s">
        <v>2061</v>
      </c>
      <c r="J415" s="55">
        <v>-3.2</v>
      </c>
      <c r="K415" s="56" t="s">
        <v>2574</v>
      </c>
      <c r="L415" s="4"/>
      <c r="M415" s="56"/>
      <c r="N415" s="4"/>
      <c r="O415" s="13"/>
      <c r="P415" s="13" t="s">
        <v>57</v>
      </c>
      <c r="Q415" s="14" t="s">
        <v>2057</v>
      </c>
      <c r="R415" s="13">
        <v>159</v>
      </c>
      <c r="S415" s="79" t="s">
        <v>169</v>
      </c>
      <c r="T415" s="79" t="s">
        <v>224</v>
      </c>
      <c r="U415" s="79" t="s">
        <v>81</v>
      </c>
      <c r="V415" s="79" t="s">
        <v>62</v>
      </c>
      <c r="W415" s="75"/>
      <c r="X415" s="77">
        <v>16</v>
      </c>
      <c r="Y415" s="95" t="e">
        <f>X415-#REF!</f>
        <v>#REF!</v>
      </c>
      <c r="Z415" s="89" t="e">
        <f>#REF!-#REF!-#REF!-M415-O415</f>
        <v>#REF!</v>
      </c>
    </row>
    <row r="416" ht="70.15" hidden="1" customHeight="1" spans="1:26">
      <c r="A416" s="4">
        <v>54</v>
      </c>
      <c r="B416" s="4" t="s">
        <v>52</v>
      </c>
      <c r="C416" s="290" t="s">
        <v>2062</v>
      </c>
      <c r="D416" s="13" t="s">
        <v>1827</v>
      </c>
      <c r="E416" s="13" t="s">
        <v>2034</v>
      </c>
      <c r="F416" s="14" t="s">
        <v>2055</v>
      </c>
      <c r="G416" s="13">
        <v>16.05</v>
      </c>
      <c r="H416" s="13" t="s">
        <v>55</v>
      </c>
      <c r="I416" s="13" t="s">
        <v>2063</v>
      </c>
      <c r="J416" s="55">
        <v>-6.42</v>
      </c>
      <c r="K416" s="56" t="s">
        <v>2574</v>
      </c>
      <c r="L416" s="4"/>
      <c r="M416" s="56"/>
      <c r="N416" s="4"/>
      <c r="O416" s="13"/>
      <c r="P416" s="13" t="s">
        <v>57</v>
      </c>
      <c r="Q416" s="14" t="s">
        <v>2057</v>
      </c>
      <c r="R416" s="13">
        <v>159</v>
      </c>
      <c r="S416" s="79" t="s">
        <v>169</v>
      </c>
      <c r="T416" s="79" t="s">
        <v>224</v>
      </c>
      <c r="U416" s="79" t="s">
        <v>81</v>
      </c>
      <c r="V416" s="79" t="s">
        <v>62</v>
      </c>
      <c r="W416" s="75"/>
      <c r="X416" s="77">
        <v>16.05</v>
      </c>
      <c r="Y416" s="95" t="e">
        <f>X416-#REF!</f>
        <v>#REF!</v>
      </c>
      <c r="Z416" s="89" t="e">
        <f>#REF!-#REF!-#REF!-M416-O416</f>
        <v>#REF!</v>
      </c>
    </row>
    <row r="417" ht="60" hidden="1" customHeight="1" spans="1:26">
      <c r="A417" s="4">
        <v>56</v>
      </c>
      <c r="B417" s="6" t="s">
        <v>92</v>
      </c>
      <c r="C417" s="6" t="s">
        <v>2064</v>
      </c>
      <c r="D417" s="7" t="s">
        <v>1827</v>
      </c>
      <c r="E417" s="6" t="s">
        <v>2034</v>
      </c>
      <c r="F417" s="8" t="s">
        <v>2065</v>
      </c>
      <c r="G417" s="6">
        <v>15</v>
      </c>
      <c r="H417" s="6" t="s">
        <v>95</v>
      </c>
      <c r="I417" s="6" t="s">
        <v>1301</v>
      </c>
      <c r="J417" s="7">
        <v>-0.2</v>
      </c>
      <c r="K417" s="53" t="s">
        <v>2423</v>
      </c>
      <c r="L417" s="4"/>
      <c r="M417" s="51"/>
      <c r="N417" s="4"/>
      <c r="O417" s="6"/>
      <c r="P417" s="6" t="s">
        <v>97</v>
      </c>
      <c r="Q417" s="8" t="s">
        <v>1695</v>
      </c>
      <c r="R417" s="6">
        <v>448</v>
      </c>
      <c r="S417" s="76" t="s">
        <v>2066</v>
      </c>
      <c r="T417" s="76" t="s">
        <v>2067</v>
      </c>
      <c r="U417" s="76" t="s">
        <v>2068</v>
      </c>
      <c r="V417" s="76" t="s">
        <v>1533</v>
      </c>
      <c r="W417" s="75"/>
      <c r="X417" s="77">
        <v>3</v>
      </c>
      <c r="Y417" s="95" t="e">
        <f>X417-#REF!</f>
        <v>#REF!</v>
      </c>
      <c r="Z417" s="89" t="e">
        <f>#REF!-#REF!-#REF!-M417-O417</f>
        <v>#REF!</v>
      </c>
    </row>
    <row r="418" ht="60" hidden="1" customHeight="1" spans="1:26">
      <c r="A418" s="4">
        <v>58</v>
      </c>
      <c r="B418" s="6" t="s">
        <v>92</v>
      </c>
      <c r="C418" s="6" t="s">
        <v>2069</v>
      </c>
      <c r="D418" s="7" t="s">
        <v>1827</v>
      </c>
      <c r="E418" s="6" t="s">
        <v>2034</v>
      </c>
      <c r="F418" s="8" t="s">
        <v>2065</v>
      </c>
      <c r="G418" s="6">
        <v>15</v>
      </c>
      <c r="H418" s="6" t="s">
        <v>95</v>
      </c>
      <c r="I418" s="6" t="s">
        <v>1862</v>
      </c>
      <c r="J418" s="7">
        <v>-0.262727</v>
      </c>
      <c r="K418" s="53" t="s">
        <v>2423</v>
      </c>
      <c r="L418" s="4"/>
      <c r="M418" s="51"/>
      <c r="N418" s="4"/>
      <c r="O418" s="6"/>
      <c r="P418" s="6" t="s">
        <v>97</v>
      </c>
      <c r="Q418" s="8" t="s">
        <v>1863</v>
      </c>
      <c r="R418" s="6">
        <v>116</v>
      </c>
      <c r="S418" s="76" t="s">
        <v>2066</v>
      </c>
      <c r="T418" s="76" t="s">
        <v>2067</v>
      </c>
      <c r="U418" s="76" t="s">
        <v>2070</v>
      </c>
      <c r="V418" s="76" t="s">
        <v>1533</v>
      </c>
      <c r="W418" s="75"/>
      <c r="X418" s="77">
        <v>3</v>
      </c>
      <c r="Y418" s="95" t="e">
        <f>X418-#REF!</f>
        <v>#REF!</v>
      </c>
      <c r="Z418" s="89" t="e">
        <f>#REF!-#REF!-#REF!-M418-O418</f>
        <v>#REF!</v>
      </c>
    </row>
    <row r="419" ht="62.45" hidden="1" customHeight="1" spans="1:26">
      <c r="A419" s="4">
        <v>60</v>
      </c>
      <c r="B419" s="4" t="s">
        <v>92</v>
      </c>
      <c r="C419" s="4" t="s">
        <v>2071</v>
      </c>
      <c r="D419" s="13" t="s">
        <v>1827</v>
      </c>
      <c r="E419" s="13" t="s">
        <v>2034</v>
      </c>
      <c r="F419" s="14" t="s">
        <v>2072</v>
      </c>
      <c r="G419" s="13">
        <v>61.96</v>
      </c>
      <c r="H419" s="13" t="s">
        <v>95</v>
      </c>
      <c r="I419" s="13" t="s">
        <v>2073</v>
      </c>
      <c r="J419" s="4">
        <v>-17.986</v>
      </c>
      <c r="K419" s="53" t="s">
        <v>2481</v>
      </c>
      <c r="L419" s="4"/>
      <c r="M419" s="58"/>
      <c r="N419" s="4"/>
      <c r="O419" s="13"/>
      <c r="P419" s="6" t="s">
        <v>97</v>
      </c>
      <c r="Q419" s="14" t="s">
        <v>2074</v>
      </c>
      <c r="R419" s="13">
        <v>532</v>
      </c>
      <c r="S419" s="79" t="s">
        <v>1564</v>
      </c>
      <c r="T419" s="79" t="s">
        <v>114</v>
      </c>
      <c r="U419" s="79"/>
      <c r="V419" s="79"/>
      <c r="W419" s="75"/>
      <c r="X419" s="77">
        <v>55</v>
      </c>
      <c r="Y419" s="95" t="e">
        <f>X419-#REF!</f>
        <v>#REF!</v>
      </c>
      <c r="Z419" s="89" t="e">
        <f>#REF!-#REF!-#REF!-M419-O419</f>
        <v>#REF!</v>
      </c>
    </row>
    <row r="420" ht="62.45" hidden="1" customHeight="1" spans="1:25">
      <c r="A420" s="4"/>
      <c r="B420" s="4" t="s">
        <v>92</v>
      </c>
      <c r="C420" s="124" t="s">
        <v>2076</v>
      </c>
      <c r="D420" s="115" t="s">
        <v>33</v>
      </c>
      <c r="E420" s="115" t="s">
        <v>2034</v>
      </c>
      <c r="F420" s="291" t="s">
        <v>2077</v>
      </c>
      <c r="G420" s="115">
        <v>14.15</v>
      </c>
      <c r="H420" s="115" t="s">
        <v>564</v>
      </c>
      <c r="I420" s="115" t="s">
        <v>2078</v>
      </c>
      <c r="J420" s="4">
        <v>4.245</v>
      </c>
      <c r="K420" s="52" t="s">
        <v>2487</v>
      </c>
      <c r="L420" s="4"/>
      <c r="M420" s="58"/>
      <c r="N420" s="4"/>
      <c r="O420" s="13"/>
      <c r="P420" s="6" t="s">
        <v>97</v>
      </c>
      <c r="Q420" s="291" t="s">
        <v>2079</v>
      </c>
      <c r="R420" s="150">
        <v>60</v>
      </c>
      <c r="S420" s="151" t="s">
        <v>631</v>
      </c>
      <c r="T420" s="151" t="s">
        <v>277</v>
      </c>
      <c r="U420" s="151" t="s">
        <v>2080</v>
      </c>
      <c r="V420" s="151" t="s">
        <v>2081</v>
      </c>
      <c r="W420" s="75"/>
      <c r="X420" s="77"/>
      <c r="Y420" s="95"/>
    </row>
    <row r="421" ht="62.45" hidden="1" customHeight="1" spans="1:26">
      <c r="A421" s="4"/>
      <c r="B421" s="4" t="s">
        <v>161</v>
      </c>
      <c r="C421" s="115" t="s">
        <v>1816</v>
      </c>
      <c r="D421" s="6" t="s">
        <v>1109</v>
      </c>
      <c r="E421" s="13" t="s">
        <v>956</v>
      </c>
      <c r="F421" s="243" t="s">
        <v>1817</v>
      </c>
      <c r="G421" s="13">
        <v>10</v>
      </c>
      <c r="H421" s="6" t="s">
        <v>164</v>
      </c>
      <c r="I421" s="13" t="s">
        <v>1818</v>
      </c>
      <c r="J421" s="4">
        <v>7.76</v>
      </c>
      <c r="K421" s="52" t="s">
        <v>2495</v>
      </c>
      <c r="L421" s="4"/>
      <c r="M421" s="58"/>
      <c r="N421" s="4"/>
      <c r="O421" s="13"/>
      <c r="P421" s="6" t="s">
        <v>161</v>
      </c>
      <c r="Q421" s="157" t="s">
        <v>1819</v>
      </c>
      <c r="R421" s="13">
        <v>292</v>
      </c>
      <c r="S421" s="79" t="s">
        <v>1820</v>
      </c>
      <c r="T421" s="79"/>
      <c r="U421" s="79"/>
      <c r="V421" s="79" t="s">
        <v>1821</v>
      </c>
      <c r="W421" s="75"/>
      <c r="X421" s="77"/>
      <c r="Y421" s="95"/>
      <c r="Z421" s="89"/>
    </row>
    <row r="422" ht="62.45" hidden="1" customHeight="1" spans="1:26">
      <c r="A422" s="4"/>
      <c r="B422" s="4" t="s">
        <v>161</v>
      </c>
      <c r="C422" s="132" t="s">
        <v>1822</v>
      </c>
      <c r="D422" s="6" t="s">
        <v>1109</v>
      </c>
      <c r="E422" s="13" t="s">
        <v>956</v>
      </c>
      <c r="F422" s="133" t="s">
        <v>1823</v>
      </c>
      <c r="G422" s="13">
        <v>100</v>
      </c>
      <c r="H422" s="6" t="s">
        <v>164</v>
      </c>
      <c r="I422" s="13" t="s">
        <v>570</v>
      </c>
      <c r="J422" s="4">
        <v>50</v>
      </c>
      <c r="K422" s="52" t="s">
        <v>2495</v>
      </c>
      <c r="L422" s="4"/>
      <c r="M422" s="58"/>
      <c r="N422" s="4"/>
      <c r="O422" s="13"/>
      <c r="P422" s="6" t="s">
        <v>161</v>
      </c>
      <c r="Q422" s="280" t="s">
        <v>1738</v>
      </c>
      <c r="R422" s="13">
        <v>186</v>
      </c>
      <c r="S422" s="79" t="s">
        <v>140</v>
      </c>
      <c r="T422" s="79"/>
      <c r="U422" s="79"/>
      <c r="V422" s="79" t="s">
        <v>171</v>
      </c>
      <c r="W422" s="75"/>
      <c r="X422" s="77"/>
      <c r="Y422" s="95"/>
      <c r="Z422" s="89"/>
    </row>
    <row r="423" ht="71.45" hidden="1" customHeight="1" spans="1:26">
      <c r="A423" s="4">
        <v>61</v>
      </c>
      <c r="B423" s="6" t="s">
        <v>161</v>
      </c>
      <c r="C423" s="9" t="s">
        <v>2082</v>
      </c>
      <c r="D423" s="10" t="s">
        <v>1827</v>
      </c>
      <c r="E423" s="6" t="s">
        <v>2034</v>
      </c>
      <c r="F423" s="8" t="s">
        <v>2050</v>
      </c>
      <c r="G423" s="6">
        <v>9.045</v>
      </c>
      <c r="H423" s="6" t="s">
        <v>164</v>
      </c>
      <c r="I423" s="6" t="s">
        <v>2083</v>
      </c>
      <c r="J423" s="9">
        <v>-0.054</v>
      </c>
      <c r="K423" s="53" t="s">
        <v>2575</v>
      </c>
      <c r="L423" s="4"/>
      <c r="M423" s="53"/>
      <c r="N423" s="4"/>
      <c r="O423" s="6"/>
      <c r="P423" s="4" t="s">
        <v>2043</v>
      </c>
      <c r="Q423" s="8" t="s">
        <v>2084</v>
      </c>
      <c r="R423" s="6">
        <v>2476</v>
      </c>
      <c r="S423" s="76" t="s">
        <v>603</v>
      </c>
      <c r="T423" s="76"/>
      <c r="U423" s="76"/>
      <c r="V423" s="76"/>
      <c r="W423" s="75"/>
      <c r="X423" s="77">
        <v>9.045</v>
      </c>
      <c r="Y423" s="95" t="e">
        <f>X423-#REF!</f>
        <v>#REF!</v>
      </c>
      <c r="Z423" s="89" t="e">
        <f>#REF!-#REF!-#REF!-M423-O423</f>
        <v>#REF!</v>
      </c>
    </row>
    <row r="424" ht="70.15" hidden="1" customHeight="1" spans="1:26">
      <c r="A424" s="4">
        <v>62</v>
      </c>
      <c r="B424" s="6" t="s">
        <v>172</v>
      </c>
      <c r="C424" s="9" t="s">
        <v>2086</v>
      </c>
      <c r="D424" s="10" t="s">
        <v>1827</v>
      </c>
      <c r="E424" s="6" t="s">
        <v>2034</v>
      </c>
      <c r="F424" s="8" t="s">
        <v>2087</v>
      </c>
      <c r="G424" s="6">
        <v>13.347</v>
      </c>
      <c r="H424" s="6" t="s">
        <v>175</v>
      </c>
      <c r="I424" s="6" t="s">
        <v>2088</v>
      </c>
      <c r="J424" s="60">
        <v>-0.015</v>
      </c>
      <c r="K424" s="53"/>
      <c r="L424" s="4"/>
      <c r="M424" s="53"/>
      <c r="N424" s="4"/>
      <c r="O424" s="6"/>
      <c r="P424" s="4" t="s">
        <v>2043</v>
      </c>
      <c r="Q424" s="8" t="s">
        <v>2089</v>
      </c>
      <c r="R424" s="6">
        <v>4449</v>
      </c>
      <c r="S424" s="76" t="s">
        <v>603</v>
      </c>
      <c r="T424" s="76"/>
      <c r="U424" s="76"/>
      <c r="V424" s="76"/>
      <c r="W424" s="75"/>
      <c r="X424" s="77">
        <v>13.347</v>
      </c>
      <c r="Y424" s="95" t="e">
        <f>X424-#REF!</f>
        <v>#REF!</v>
      </c>
      <c r="Z424" s="89" t="e">
        <f>#REF!-#REF!-#REF!-M424-O424</f>
        <v>#REF!</v>
      </c>
    </row>
    <row r="425" ht="91.15" hidden="1" customHeight="1" spans="1:26">
      <c r="A425" s="4">
        <v>63</v>
      </c>
      <c r="B425" s="4" t="s">
        <v>172</v>
      </c>
      <c r="C425" s="4" t="s">
        <v>2091</v>
      </c>
      <c r="D425" s="6" t="s">
        <v>1827</v>
      </c>
      <c r="E425" s="4" t="s">
        <v>2034</v>
      </c>
      <c r="F425" s="19" t="s">
        <v>2092</v>
      </c>
      <c r="G425" s="4">
        <v>19.27</v>
      </c>
      <c r="H425" s="4" t="s">
        <v>175</v>
      </c>
      <c r="I425" s="4" t="s">
        <v>2093</v>
      </c>
      <c r="J425" s="293">
        <v>-2.9465</v>
      </c>
      <c r="K425" s="58"/>
      <c r="L425" s="4"/>
      <c r="M425" s="58"/>
      <c r="N425" s="4"/>
      <c r="O425" s="4"/>
      <c r="P425" s="4" t="s">
        <v>177</v>
      </c>
      <c r="Q425" s="19" t="s">
        <v>2094</v>
      </c>
      <c r="R425" s="4">
        <v>87</v>
      </c>
      <c r="S425" s="75" t="s">
        <v>661</v>
      </c>
      <c r="T425" s="75" t="s">
        <v>1006</v>
      </c>
      <c r="U425" s="75" t="s">
        <v>1879</v>
      </c>
      <c r="V425" s="75"/>
      <c r="W425" s="75"/>
      <c r="X425" s="77">
        <v>18.3065</v>
      </c>
      <c r="Y425" s="95" t="e">
        <f>X425-#REF!</f>
        <v>#REF!</v>
      </c>
      <c r="Z425" s="89" t="e">
        <f>#REF!-#REF!-#REF!-M425-O425</f>
        <v>#REF!</v>
      </c>
    </row>
    <row r="426" ht="85.9" hidden="1" customHeight="1" spans="1:26">
      <c r="A426" s="4">
        <v>64</v>
      </c>
      <c r="B426" s="4" t="s">
        <v>172</v>
      </c>
      <c r="C426" s="4" t="s">
        <v>2095</v>
      </c>
      <c r="D426" s="6" t="s">
        <v>1827</v>
      </c>
      <c r="E426" s="4" t="s">
        <v>2034</v>
      </c>
      <c r="F426" s="19" t="s">
        <v>2096</v>
      </c>
      <c r="G426" s="4">
        <v>15.5</v>
      </c>
      <c r="H426" s="4" t="s">
        <v>175</v>
      </c>
      <c r="I426" s="4" t="s">
        <v>1351</v>
      </c>
      <c r="J426" s="293">
        <v>-2.325</v>
      </c>
      <c r="K426" s="58"/>
      <c r="L426" s="4"/>
      <c r="M426" s="58"/>
      <c r="N426" s="4"/>
      <c r="O426" s="4"/>
      <c r="P426" s="4" t="s">
        <v>177</v>
      </c>
      <c r="Q426" s="19" t="s">
        <v>2097</v>
      </c>
      <c r="R426" s="4">
        <v>38</v>
      </c>
      <c r="S426" s="75" t="s">
        <v>661</v>
      </c>
      <c r="T426" s="75" t="s">
        <v>1006</v>
      </c>
      <c r="U426" s="75" t="s">
        <v>1879</v>
      </c>
      <c r="V426" s="75"/>
      <c r="W426" s="75"/>
      <c r="X426" s="77">
        <v>14.725</v>
      </c>
      <c r="Y426" s="95" t="e">
        <f>X426-#REF!</f>
        <v>#REF!</v>
      </c>
      <c r="Z426" s="89" t="e">
        <f>#REF!-#REF!-#REF!-M426-O426</f>
        <v>#REF!</v>
      </c>
    </row>
    <row r="427" ht="70.15" hidden="1" customHeight="1" spans="1:26">
      <c r="A427" s="4">
        <v>65</v>
      </c>
      <c r="B427" s="4" t="s">
        <v>172</v>
      </c>
      <c r="C427" s="4" t="s">
        <v>2098</v>
      </c>
      <c r="D427" s="6" t="s">
        <v>1827</v>
      </c>
      <c r="E427" s="4" t="s">
        <v>2034</v>
      </c>
      <c r="F427" s="19" t="s">
        <v>2099</v>
      </c>
      <c r="G427" s="4">
        <v>19.2</v>
      </c>
      <c r="H427" s="4" t="s">
        <v>175</v>
      </c>
      <c r="I427" s="4" t="s">
        <v>1372</v>
      </c>
      <c r="J427" s="293">
        <v>-2.88</v>
      </c>
      <c r="K427" s="58"/>
      <c r="L427" s="4"/>
      <c r="M427" s="58"/>
      <c r="N427" s="4"/>
      <c r="O427" s="4"/>
      <c r="P427" s="4" t="s">
        <v>177</v>
      </c>
      <c r="Q427" s="19" t="s">
        <v>2057</v>
      </c>
      <c r="R427" s="4">
        <v>159</v>
      </c>
      <c r="S427" s="75" t="s">
        <v>661</v>
      </c>
      <c r="T427" s="75" t="s">
        <v>1032</v>
      </c>
      <c r="U427" s="75" t="s">
        <v>740</v>
      </c>
      <c r="V427" s="75"/>
      <c r="W427" s="75"/>
      <c r="X427" s="77">
        <v>18.24</v>
      </c>
      <c r="Y427" s="95" t="e">
        <f>X427-#REF!</f>
        <v>#REF!</v>
      </c>
      <c r="Z427" s="89" t="e">
        <f>#REF!-#REF!-#REF!-M427-O427</f>
        <v>#REF!</v>
      </c>
    </row>
    <row r="428" ht="70.15" hidden="1" customHeight="1" spans="1:26">
      <c r="A428" s="27"/>
      <c r="B428" s="27" t="s">
        <v>172</v>
      </c>
      <c r="C428" s="177" t="s">
        <v>2100</v>
      </c>
      <c r="D428" s="178" t="s">
        <v>2598</v>
      </c>
      <c r="E428" s="179" t="s">
        <v>2034</v>
      </c>
      <c r="F428" s="180" t="s">
        <v>2101</v>
      </c>
      <c r="G428" s="177">
        <v>15.9</v>
      </c>
      <c r="H428" s="179" t="s">
        <v>175</v>
      </c>
      <c r="I428" s="179" t="s">
        <v>1017</v>
      </c>
      <c r="J428" s="27">
        <v>12.72</v>
      </c>
      <c r="K428" s="230"/>
      <c r="L428" s="27"/>
      <c r="M428" s="63"/>
      <c r="N428" s="27"/>
      <c r="O428" s="27"/>
      <c r="P428" s="179" t="s">
        <v>172</v>
      </c>
      <c r="Q428" s="200" t="s">
        <v>2102</v>
      </c>
      <c r="R428" s="201">
        <v>193</v>
      </c>
      <c r="S428" s="202" t="s">
        <v>750</v>
      </c>
      <c r="T428" s="202" t="s">
        <v>731</v>
      </c>
      <c r="U428" s="202" t="s">
        <v>108</v>
      </c>
      <c r="V428" s="202" t="s">
        <v>108</v>
      </c>
      <c r="W428" s="87"/>
      <c r="X428" s="84"/>
      <c r="Y428" s="98"/>
      <c r="Z428" s="99"/>
    </row>
    <row r="429" ht="70.15" hidden="1" customHeight="1" spans="1:26">
      <c r="A429" s="4">
        <v>66</v>
      </c>
      <c r="B429" s="4" t="s">
        <v>172</v>
      </c>
      <c r="C429" s="4" t="s">
        <v>2103</v>
      </c>
      <c r="D429" s="6" t="s">
        <v>1827</v>
      </c>
      <c r="E429" s="4" t="s">
        <v>2034</v>
      </c>
      <c r="F429" s="19" t="s">
        <v>2104</v>
      </c>
      <c r="G429" s="4">
        <v>15.9</v>
      </c>
      <c r="H429" s="4" t="s">
        <v>175</v>
      </c>
      <c r="I429" s="4" t="s">
        <v>1358</v>
      </c>
      <c r="J429" s="27">
        <v>-5.565</v>
      </c>
      <c r="K429" s="58"/>
      <c r="L429" s="4"/>
      <c r="M429" s="58"/>
      <c r="N429" s="4"/>
      <c r="O429" s="4"/>
      <c r="P429" s="4" t="s">
        <v>177</v>
      </c>
      <c r="Q429" s="19" t="s">
        <v>2105</v>
      </c>
      <c r="R429" s="4">
        <v>170</v>
      </c>
      <c r="S429" s="75" t="s">
        <v>661</v>
      </c>
      <c r="T429" s="75" t="s">
        <v>1032</v>
      </c>
      <c r="U429" s="75" t="s">
        <v>740</v>
      </c>
      <c r="V429" s="75"/>
      <c r="W429" s="75"/>
      <c r="X429" s="77">
        <v>15.105</v>
      </c>
      <c r="Y429" s="95" t="e">
        <f>X429-#REF!</f>
        <v>#REF!</v>
      </c>
      <c r="Z429" s="89" t="e">
        <f>#REF!-#REF!-#REF!-M429-O429</f>
        <v>#REF!</v>
      </c>
    </row>
    <row r="430" ht="64.9" hidden="1" customHeight="1" spans="1:26">
      <c r="A430" s="4">
        <v>67</v>
      </c>
      <c r="B430" s="7" t="s">
        <v>210</v>
      </c>
      <c r="C430" s="37" t="s">
        <v>2106</v>
      </c>
      <c r="D430" s="34" t="s">
        <v>1827</v>
      </c>
      <c r="E430" s="34" t="s">
        <v>2034</v>
      </c>
      <c r="F430" s="35" t="s">
        <v>2107</v>
      </c>
      <c r="G430" s="34">
        <v>2.6</v>
      </c>
      <c r="H430" s="34" t="s">
        <v>213</v>
      </c>
      <c r="I430" s="34" t="s">
        <v>267</v>
      </c>
      <c r="J430" s="66">
        <v>-0.785866</v>
      </c>
      <c r="K430" s="277"/>
      <c r="L430" s="4"/>
      <c r="M430" s="277"/>
      <c r="N430" s="4"/>
      <c r="O430" s="34"/>
      <c r="P430" s="34" t="s">
        <v>213</v>
      </c>
      <c r="Q430" s="35" t="s">
        <v>2108</v>
      </c>
      <c r="R430" s="34">
        <v>239</v>
      </c>
      <c r="S430" s="285">
        <v>2017</v>
      </c>
      <c r="T430" s="285">
        <v>2017</v>
      </c>
      <c r="U430" s="285">
        <v>2017</v>
      </c>
      <c r="V430" s="88" t="s">
        <v>251</v>
      </c>
      <c r="W430" s="75"/>
      <c r="X430" s="77">
        <v>2.6</v>
      </c>
      <c r="Y430" s="95" t="e">
        <f>X430-#REF!</f>
        <v>#REF!</v>
      </c>
      <c r="Z430" s="89" t="e">
        <f>#REF!-#REF!-#REF!-M430-O430</f>
        <v>#REF!</v>
      </c>
    </row>
    <row r="431" ht="74.45" hidden="1" customHeight="1" spans="1:26">
      <c r="A431" s="4">
        <v>68</v>
      </c>
      <c r="B431" s="6" t="s">
        <v>210</v>
      </c>
      <c r="C431" s="9" t="s">
        <v>2109</v>
      </c>
      <c r="D431" s="10" t="s">
        <v>1827</v>
      </c>
      <c r="E431" s="6" t="s">
        <v>2034</v>
      </c>
      <c r="F431" s="8" t="s">
        <v>2050</v>
      </c>
      <c r="G431" s="6">
        <v>15.579</v>
      </c>
      <c r="H431" s="6" t="s">
        <v>213</v>
      </c>
      <c r="I431" s="6"/>
      <c r="J431" s="60">
        <v>-0.288</v>
      </c>
      <c r="K431" s="53"/>
      <c r="L431" s="4"/>
      <c r="M431" s="53"/>
      <c r="N431" s="4"/>
      <c r="O431" s="6"/>
      <c r="P431" s="4" t="s">
        <v>2043</v>
      </c>
      <c r="Q431" s="8" t="s">
        <v>2110</v>
      </c>
      <c r="R431" s="6">
        <v>3601</v>
      </c>
      <c r="S431" s="76" t="s">
        <v>603</v>
      </c>
      <c r="T431" s="76"/>
      <c r="U431" s="76"/>
      <c r="V431" s="76"/>
      <c r="W431" s="75"/>
      <c r="X431" s="77">
        <v>15.579</v>
      </c>
      <c r="Y431" s="95" t="e">
        <f>X431-#REF!</f>
        <v>#REF!</v>
      </c>
      <c r="Z431" s="89" t="e">
        <f>#REF!-#REF!-#REF!-M431-O431</f>
        <v>#REF!</v>
      </c>
    </row>
    <row r="432" ht="63.6" hidden="1" customHeight="1" spans="1:26">
      <c r="A432" s="4">
        <v>70</v>
      </c>
      <c r="B432" s="4" t="s">
        <v>210</v>
      </c>
      <c r="C432" s="4" t="s">
        <v>2112</v>
      </c>
      <c r="D432" s="13" t="s">
        <v>1827</v>
      </c>
      <c r="E432" s="17" t="s">
        <v>2034</v>
      </c>
      <c r="F432" s="8" t="s">
        <v>2107</v>
      </c>
      <c r="G432" s="7">
        <v>10.072</v>
      </c>
      <c r="H432" s="4" t="s">
        <v>213</v>
      </c>
      <c r="I432" s="4" t="s">
        <v>222</v>
      </c>
      <c r="J432" s="27">
        <v>-0.018</v>
      </c>
      <c r="K432" s="58"/>
      <c r="L432" s="4"/>
      <c r="M432" s="58"/>
      <c r="N432" s="4"/>
      <c r="O432" s="4"/>
      <c r="P432" s="4" t="s">
        <v>213</v>
      </c>
      <c r="Q432" s="19" t="s">
        <v>2113</v>
      </c>
      <c r="R432" s="4">
        <v>173</v>
      </c>
      <c r="S432" s="294">
        <v>2018.9</v>
      </c>
      <c r="T432" s="294">
        <v>2018.9</v>
      </c>
      <c r="U432" s="294" t="s">
        <v>2114</v>
      </c>
      <c r="V432" s="294">
        <v>2018.11</v>
      </c>
      <c r="W432" s="76"/>
      <c r="X432" s="77">
        <v>10.072</v>
      </c>
      <c r="Y432" s="95" t="e">
        <f>X432-#REF!</f>
        <v>#REF!</v>
      </c>
      <c r="Z432" s="89" t="e">
        <f>#REF!-#REF!-#REF!-M432-O432</f>
        <v>#REF!</v>
      </c>
    </row>
    <row r="433" ht="70.15" hidden="1" customHeight="1" spans="1:26">
      <c r="A433" s="4">
        <v>72</v>
      </c>
      <c r="B433" s="6" t="s">
        <v>269</v>
      </c>
      <c r="C433" s="4" t="s">
        <v>2115</v>
      </c>
      <c r="D433" s="17" t="s">
        <v>1827</v>
      </c>
      <c r="E433" s="6" t="s">
        <v>2034</v>
      </c>
      <c r="F433" s="8" t="s">
        <v>2116</v>
      </c>
      <c r="G433" s="6">
        <v>19.043042</v>
      </c>
      <c r="H433" s="6" t="s">
        <v>272</v>
      </c>
      <c r="I433" s="6" t="s">
        <v>273</v>
      </c>
      <c r="J433" s="4">
        <v>-7.643042</v>
      </c>
      <c r="K433" s="52" t="s">
        <v>2447</v>
      </c>
      <c r="L433" s="4"/>
      <c r="M433" s="58"/>
      <c r="N433" s="4"/>
      <c r="O433" s="6"/>
      <c r="P433" s="6" t="s">
        <v>296</v>
      </c>
      <c r="Q433" s="8" t="s">
        <v>2117</v>
      </c>
      <c r="R433" s="6">
        <v>244</v>
      </c>
      <c r="S433" s="76" t="s">
        <v>543</v>
      </c>
      <c r="T433" s="76" t="s">
        <v>126</v>
      </c>
      <c r="U433" s="76" t="s">
        <v>115</v>
      </c>
      <c r="V433" s="76"/>
      <c r="W433" s="75"/>
      <c r="X433" s="77">
        <v>19.043042</v>
      </c>
      <c r="Y433" s="95" t="e">
        <f>X433-#REF!</f>
        <v>#REF!</v>
      </c>
      <c r="Z433" s="89" t="e">
        <f>#REF!-#REF!-#REF!-M433-O433</f>
        <v>#REF!</v>
      </c>
    </row>
    <row r="434" ht="70.15" hidden="1" customHeight="1" spans="1:26">
      <c r="A434" s="4">
        <v>73</v>
      </c>
      <c r="B434" s="4" t="s">
        <v>269</v>
      </c>
      <c r="C434" s="4" t="s">
        <v>2118</v>
      </c>
      <c r="D434" s="17" t="s">
        <v>1827</v>
      </c>
      <c r="E434" s="6" t="s">
        <v>2034</v>
      </c>
      <c r="F434" s="8" t="s">
        <v>2119</v>
      </c>
      <c r="G434" s="6">
        <v>19.043042</v>
      </c>
      <c r="H434" s="6" t="s">
        <v>272</v>
      </c>
      <c r="I434" s="6" t="s">
        <v>1639</v>
      </c>
      <c r="J434" s="4">
        <v>-7.643042</v>
      </c>
      <c r="K434" s="52" t="s">
        <v>2447</v>
      </c>
      <c r="L434" s="4"/>
      <c r="M434" s="58"/>
      <c r="N434" s="4"/>
      <c r="O434" s="6"/>
      <c r="P434" s="6" t="s">
        <v>296</v>
      </c>
      <c r="Q434" s="8" t="s">
        <v>2120</v>
      </c>
      <c r="R434" s="6">
        <v>117</v>
      </c>
      <c r="S434" s="76">
        <v>43302</v>
      </c>
      <c r="T434" s="76" t="s">
        <v>126</v>
      </c>
      <c r="U434" s="76" t="s">
        <v>115</v>
      </c>
      <c r="V434" s="76"/>
      <c r="W434" s="75"/>
      <c r="X434" s="77">
        <v>19.043042</v>
      </c>
      <c r="Y434" s="95" t="e">
        <f>X434-#REF!</f>
        <v>#REF!</v>
      </c>
      <c r="Z434" s="89" t="e">
        <f>#REF!-#REF!-#REF!-M434-O434</f>
        <v>#REF!</v>
      </c>
    </row>
    <row r="435" ht="70.15" hidden="1" customHeight="1" spans="1:26">
      <c r="A435" s="4">
        <v>74</v>
      </c>
      <c r="B435" s="4" t="s">
        <v>269</v>
      </c>
      <c r="C435" s="4" t="s">
        <v>2121</v>
      </c>
      <c r="D435" s="17" t="s">
        <v>1827</v>
      </c>
      <c r="E435" s="6" t="s">
        <v>2034</v>
      </c>
      <c r="F435" s="8" t="s">
        <v>2122</v>
      </c>
      <c r="G435" s="6">
        <v>19.043042</v>
      </c>
      <c r="H435" s="6" t="s">
        <v>272</v>
      </c>
      <c r="I435" s="6" t="s">
        <v>698</v>
      </c>
      <c r="J435" s="4">
        <v>-7.643042</v>
      </c>
      <c r="K435" s="52" t="s">
        <v>2447</v>
      </c>
      <c r="L435" s="4"/>
      <c r="M435" s="58"/>
      <c r="N435" s="4"/>
      <c r="O435" s="6"/>
      <c r="P435" s="6" t="s">
        <v>296</v>
      </c>
      <c r="Q435" s="8" t="s">
        <v>2123</v>
      </c>
      <c r="R435" s="6"/>
      <c r="S435" s="76" t="s">
        <v>543</v>
      </c>
      <c r="T435" s="76" t="s">
        <v>126</v>
      </c>
      <c r="U435" s="76" t="s">
        <v>750</v>
      </c>
      <c r="V435" s="76"/>
      <c r="W435" s="75"/>
      <c r="X435" s="77">
        <v>19.043042</v>
      </c>
      <c r="Y435" s="95" t="e">
        <f>X435-#REF!</f>
        <v>#REF!</v>
      </c>
      <c r="Z435" s="89" t="e">
        <f>#REF!-#REF!-#REF!-M435-O435</f>
        <v>#REF!</v>
      </c>
    </row>
    <row r="436" ht="70.15" hidden="1" customHeight="1" spans="1:26">
      <c r="A436" s="4">
        <v>80</v>
      </c>
      <c r="B436" s="4" t="s">
        <v>363</v>
      </c>
      <c r="C436" s="4" t="s">
        <v>2124</v>
      </c>
      <c r="D436" s="6" t="s">
        <v>1827</v>
      </c>
      <c r="E436" s="6" t="s">
        <v>2034</v>
      </c>
      <c r="F436" s="8" t="s">
        <v>2125</v>
      </c>
      <c r="G436" s="6">
        <v>15.69</v>
      </c>
      <c r="H436" s="6" t="s">
        <v>366</v>
      </c>
      <c r="I436" s="6" t="s">
        <v>2126</v>
      </c>
      <c r="J436" s="4">
        <v>0.48</v>
      </c>
      <c r="K436" s="51" t="s">
        <v>2542</v>
      </c>
      <c r="L436" s="4"/>
      <c r="M436" s="58"/>
      <c r="N436" s="58"/>
      <c r="O436" s="6"/>
      <c r="P436" s="6" t="s">
        <v>368</v>
      </c>
      <c r="Q436" s="8" t="s">
        <v>2127</v>
      </c>
      <c r="R436" s="6">
        <v>123</v>
      </c>
      <c r="S436" s="76">
        <v>43361</v>
      </c>
      <c r="T436" s="76">
        <v>43368</v>
      </c>
      <c r="U436" s="76">
        <v>43398</v>
      </c>
      <c r="V436" s="76" t="s">
        <v>62</v>
      </c>
      <c r="W436" s="75"/>
      <c r="X436" s="77">
        <v>15.69</v>
      </c>
      <c r="Y436" s="95" t="e">
        <f>X436-#REF!</f>
        <v>#REF!</v>
      </c>
      <c r="Z436" s="89" t="e">
        <f>#REF!-M436-#REF!-N436-O436</f>
        <v>#REF!</v>
      </c>
    </row>
    <row r="437" ht="70.15" hidden="1" customHeight="1" spans="1:25">
      <c r="A437" s="4"/>
      <c r="B437" s="4" t="s">
        <v>363</v>
      </c>
      <c r="C437" s="4" t="s">
        <v>2128</v>
      </c>
      <c r="D437" s="6" t="s">
        <v>1827</v>
      </c>
      <c r="E437" s="6" t="s">
        <v>2034</v>
      </c>
      <c r="F437" s="8" t="s">
        <v>2129</v>
      </c>
      <c r="G437" s="6">
        <v>16.3</v>
      </c>
      <c r="H437" s="6" t="s">
        <v>366</v>
      </c>
      <c r="I437" s="6" t="s">
        <v>2130</v>
      </c>
      <c r="J437" s="4">
        <v>16.3</v>
      </c>
      <c r="K437" s="53" t="s">
        <v>2502</v>
      </c>
      <c r="L437" s="4"/>
      <c r="M437" s="58"/>
      <c r="N437" s="58"/>
      <c r="O437" s="6"/>
      <c r="P437" s="6" t="s">
        <v>368</v>
      </c>
      <c r="Q437" s="8" t="s">
        <v>2131</v>
      </c>
      <c r="R437" s="6">
        <v>46</v>
      </c>
      <c r="S437" s="76" t="s">
        <v>2132</v>
      </c>
      <c r="T437" s="76" t="s">
        <v>1001</v>
      </c>
      <c r="U437" s="76" t="s">
        <v>2133</v>
      </c>
      <c r="V437" s="76" t="s">
        <v>1065</v>
      </c>
      <c r="W437" s="75"/>
      <c r="X437" s="77"/>
      <c r="Y437" s="95"/>
    </row>
    <row r="438" ht="70.15" hidden="1" customHeight="1" spans="1:25">
      <c r="A438" s="4"/>
      <c r="B438" s="4" t="s">
        <v>304</v>
      </c>
      <c r="C438" s="116" t="s">
        <v>2134</v>
      </c>
      <c r="D438" s="6" t="s">
        <v>1827</v>
      </c>
      <c r="E438" s="6" t="s">
        <v>2034</v>
      </c>
      <c r="F438" s="8" t="s">
        <v>2135</v>
      </c>
      <c r="G438" s="6">
        <v>22.29</v>
      </c>
      <c r="H438" s="6" t="s">
        <v>307</v>
      </c>
      <c r="I438" s="6" t="s">
        <v>2136</v>
      </c>
      <c r="J438" s="4">
        <v>6.687</v>
      </c>
      <c r="K438" s="53" t="s">
        <v>2475</v>
      </c>
      <c r="L438" s="4"/>
      <c r="M438" s="58"/>
      <c r="N438" s="58"/>
      <c r="O438" s="6"/>
      <c r="P438" s="6" t="s">
        <v>307</v>
      </c>
      <c r="Q438" s="149" t="s">
        <v>2137</v>
      </c>
      <c r="R438" s="6">
        <v>164</v>
      </c>
      <c r="S438" s="76" t="s">
        <v>1310</v>
      </c>
      <c r="T438" s="76" t="s">
        <v>107</v>
      </c>
      <c r="U438" s="76" t="s">
        <v>750</v>
      </c>
      <c r="V438" s="76" t="s">
        <v>731</v>
      </c>
      <c r="W438" s="75"/>
      <c r="X438" s="77"/>
      <c r="Y438" s="95"/>
    </row>
    <row r="439" ht="68.45" hidden="1" customHeight="1" spans="1:26">
      <c r="A439" s="4">
        <v>81</v>
      </c>
      <c r="B439" s="6" t="s">
        <v>371</v>
      </c>
      <c r="C439" s="9" t="s">
        <v>2138</v>
      </c>
      <c r="D439" s="10" t="s">
        <v>1827</v>
      </c>
      <c r="E439" s="6" t="s">
        <v>2034</v>
      </c>
      <c r="F439" s="8" t="s">
        <v>2050</v>
      </c>
      <c r="G439" s="6">
        <v>27.057</v>
      </c>
      <c r="H439" s="6" t="s">
        <v>374</v>
      </c>
      <c r="I439" s="6" t="s">
        <v>374</v>
      </c>
      <c r="J439" s="9">
        <v>-2.982</v>
      </c>
      <c r="K439" s="53" t="s">
        <v>2576</v>
      </c>
      <c r="L439" s="4"/>
      <c r="M439" s="53"/>
      <c r="N439" s="53"/>
      <c r="O439" s="6"/>
      <c r="P439" s="4" t="s">
        <v>2043</v>
      </c>
      <c r="Q439" s="8" t="s">
        <v>2139</v>
      </c>
      <c r="R439" s="6">
        <v>9019</v>
      </c>
      <c r="S439" s="76" t="s">
        <v>603</v>
      </c>
      <c r="T439" s="76"/>
      <c r="U439" s="76"/>
      <c r="V439" s="76"/>
      <c r="W439" s="75"/>
      <c r="X439" s="77">
        <v>27.057</v>
      </c>
      <c r="Y439" s="95" t="e">
        <f>X439-#REF!</f>
        <v>#REF!</v>
      </c>
      <c r="Z439" s="89" t="e">
        <f>#REF!-M439-#REF!-N439-O439</f>
        <v>#REF!</v>
      </c>
    </row>
    <row r="440" ht="60" hidden="1" customHeight="1" spans="1:26">
      <c r="A440" s="4">
        <v>82</v>
      </c>
      <c r="B440" s="6" t="s">
        <v>378</v>
      </c>
      <c r="C440" s="9" t="s">
        <v>2140</v>
      </c>
      <c r="D440" s="10" t="s">
        <v>1827</v>
      </c>
      <c r="E440" s="6" t="s">
        <v>2034</v>
      </c>
      <c r="F440" s="45" t="s">
        <v>2050</v>
      </c>
      <c r="G440" s="7">
        <v>5.415</v>
      </c>
      <c r="H440" s="7" t="s">
        <v>381</v>
      </c>
      <c r="I440" s="7" t="s">
        <v>2141</v>
      </c>
      <c r="J440" s="9">
        <v>-0.033</v>
      </c>
      <c r="K440" s="56" t="s">
        <v>2576</v>
      </c>
      <c r="L440" s="4"/>
      <c r="M440" s="53"/>
      <c r="N440" s="53"/>
      <c r="O440" s="7"/>
      <c r="P440" s="4" t="s">
        <v>2043</v>
      </c>
      <c r="Q440" s="45" t="s">
        <v>2142</v>
      </c>
      <c r="R440" s="7">
        <v>1794</v>
      </c>
      <c r="S440" s="76" t="s">
        <v>603</v>
      </c>
      <c r="T440" s="94"/>
      <c r="U440" s="94"/>
      <c r="V440" s="94"/>
      <c r="W440" s="75"/>
      <c r="X440" s="77">
        <v>5.415</v>
      </c>
      <c r="Y440" s="95" t="e">
        <f>X440-#REF!</f>
        <v>#REF!</v>
      </c>
      <c r="Z440" s="89" t="e">
        <f>#REF!-M440-#REF!-N440-O440</f>
        <v>#REF!</v>
      </c>
    </row>
    <row r="441" ht="60" hidden="1" customHeight="1" spans="1:26">
      <c r="A441" s="27"/>
      <c r="B441" s="28" t="s">
        <v>422</v>
      </c>
      <c r="C441" s="205" t="s">
        <v>2143</v>
      </c>
      <c r="D441" s="31" t="s">
        <v>1827</v>
      </c>
      <c r="E441" s="69" t="s">
        <v>2034</v>
      </c>
      <c r="F441" s="102" t="s">
        <v>2144</v>
      </c>
      <c r="G441" s="32">
        <v>55.28</v>
      </c>
      <c r="H441" s="60" t="s">
        <v>425</v>
      </c>
      <c r="I441" s="136" t="s">
        <v>2145</v>
      </c>
      <c r="J441" s="60">
        <v>55.28</v>
      </c>
      <c r="K441" s="252"/>
      <c r="L441" s="27"/>
      <c r="M441" s="252"/>
      <c r="N441" s="252"/>
      <c r="O441" s="28"/>
      <c r="P441" s="60" t="s">
        <v>422</v>
      </c>
      <c r="Q441" s="102" t="s">
        <v>2146</v>
      </c>
      <c r="R441" s="28">
        <v>660</v>
      </c>
      <c r="S441" s="145" t="s">
        <v>614</v>
      </c>
      <c r="T441" s="295" t="s">
        <v>234</v>
      </c>
      <c r="U441" s="295" t="s">
        <v>991</v>
      </c>
      <c r="V441" s="295" t="s">
        <v>642</v>
      </c>
      <c r="W441" s="87"/>
      <c r="X441" s="84"/>
      <c r="Y441" s="98"/>
      <c r="Z441" s="99"/>
    </row>
    <row r="442" ht="60" hidden="1" customHeight="1" spans="1:26">
      <c r="A442" s="27"/>
      <c r="B442" s="28" t="s">
        <v>422</v>
      </c>
      <c r="C442" s="205" t="s">
        <v>1987</v>
      </c>
      <c r="D442" s="31" t="s">
        <v>1827</v>
      </c>
      <c r="E442" s="69" t="s">
        <v>2612</v>
      </c>
      <c r="F442" s="102" t="s">
        <v>1988</v>
      </c>
      <c r="G442" s="32">
        <v>11.68</v>
      </c>
      <c r="H442" s="60" t="s">
        <v>425</v>
      </c>
      <c r="I442" s="136" t="s">
        <v>1989</v>
      </c>
      <c r="J442" s="60">
        <v>11.68</v>
      </c>
      <c r="K442" s="252"/>
      <c r="L442" s="27"/>
      <c r="M442" s="252"/>
      <c r="N442" s="252"/>
      <c r="O442" s="28"/>
      <c r="P442" s="60" t="s">
        <v>422</v>
      </c>
      <c r="Q442" s="102" t="s">
        <v>1990</v>
      </c>
      <c r="R442" s="28">
        <v>160</v>
      </c>
      <c r="S442" s="145" t="s">
        <v>464</v>
      </c>
      <c r="T442" s="295" t="s">
        <v>81</v>
      </c>
      <c r="U442" s="295" t="s">
        <v>277</v>
      </c>
      <c r="V442" s="295" t="s">
        <v>642</v>
      </c>
      <c r="W442" s="87"/>
      <c r="X442" s="84"/>
      <c r="Y442" s="98"/>
      <c r="Z442" s="99"/>
    </row>
    <row r="443" ht="60" hidden="1" customHeight="1" spans="1:26">
      <c r="A443" s="27"/>
      <c r="B443" s="28" t="s">
        <v>422</v>
      </c>
      <c r="C443" s="205" t="s">
        <v>1991</v>
      </c>
      <c r="D443" s="31" t="s">
        <v>1827</v>
      </c>
      <c r="E443" s="69" t="s">
        <v>2612</v>
      </c>
      <c r="F443" s="102" t="s">
        <v>1992</v>
      </c>
      <c r="G443" s="32">
        <v>23.864</v>
      </c>
      <c r="H443" s="60" t="s">
        <v>425</v>
      </c>
      <c r="I443" s="136" t="s">
        <v>1993</v>
      </c>
      <c r="J443" s="60">
        <v>23.864</v>
      </c>
      <c r="K443" s="252"/>
      <c r="L443" s="27"/>
      <c r="M443" s="252"/>
      <c r="N443" s="252"/>
      <c r="O443" s="28"/>
      <c r="P443" s="60" t="s">
        <v>422</v>
      </c>
      <c r="Q443" s="102" t="s">
        <v>1994</v>
      </c>
      <c r="R443" s="28">
        <v>205</v>
      </c>
      <c r="S443" s="145" t="s">
        <v>464</v>
      </c>
      <c r="T443" s="295" t="s">
        <v>81</v>
      </c>
      <c r="U443" s="295" t="s">
        <v>277</v>
      </c>
      <c r="V443" s="295" t="s">
        <v>642</v>
      </c>
      <c r="W443" s="87"/>
      <c r="X443" s="84"/>
      <c r="Y443" s="98"/>
      <c r="Z443" s="99"/>
    </row>
    <row r="444" ht="60" hidden="1" customHeight="1" spans="1:26">
      <c r="A444" s="27"/>
      <c r="B444" s="28" t="s">
        <v>422</v>
      </c>
      <c r="C444" s="205" t="s">
        <v>1995</v>
      </c>
      <c r="D444" s="31" t="s">
        <v>1827</v>
      </c>
      <c r="E444" s="69" t="s">
        <v>2612</v>
      </c>
      <c r="F444" s="102" t="s">
        <v>1996</v>
      </c>
      <c r="G444" s="32">
        <v>14.4</v>
      </c>
      <c r="H444" s="60" t="s">
        <v>425</v>
      </c>
      <c r="I444" s="136" t="s">
        <v>1038</v>
      </c>
      <c r="J444" s="60">
        <v>14.4</v>
      </c>
      <c r="K444" s="252"/>
      <c r="L444" s="27"/>
      <c r="M444" s="252"/>
      <c r="N444" s="252"/>
      <c r="O444" s="28"/>
      <c r="P444" s="60" t="s">
        <v>422</v>
      </c>
      <c r="Q444" s="102" t="s">
        <v>1997</v>
      </c>
      <c r="R444" s="28">
        <v>104</v>
      </c>
      <c r="S444" s="145" t="s">
        <v>465</v>
      </c>
      <c r="T444" s="295" t="s">
        <v>298</v>
      </c>
      <c r="U444" s="295" t="s">
        <v>1148</v>
      </c>
      <c r="V444" s="295" t="s">
        <v>642</v>
      </c>
      <c r="W444" s="87"/>
      <c r="X444" s="84"/>
      <c r="Y444" s="98"/>
      <c r="Z444" s="99"/>
    </row>
    <row r="445" ht="60" hidden="1" customHeight="1" spans="1:26">
      <c r="A445" s="27"/>
      <c r="B445" s="28" t="s">
        <v>422</v>
      </c>
      <c r="C445" s="205" t="s">
        <v>1998</v>
      </c>
      <c r="D445" s="31" t="s">
        <v>1827</v>
      </c>
      <c r="E445" s="69" t="s">
        <v>2612</v>
      </c>
      <c r="F445" s="102" t="s">
        <v>1999</v>
      </c>
      <c r="G445" s="32">
        <v>11.6</v>
      </c>
      <c r="H445" s="60" t="s">
        <v>425</v>
      </c>
      <c r="I445" s="136" t="s">
        <v>458</v>
      </c>
      <c r="J445" s="60">
        <v>11.6</v>
      </c>
      <c r="K445" s="252"/>
      <c r="L445" s="27"/>
      <c r="M445" s="252"/>
      <c r="N445" s="252"/>
      <c r="O445" s="28"/>
      <c r="P445" s="60" t="s">
        <v>422</v>
      </c>
      <c r="Q445" s="102" t="s">
        <v>2000</v>
      </c>
      <c r="R445" s="28">
        <v>182</v>
      </c>
      <c r="S445" s="145" t="s">
        <v>465</v>
      </c>
      <c r="T445" s="295" t="s">
        <v>298</v>
      </c>
      <c r="U445" s="295" t="s">
        <v>1148</v>
      </c>
      <c r="V445" s="295" t="s">
        <v>642</v>
      </c>
      <c r="W445" s="87"/>
      <c r="X445" s="84"/>
      <c r="Y445" s="98"/>
      <c r="Z445" s="99"/>
    </row>
    <row r="446" ht="60" hidden="1" customHeight="1" spans="1:26">
      <c r="A446" s="27"/>
      <c r="B446" s="28" t="s">
        <v>422</v>
      </c>
      <c r="C446" s="205" t="s">
        <v>2001</v>
      </c>
      <c r="D446" s="31" t="s">
        <v>1827</v>
      </c>
      <c r="E446" s="69" t="s">
        <v>2612</v>
      </c>
      <c r="F446" s="102" t="s">
        <v>2002</v>
      </c>
      <c r="G446" s="32">
        <v>15.744</v>
      </c>
      <c r="H446" s="60" t="s">
        <v>425</v>
      </c>
      <c r="I446" s="136" t="s">
        <v>442</v>
      </c>
      <c r="J446" s="60">
        <v>15.744</v>
      </c>
      <c r="K446" s="252"/>
      <c r="L446" s="27"/>
      <c r="M446" s="252"/>
      <c r="N446" s="252"/>
      <c r="O446" s="28"/>
      <c r="P446" s="60" t="s">
        <v>422</v>
      </c>
      <c r="Q446" s="102" t="s">
        <v>2003</v>
      </c>
      <c r="R446" s="28">
        <v>490</v>
      </c>
      <c r="S446" s="145" t="s">
        <v>81</v>
      </c>
      <c r="T446" s="295" t="s">
        <v>100</v>
      </c>
      <c r="U446" s="295" t="s">
        <v>171</v>
      </c>
      <c r="V446" s="295" t="s">
        <v>642</v>
      </c>
      <c r="W446" s="87"/>
      <c r="X446" s="84"/>
      <c r="Y446" s="98"/>
      <c r="Z446" s="99"/>
    </row>
    <row r="447" ht="60" hidden="1" customHeight="1" spans="1:26">
      <c r="A447" s="27"/>
      <c r="B447" s="28" t="s">
        <v>422</v>
      </c>
      <c r="C447" s="205" t="s">
        <v>2004</v>
      </c>
      <c r="D447" s="31" t="s">
        <v>1827</v>
      </c>
      <c r="E447" s="69" t="s">
        <v>2612</v>
      </c>
      <c r="F447" s="102" t="s">
        <v>2005</v>
      </c>
      <c r="G447" s="32">
        <v>17.488</v>
      </c>
      <c r="H447" s="60" t="s">
        <v>425</v>
      </c>
      <c r="I447" s="136" t="s">
        <v>2006</v>
      </c>
      <c r="J447" s="60">
        <v>17.488</v>
      </c>
      <c r="K447" s="252"/>
      <c r="L447" s="27"/>
      <c r="M447" s="252"/>
      <c r="N447" s="252"/>
      <c r="O447" s="28"/>
      <c r="P447" s="60" t="s">
        <v>422</v>
      </c>
      <c r="Q447" s="102" t="s">
        <v>2007</v>
      </c>
      <c r="R447" s="28">
        <v>289</v>
      </c>
      <c r="S447" s="145" t="s">
        <v>81</v>
      </c>
      <c r="T447" s="295" t="s">
        <v>100</v>
      </c>
      <c r="U447" s="295" t="s">
        <v>171</v>
      </c>
      <c r="V447" s="295" t="s">
        <v>642</v>
      </c>
      <c r="W447" s="87"/>
      <c r="X447" s="84"/>
      <c r="Y447" s="98"/>
      <c r="Z447" s="99"/>
    </row>
    <row r="448" ht="60" hidden="1" customHeight="1" spans="1:26">
      <c r="A448" s="27"/>
      <c r="B448" s="28" t="s">
        <v>422</v>
      </c>
      <c r="C448" s="205" t="s">
        <v>2008</v>
      </c>
      <c r="D448" s="31" t="s">
        <v>1827</v>
      </c>
      <c r="E448" s="69" t="s">
        <v>2612</v>
      </c>
      <c r="F448" s="102" t="s">
        <v>2009</v>
      </c>
      <c r="G448" s="32">
        <v>26.456</v>
      </c>
      <c r="H448" s="60" t="s">
        <v>425</v>
      </c>
      <c r="I448" s="136" t="s">
        <v>2010</v>
      </c>
      <c r="J448" s="60">
        <v>26.456</v>
      </c>
      <c r="K448" s="252"/>
      <c r="L448" s="27"/>
      <c r="M448" s="252"/>
      <c r="N448" s="252"/>
      <c r="O448" s="28"/>
      <c r="P448" s="60" t="s">
        <v>422</v>
      </c>
      <c r="Q448" s="102" t="s">
        <v>2011</v>
      </c>
      <c r="R448" s="28">
        <v>132</v>
      </c>
      <c r="S448" s="145" t="s">
        <v>298</v>
      </c>
      <c r="T448" s="295" t="s">
        <v>100</v>
      </c>
      <c r="U448" s="295" t="s">
        <v>171</v>
      </c>
      <c r="V448" s="295" t="s">
        <v>642</v>
      </c>
      <c r="W448" s="87"/>
      <c r="X448" s="84"/>
      <c r="Y448" s="98"/>
      <c r="Z448" s="99"/>
    </row>
    <row r="449" ht="60" hidden="1" customHeight="1" spans="1:26">
      <c r="A449" s="27"/>
      <c r="B449" s="28" t="s">
        <v>422</v>
      </c>
      <c r="C449" s="205" t="s">
        <v>2012</v>
      </c>
      <c r="D449" s="31" t="s">
        <v>1827</v>
      </c>
      <c r="E449" s="69" t="s">
        <v>2612</v>
      </c>
      <c r="F449" s="102" t="s">
        <v>2013</v>
      </c>
      <c r="G449" s="32">
        <v>39.2</v>
      </c>
      <c r="H449" s="60" t="s">
        <v>425</v>
      </c>
      <c r="I449" s="136" t="s">
        <v>446</v>
      </c>
      <c r="J449" s="60">
        <v>39.2</v>
      </c>
      <c r="K449" s="252"/>
      <c r="L449" s="27"/>
      <c r="M449" s="252"/>
      <c r="N449" s="252"/>
      <c r="O449" s="28"/>
      <c r="P449" s="60" t="s">
        <v>422</v>
      </c>
      <c r="Q449" s="102" t="s">
        <v>2014</v>
      </c>
      <c r="R449" s="28">
        <v>289</v>
      </c>
      <c r="S449" s="145" t="s">
        <v>740</v>
      </c>
      <c r="T449" s="295" t="s">
        <v>614</v>
      </c>
      <c r="U449" s="295" t="s">
        <v>2015</v>
      </c>
      <c r="V449" s="295" t="s">
        <v>642</v>
      </c>
      <c r="W449" s="87"/>
      <c r="X449" s="84"/>
      <c r="Y449" s="98"/>
      <c r="Z449" s="99"/>
    </row>
    <row r="450" ht="60" hidden="1" customHeight="1" spans="1:26">
      <c r="A450" s="27"/>
      <c r="B450" s="28" t="s">
        <v>422</v>
      </c>
      <c r="C450" s="205" t="s">
        <v>2016</v>
      </c>
      <c r="D450" s="31" t="s">
        <v>1827</v>
      </c>
      <c r="E450" s="69" t="s">
        <v>2612</v>
      </c>
      <c r="F450" s="188" t="s">
        <v>2017</v>
      </c>
      <c r="G450" s="213">
        <v>21.6</v>
      </c>
      <c r="H450" s="186" t="s">
        <v>425</v>
      </c>
      <c r="I450" s="186" t="s">
        <v>454</v>
      </c>
      <c r="J450" s="60">
        <v>17.28</v>
      </c>
      <c r="K450" s="252"/>
      <c r="L450" s="27"/>
      <c r="M450" s="252"/>
      <c r="N450" s="252"/>
      <c r="O450" s="28"/>
      <c r="P450" s="60" t="s">
        <v>422</v>
      </c>
      <c r="Q450" s="186" t="s">
        <v>2018</v>
      </c>
      <c r="R450" s="203" t="s">
        <v>2019</v>
      </c>
      <c r="S450" s="186">
        <v>228</v>
      </c>
      <c r="T450" s="204">
        <v>43409</v>
      </c>
      <c r="U450" s="204">
        <v>43410</v>
      </c>
      <c r="V450" s="204">
        <v>43440</v>
      </c>
      <c r="W450" s="204">
        <v>43441</v>
      </c>
      <c r="X450" s="84"/>
      <c r="Y450" s="98"/>
      <c r="Z450" s="99"/>
    </row>
    <row r="451" ht="60" hidden="1" customHeight="1" spans="1:26">
      <c r="A451" s="27"/>
      <c r="B451" s="28" t="s">
        <v>422</v>
      </c>
      <c r="C451" s="182" t="s">
        <v>2248</v>
      </c>
      <c r="D451" s="174" t="s">
        <v>1827</v>
      </c>
      <c r="E451" s="137" t="s">
        <v>956</v>
      </c>
      <c r="F451" s="184" t="s">
        <v>2249</v>
      </c>
      <c r="G451" s="296">
        <v>53.75</v>
      </c>
      <c r="H451" s="186" t="s">
        <v>425</v>
      </c>
      <c r="I451" s="186" t="s">
        <v>430</v>
      </c>
      <c r="J451" s="60">
        <v>32.25</v>
      </c>
      <c r="K451" s="252"/>
      <c r="L451" s="27"/>
      <c r="M451" s="252"/>
      <c r="N451" s="252"/>
      <c r="O451" s="28"/>
      <c r="P451" s="60" t="s">
        <v>422</v>
      </c>
      <c r="Q451" s="203" t="s">
        <v>2250</v>
      </c>
      <c r="R451" s="186">
        <v>174</v>
      </c>
      <c r="S451" s="204">
        <v>43378</v>
      </c>
      <c r="T451" s="204">
        <v>43379</v>
      </c>
      <c r="U451" s="204">
        <v>43410</v>
      </c>
      <c r="V451" s="204">
        <v>43414</v>
      </c>
      <c r="W451" s="87"/>
      <c r="X451" s="84"/>
      <c r="Y451" s="98"/>
      <c r="Z451" s="99"/>
    </row>
    <row r="452" ht="60" hidden="1" customHeight="1" spans="1:26">
      <c r="A452" s="27"/>
      <c r="B452" s="28" t="s">
        <v>422</v>
      </c>
      <c r="C452" s="182" t="s">
        <v>2251</v>
      </c>
      <c r="D452" s="174" t="s">
        <v>1827</v>
      </c>
      <c r="E452" s="137" t="s">
        <v>956</v>
      </c>
      <c r="F452" s="184" t="s">
        <v>2252</v>
      </c>
      <c r="G452" s="297">
        <v>31.7</v>
      </c>
      <c r="H452" s="186" t="s">
        <v>425</v>
      </c>
      <c r="I452" s="186" t="s">
        <v>1993</v>
      </c>
      <c r="J452" s="60">
        <v>19.02</v>
      </c>
      <c r="K452" s="252"/>
      <c r="L452" s="27"/>
      <c r="M452" s="252"/>
      <c r="N452" s="252"/>
      <c r="O452" s="28"/>
      <c r="P452" s="60" t="s">
        <v>422</v>
      </c>
      <c r="Q452" s="203" t="s">
        <v>2253</v>
      </c>
      <c r="R452" s="186">
        <v>205</v>
      </c>
      <c r="S452" s="204">
        <v>43370</v>
      </c>
      <c r="T452" s="204">
        <v>43371</v>
      </c>
      <c r="U452" s="204">
        <v>43401</v>
      </c>
      <c r="V452" s="204">
        <v>43414</v>
      </c>
      <c r="W452" s="87"/>
      <c r="X452" s="84"/>
      <c r="Y452" s="98"/>
      <c r="Z452" s="99"/>
    </row>
    <row r="453" ht="60" hidden="1" customHeight="1" spans="1:26">
      <c r="A453" s="27"/>
      <c r="B453" s="28" t="s">
        <v>422</v>
      </c>
      <c r="C453" s="182" t="s">
        <v>2254</v>
      </c>
      <c r="D453" s="174" t="s">
        <v>1827</v>
      </c>
      <c r="E453" s="137" t="s">
        <v>956</v>
      </c>
      <c r="F453" s="184" t="s">
        <v>2255</v>
      </c>
      <c r="G453" s="297">
        <v>78.8</v>
      </c>
      <c r="H453" s="186" t="s">
        <v>425</v>
      </c>
      <c r="I453" s="186" t="s">
        <v>2006</v>
      </c>
      <c r="J453" s="60">
        <v>47.28</v>
      </c>
      <c r="K453" s="252"/>
      <c r="L453" s="27"/>
      <c r="M453" s="252"/>
      <c r="N453" s="252"/>
      <c r="O453" s="28"/>
      <c r="P453" s="60" t="s">
        <v>422</v>
      </c>
      <c r="Q453" s="203" t="s">
        <v>2256</v>
      </c>
      <c r="R453" s="186">
        <v>289</v>
      </c>
      <c r="S453" s="204">
        <v>43370</v>
      </c>
      <c r="T453" s="204">
        <v>43371</v>
      </c>
      <c r="U453" s="204">
        <v>43401</v>
      </c>
      <c r="V453" s="204">
        <v>43414</v>
      </c>
      <c r="W453" s="87"/>
      <c r="X453" s="84"/>
      <c r="Y453" s="98"/>
      <c r="Z453" s="99"/>
    </row>
    <row r="454" ht="60" hidden="1" customHeight="1" spans="1:26">
      <c r="A454" s="27"/>
      <c r="B454" s="28" t="s">
        <v>422</v>
      </c>
      <c r="C454" s="182" t="s">
        <v>2257</v>
      </c>
      <c r="D454" s="174" t="s">
        <v>1827</v>
      </c>
      <c r="E454" s="137" t="s">
        <v>956</v>
      </c>
      <c r="F454" s="184" t="s">
        <v>2258</v>
      </c>
      <c r="G454" s="297">
        <v>49.8</v>
      </c>
      <c r="H454" s="186" t="s">
        <v>425</v>
      </c>
      <c r="I454" s="186" t="s">
        <v>458</v>
      </c>
      <c r="J454" s="60">
        <v>29.88</v>
      </c>
      <c r="K454" s="252"/>
      <c r="L454" s="27"/>
      <c r="M454" s="252"/>
      <c r="N454" s="252"/>
      <c r="O454" s="28"/>
      <c r="P454" s="60" t="s">
        <v>422</v>
      </c>
      <c r="Q454" s="203" t="s">
        <v>1083</v>
      </c>
      <c r="R454" s="186">
        <v>182</v>
      </c>
      <c r="S454" s="204">
        <v>43378</v>
      </c>
      <c r="T454" s="204">
        <v>43379</v>
      </c>
      <c r="U454" s="204">
        <v>43410</v>
      </c>
      <c r="V454" s="204">
        <v>43414</v>
      </c>
      <c r="W454" s="87"/>
      <c r="X454" s="84"/>
      <c r="Y454" s="98"/>
      <c r="Z454" s="99"/>
    </row>
    <row r="455" ht="49.9" hidden="1" customHeight="1" spans="1:26">
      <c r="A455" s="4">
        <v>86</v>
      </c>
      <c r="B455" s="17" t="s">
        <v>466</v>
      </c>
      <c r="C455" s="4" t="s">
        <v>2147</v>
      </c>
      <c r="D455" s="17" t="s">
        <v>1827</v>
      </c>
      <c r="E455" s="17" t="s">
        <v>2034</v>
      </c>
      <c r="F455" s="8" t="s">
        <v>2125</v>
      </c>
      <c r="G455" s="6">
        <v>14.360621</v>
      </c>
      <c r="H455" s="6" t="s">
        <v>469</v>
      </c>
      <c r="I455" s="6" t="s">
        <v>1321</v>
      </c>
      <c r="J455" s="4">
        <v>-5.740621</v>
      </c>
      <c r="K455" s="311" t="s">
        <v>2577</v>
      </c>
      <c r="L455" s="4"/>
      <c r="M455" s="58"/>
      <c r="N455" s="58"/>
      <c r="O455" s="6"/>
      <c r="P455" s="6" t="s">
        <v>471</v>
      </c>
      <c r="Q455" s="8" t="s">
        <v>2148</v>
      </c>
      <c r="R455" s="6">
        <v>191</v>
      </c>
      <c r="S455" s="76">
        <v>43270</v>
      </c>
      <c r="T455" s="76">
        <v>43283</v>
      </c>
      <c r="U455" s="76">
        <v>43315</v>
      </c>
      <c r="V455" s="76">
        <v>43343</v>
      </c>
      <c r="W455" s="75"/>
      <c r="X455" s="77">
        <v>14.360621</v>
      </c>
      <c r="Y455" s="95" t="e">
        <f>X455-#REF!</f>
        <v>#REF!</v>
      </c>
      <c r="Z455" s="89" t="e">
        <f>#REF!-M455-#REF!-N455-O455</f>
        <v>#REF!</v>
      </c>
    </row>
    <row r="456" ht="62.45" hidden="1" customHeight="1" spans="1:26">
      <c r="A456" s="4">
        <v>88</v>
      </c>
      <c r="B456" s="4" t="s">
        <v>476</v>
      </c>
      <c r="C456" s="4" t="s">
        <v>2149</v>
      </c>
      <c r="D456" s="6" t="s">
        <v>1827</v>
      </c>
      <c r="E456" s="6" t="s">
        <v>2034</v>
      </c>
      <c r="F456" s="14" t="s">
        <v>2150</v>
      </c>
      <c r="G456" s="13"/>
      <c r="H456" s="13" t="s">
        <v>479</v>
      </c>
      <c r="I456" s="13" t="s">
        <v>2151</v>
      </c>
      <c r="J456" s="4">
        <v>-27.8</v>
      </c>
      <c r="K456" s="53" t="s">
        <v>2555</v>
      </c>
      <c r="L456" s="4"/>
      <c r="M456" s="58"/>
      <c r="N456" s="58"/>
      <c r="O456" s="13"/>
      <c r="P456" s="13" t="s">
        <v>476</v>
      </c>
      <c r="Q456" s="14" t="s">
        <v>2152</v>
      </c>
      <c r="R456" s="13">
        <v>479</v>
      </c>
      <c r="S456" s="79" t="s">
        <v>978</v>
      </c>
      <c r="T456" s="79" t="s">
        <v>107</v>
      </c>
      <c r="U456" s="79" t="s">
        <v>141</v>
      </c>
      <c r="V456" s="79"/>
      <c r="W456" s="75"/>
      <c r="X456" s="77">
        <v>70</v>
      </c>
      <c r="Y456" s="95" t="e">
        <f>X456-#REF!</f>
        <v>#REF!</v>
      </c>
      <c r="Z456" s="89" t="e">
        <f>#REF!-M456-#REF!-N456-O456</f>
        <v>#REF!</v>
      </c>
    </row>
    <row r="457" ht="70.15" hidden="1" customHeight="1" spans="1:26">
      <c r="A457" s="4">
        <v>90</v>
      </c>
      <c r="B457" s="6" t="s">
        <v>487</v>
      </c>
      <c r="C457" s="207" t="s">
        <v>2154</v>
      </c>
      <c r="D457" s="13" t="s">
        <v>1827</v>
      </c>
      <c r="E457" s="13" t="s">
        <v>2034</v>
      </c>
      <c r="F457" s="8" t="s">
        <v>2155</v>
      </c>
      <c r="G457" s="6">
        <v>15.9</v>
      </c>
      <c r="H457" s="6" t="s">
        <v>490</v>
      </c>
      <c r="I457" s="6" t="s">
        <v>2156</v>
      </c>
      <c r="J457" s="16">
        <v>-3.18</v>
      </c>
      <c r="K457" s="51" t="s">
        <v>2462</v>
      </c>
      <c r="L457" s="4"/>
      <c r="M457" s="59"/>
      <c r="N457" s="59"/>
      <c r="O457" s="6"/>
      <c r="P457" s="6" t="s">
        <v>487</v>
      </c>
      <c r="Q457" s="8" t="s">
        <v>2157</v>
      </c>
      <c r="R457" s="6">
        <v>70</v>
      </c>
      <c r="S457" s="76" t="s">
        <v>2158</v>
      </c>
      <c r="T457" s="76" t="s">
        <v>2159</v>
      </c>
      <c r="U457" s="76" t="s">
        <v>2160</v>
      </c>
      <c r="V457" s="76"/>
      <c r="W457" s="75"/>
      <c r="X457" s="77">
        <v>15.9</v>
      </c>
      <c r="Y457" s="95" t="e">
        <f>X457-#REF!</f>
        <v>#REF!</v>
      </c>
      <c r="Z457" s="89" t="e">
        <f>#REF!-M457-#REF!-N457-O457</f>
        <v>#REF!</v>
      </c>
    </row>
    <row r="458" ht="70.15" hidden="1" customHeight="1" spans="1:26">
      <c r="A458" s="4">
        <v>92</v>
      </c>
      <c r="B458" s="4" t="s">
        <v>513</v>
      </c>
      <c r="C458" s="16" t="s">
        <v>2161</v>
      </c>
      <c r="D458" s="6" t="s">
        <v>1827</v>
      </c>
      <c r="E458" s="6" t="s">
        <v>2034</v>
      </c>
      <c r="F458" s="14" t="s">
        <v>2162</v>
      </c>
      <c r="G458" s="13">
        <v>16.08</v>
      </c>
      <c r="H458" s="13" t="s">
        <v>516</v>
      </c>
      <c r="I458" s="13" t="s">
        <v>2163</v>
      </c>
      <c r="J458" s="4">
        <v>-0.093577</v>
      </c>
      <c r="K458" s="52" t="s">
        <v>2463</v>
      </c>
      <c r="L458" s="4"/>
      <c r="M458" s="58"/>
      <c r="N458" s="58"/>
      <c r="O458" s="13"/>
      <c r="P458" s="13" t="s">
        <v>513</v>
      </c>
      <c r="Q458" s="14" t="s">
        <v>2164</v>
      </c>
      <c r="R458" s="13">
        <v>49</v>
      </c>
      <c r="S458" s="79" t="s">
        <v>871</v>
      </c>
      <c r="T458" s="79" t="s">
        <v>2165</v>
      </c>
      <c r="U458" s="79" t="s">
        <v>2166</v>
      </c>
      <c r="V458" s="79" t="s">
        <v>81</v>
      </c>
      <c r="W458" s="146"/>
      <c r="X458" s="77">
        <v>16.08</v>
      </c>
      <c r="Y458" s="95" t="e">
        <f>X458-#REF!</f>
        <v>#REF!</v>
      </c>
      <c r="Z458" s="89" t="e">
        <f>#REF!-M458-#REF!-N458-O458</f>
        <v>#REF!</v>
      </c>
    </row>
    <row r="459" ht="70.15" hidden="1" customHeight="1" spans="1:25">
      <c r="A459" s="4"/>
      <c r="B459" s="4" t="s">
        <v>331</v>
      </c>
      <c r="C459" s="16" t="s">
        <v>2167</v>
      </c>
      <c r="D459" s="6" t="s">
        <v>1827</v>
      </c>
      <c r="E459" s="6" t="s">
        <v>2034</v>
      </c>
      <c r="F459" s="14" t="s">
        <v>2168</v>
      </c>
      <c r="G459" s="13">
        <v>27</v>
      </c>
      <c r="H459" s="13" t="s">
        <v>334</v>
      </c>
      <c r="I459" s="13" t="s">
        <v>2169</v>
      </c>
      <c r="J459" s="4">
        <v>27</v>
      </c>
      <c r="K459" s="52" t="s">
        <v>2578</v>
      </c>
      <c r="L459" s="4"/>
      <c r="M459" s="58"/>
      <c r="N459" s="58"/>
      <c r="O459" s="13"/>
      <c r="P459" s="13" t="s">
        <v>331</v>
      </c>
      <c r="Q459" s="14" t="s">
        <v>2170</v>
      </c>
      <c r="R459" s="13">
        <v>43</v>
      </c>
      <c r="S459" s="79" t="s">
        <v>2171</v>
      </c>
      <c r="T459" s="79" t="s">
        <v>2172</v>
      </c>
      <c r="U459" s="79" t="s">
        <v>2173</v>
      </c>
      <c r="V459" s="79">
        <v>2018.7</v>
      </c>
      <c r="W459" s="146"/>
      <c r="X459" s="77"/>
      <c r="Y459" s="95"/>
    </row>
    <row r="460" ht="70.15" hidden="1" customHeight="1" spans="1:26">
      <c r="A460" s="27"/>
      <c r="B460" s="69" t="s">
        <v>2174</v>
      </c>
      <c r="C460" s="274" t="s">
        <v>2175</v>
      </c>
      <c r="D460" s="31" t="s">
        <v>1827</v>
      </c>
      <c r="E460" s="69" t="s">
        <v>2034</v>
      </c>
      <c r="F460" s="274" t="s">
        <v>2176</v>
      </c>
      <c r="G460" s="60"/>
      <c r="H460" s="60" t="s">
        <v>931</v>
      </c>
      <c r="I460" s="60" t="s">
        <v>2177</v>
      </c>
      <c r="J460" s="27">
        <v>66.1067</v>
      </c>
      <c r="K460" s="63"/>
      <c r="L460" s="27"/>
      <c r="M460" s="63"/>
      <c r="N460" s="63"/>
      <c r="O460" s="60"/>
      <c r="P460" s="27" t="s">
        <v>2174</v>
      </c>
      <c r="Q460" s="262" t="s">
        <v>2178</v>
      </c>
      <c r="R460" s="60">
        <v>15814</v>
      </c>
      <c r="S460" s="257" t="s">
        <v>706</v>
      </c>
      <c r="T460" s="257" t="s">
        <v>749</v>
      </c>
      <c r="U460" s="257"/>
      <c r="V460" s="257"/>
      <c r="W460" s="314"/>
      <c r="X460" s="84"/>
      <c r="Y460" s="98"/>
      <c r="Z460" s="99"/>
    </row>
    <row r="461" ht="49.9" hidden="1" customHeight="1" spans="1:26">
      <c r="A461" s="4">
        <v>93</v>
      </c>
      <c r="B461" s="6" t="s">
        <v>2174</v>
      </c>
      <c r="C461" s="9" t="s">
        <v>2180</v>
      </c>
      <c r="D461" s="10" t="s">
        <v>1827</v>
      </c>
      <c r="E461" s="6" t="s">
        <v>2034</v>
      </c>
      <c r="F461" s="19" t="s">
        <v>2180</v>
      </c>
      <c r="G461" s="4"/>
      <c r="H461" s="4"/>
      <c r="I461" s="4"/>
      <c r="J461" s="9">
        <v>-41.1712</v>
      </c>
      <c r="K461" s="53"/>
      <c r="L461" s="4"/>
      <c r="M461" s="53"/>
      <c r="N461" s="53"/>
      <c r="O461" s="4"/>
      <c r="P461" s="4" t="s">
        <v>2174</v>
      </c>
      <c r="Q461" s="19" t="s">
        <v>2183</v>
      </c>
      <c r="R461" s="4">
        <v>10000</v>
      </c>
      <c r="S461" s="75"/>
      <c r="T461" s="75"/>
      <c r="U461" s="75"/>
      <c r="V461" s="75"/>
      <c r="W461" s="75"/>
      <c r="X461" s="77">
        <v>185</v>
      </c>
      <c r="Y461" s="95" t="e">
        <f>X461-#REF!</f>
        <v>#REF!</v>
      </c>
      <c r="Z461" s="89" t="e">
        <f>#REF!-M461-#REF!-N461-O461</f>
        <v>#REF!</v>
      </c>
    </row>
    <row r="462" ht="84.6" hidden="1" customHeight="1" spans="1:26">
      <c r="A462" s="4">
        <v>94</v>
      </c>
      <c r="B462" s="4" t="s">
        <v>371</v>
      </c>
      <c r="C462" s="4" t="s">
        <v>2203</v>
      </c>
      <c r="D462" s="13" t="s">
        <v>1827</v>
      </c>
      <c r="E462" s="13" t="s">
        <v>2204</v>
      </c>
      <c r="F462" s="19" t="s">
        <v>2205</v>
      </c>
      <c r="G462" s="4">
        <v>90.2</v>
      </c>
      <c r="H462" s="4" t="s">
        <v>374</v>
      </c>
      <c r="I462" s="4" t="s">
        <v>2206</v>
      </c>
      <c r="J462" s="4">
        <v>-27</v>
      </c>
      <c r="K462" s="53" t="s">
        <v>2506</v>
      </c>
      <c r="L462" s="58"/>
      <c r="M462" s="58"/>
      <c r="N462" s="58"/>
      <c r="O462" s="4"/>
      <c r="P462" s="4" t="s">
        <v>1068</v>
      </c>
      <c r="Q462" s="19" t="s">
        <v>2207</v>
      </c>
      <c r="R462" s="4">
        <v>360</v>
      </c>
      <c r="S462" s="75" t="s">
        <v>2208</v>
      </c>
      <c r="T462" s="75" t="s">
        <v>2209</v>
      </c>
      <c r="U462" s="75" t="s">
        <v>2210</v>
      </c>
      <c r="V462" s="75" t="s">
        <v>2211</v>
      </c>
      <c r="W462" s="75"/>
      <c r="X462" s="77">
        <v>54</v>
      </c>
      <c r="Y462" s="95" t="e">
        <f>X462-#REF!</f>
        <v>#REF!</v>
      </c>
      <c r="Z462" s="89" t="e">
        <f>#REF!-L462-M462-N462-O462</f>
        <v>#REF!</v>
      </c>
    </row>
    <row r="463" ht="70.15" hidden="1" customHeight="1" spans="1:26">
      <c r="A463" s="4">
        <v>95</v>
      </c>
      <c r="B463" s="4" t="s">
        <v>371</v>
      </c>
      <c r="C463" s="4" t="s">
        <v>2212</v>
      </c>
      <c r="D463" s="13" t="s">
        <v>1827</v>
      </c>
      <c r="E463" s="13" t="s">
        <v>2204</v>
      </c>
      <c r="F463" s="19" t="s">
        <v>2213</v>
      </c>
      <c r="G463" s="4">
        <v>51.4</v>
      </c>
      <c r="H463" s="4" t="s">
        <v>374</v>
      </c>
      <c r="I463" s="4" t="s">
        <v>1491</v>
      </c>
      <c r="J463" s="4">
        <v>-15</v>
      </c>
      <c r="K463" s="53" t="s">
        <v>2506</v>
      </c>
      <c r="L463" s="58"/>
      <c r="M463" s="58"/>
      <c r="N463" s="58"/>
      <c r="O463" s="4"/>
      <c r="P463" s="4" t="s">
        <v>1068</v>
      </c>
      <c r="Q463" s="19" t="s">
        <v>2214</v>
      </c>
      <c r="R463" s="4">
        <v>634</v>
      </c>
      <c r="S463" s="75" t="s">
        <v>2208</v>
      </c>
      <c r="T463" s="75" t="s">
        <v>2209</v>
      </c>
      <c r="U463" s="75" t="s">
        <v>2210</v>
      </c>
      <c r="V463" s="75" t="s">
        <v>2211</v>
      </c>
      <c r="W463" s="75"/>
      <c r="X463" s="77">
        <v>30</v>
      </c>
      <c r="Y463" s="95" t="e">
        <f>X463-#REF!</f>
        <v>#REF!</v>
      </c>
      <c r="Z463" s="89" t="e">
        <f>#REF!-L463-M463-N463-O463</f>
        <v>#REF!</v>
      </c>
    </row>
    <row r="464" ht="70.15" hidden="1" customHeight="1" spans="1:26">
      <c r="A464" s="4">
        <v>96</v>
      </c>
      <c r="B464" s="4" t="s">
        <v>371</v>
      </c>
      <c r="C464" s="4" t="s">
        <v>2215</v>
      </c>
      <c r="D464" s="13" t="s">
        <v>1827</v>
      </c>
      <c r="E464" s="13" t="s">
        <v>2204</v>
      </c>
      <c r="F464" s="19" t="s">
        <v>2216</v>
      </c>
      <c r="G464" s="4">
        <v>49.92</v>
      </c>
      <c r="H464" s="4" t="s">
        <v>374</v>
      </c>
      <c r="I464" s="4" t="s">
        <v>2217</v>
      </c>
      <c r="J464" s="4">
        <v>-15</v>
      </c>
      <c r="K464" s="53" t="s">
        <v>2506</v>
      </c>
      <c r="L464" s="58"/>
      <c r="M464" s="58"/>
      <c r="N464" s="58"/>
      <c r="O464" s="4"/>
      <c r="P464" s="4" t="s">
        <v>1910</v>
      </c>
      <c r="Q464" s="19" t="s">
        <v>2218</v>
      </c>
      <c r="R464" s="4">
        <v>283</v>
      </c>
      <c r="S464" s="75" t="s">
        <v>2208</v>
      </c>
      <c r="T464" s="75" t="s">
        <v>2209</v>
      </c>
      <c r="U464" s="75" t="s">
        <v>2210</v>
      </c>
      <c r="V464" s="75" t="s">
        <v>2211</v>
      </c>
      <c r="W464" s="75"/>
      <c r="X464" s="77">
        <v>30</v>
      </c>
      <c r="Y464" s="95" t="e">
        <f>X464-#REF!</f>
        <v>#REF!</v>
      </c>
      <c r="Z464" s="89" t="e">
        <f>#REF!-L464-M464-N464-O464</f>
        <v>#REF!</v>
      </c>
    </row>
    <row r="465" ht="100.15" hidden="1" customHeight="1" spans="1:26">
      <c r="A465" s="4">
        <v>97</v>
      </c>
      <c r="B465" s="4" t="s">
        <v>371</v>
      </c>
      <c r="C465" s="4" t="s">
        <v>2219</v>
      </c>
      <c r="D465" s="13" t="s">
        <v>1827</v>
      </c>
      <c r="E465" s="13" t="s">
        <v>2204</v>
      </c>
      <c r="F465" s="19" t="s">
        <v>2220</v>
      </c>
      <c r="G465" s="4">
        <v>79.5</v>
      </c>
      <c r="H465" s="4" t="s">
        <v>374</v>
      </c>
      <c r="I465" s="4" t="s">
        <v>2221</v>
      </c>
      <c r="J465" s="4">
        <v>-25</v>
      </c>
      <c r="K465" s="53" t="s">
        <v>2506</v>
      </c>
      <c r="L465" s="58"/>
      <c r="M465" s="58"/>
      <c r="N465" s="58"/>
      <c r="O465" s="4"/>
      <c r="P465" s="7" t="s">
        <v>1068</v>
      </c>
      <c r="Q465" s="19" t="s">
        <v>2222</v>
      </c>
      <c r="R465" s="4">
        <v>194</v>
      </c>
      <c r="S465" s="75" t="s">
        <v>2208</v>
      </c>
      <c r="T465" s="75" t="s">
        <v>2209</v>
      </c>
      <c r="U465" s="75" t="s">
        <v>2210</v>
      </c>
      <c r="V465" s="75" t="s">
        <v>2211</v>
      </c>
      <c r="W465" s="75"/>
      <c r="X465" s="77">
        <v>48</v>
      </c>
      <c r="Y465" s="95" t="e">
        <f>X465-#REF!</f>
        <v>#REF!</v>
      </c>
      <c r="Z465" s="89" t="e">
        <f>#REF!-L465-M465-N465-O465</f>
        <v>#REF!</v>
      </c>
    </row>
    <row r="466" ht="81" hidden="1" customHeight="1" spans="1:26">
      <c r="A466" s="4">
        <v>98</v>
      </c>
      <c r="B466" s="4" t="s">
        <v>371</v>
      </c>
      <c r="C466" s="4" t="s">
        <v>2223</v>
      </c>
      <c r="D466" s="13" t="s">
        <v>1827</v>
      </c>
      <c r="E466" s="13" t="s">
        <v>2204</v>
      </c>
      <c r="F466" s="14" t="s">
        <v>2224</v>
      </c>
      <c r="G466" s="13">
        <v>68.88</v>
      </c>
      <c r="H466" s="13" t="s">
        <v>374</v>
      </c>
      <c r="I466" s="13" t="s">
        <v>1503</v>
      </c>
      <c r="J466" s="4">
        <v>-21</v>
      </c>
      <c r="K466" s="53" t="s">
        <v>2506</v>
      </c>
      <c r="L466" s="57"/>
      <c r="M466" s="58"/>
      <c r="N466" s="58"/>
      <c r="O466" s="13"/>
      <c r="P466" s="7" t="s">
        <v>1068</v>
      </c>
      <c r="Q466" s="14" t="s">
        <v>2225</v>
      </c>
      <c r="R466" s="13">
        <v>189</v>
      </c>
      <c r="S466" s="79" t="s">
        <v>2208</v>
      </c>
      <c r="T466" s="79" t="s">
        <v>2209</v>
      </c>
      <c r="U466" s="79" t="s">
        <v>2210</v>
      </c>
      <c r="V466" s="79" t="s">
        <v>2211</v>
      </c>
      <c r="W466" s="146"/>
      <c r="X466" s="77">
        <v>41</v>
      </c>
      <c r="Y466" s="95" t="e">
        <f>X466-#REF!</f>
        <v>#REF!</v>
      </c>
      <c r="Z466" s="89" t="e">
        <f>#REF!-L466-M466-N466-O466</f>
        <v>#REF!</v>
      </c>
    </row>
    <row r="467" ht="70.15" hidden="1" customHeight="1" spans="1:26">
      <c r="A467" s="4">
        <v>99</v>
      </c>
      <c r="B467" s="4" t="s">
        <v>371</v>
      </c>
      <c r="C467" s="4" t="s">
        <v>2226</v>
      </c>
      <c r="D467" s="13" t="s">
        <v>1827</v>
      </c>
      <c r="E467" s="13" t="s">
        <v>2204</v>
      </c>
      <c r="F467" s="8" t="s">
        <v>2227</v>
      </c>
      <c r="G467" s="6">
        <v>44.1</v>
      </c>
      <c r="H467" s="6" t="s">
        <v>374</v>
      </c>
      <c r="I467" s="6" t="s">
        <v>2228</v>
      </c>
      <c r="J467" s="4">
        <v>-13</v>
      </c>
      <c r="K467" s="53" t="s">
        <v>2506</v>
      </c>
      <c r="L467" s="52"/>
      <c r="M467" s="58"/>
      <c r="N467" s="58"/>
      <c r="O467" s="6"/>
      <c r="P467" s="7" t="s">
        <v>1910</v>
      </c>
      <c r="Q467" s="8" t="s">
        <v>2229</v>
      </c>
      <c r="R467" s="6">
        <v>229</v>
      </c>
      <c r="S467" s="76" t="s">
        <v>2208</v>
      </c>
      <c r="T467" s="76" t="s">
        <v>2209</v>
      </c>
      <c r="U467" s="76" t="s">
        <v>2210</v>
      </c>
      <c r="V467" s="76" t="s">
        <v>2211</v>
      </c>
      <c r="W467" s="75"/>
      <c r="X467" s="77">
        <v>26</v>
      </c>
      <c r="Y467" s="95" t="e">
        <f>X467-#REF!</f>
        <v>#REF!</v>
      </c>
      <c r="Z467" s="89" t="e">
        <f>#REF!-L467-M467-N467-O467</f>
        <v>#REF!</v>
      </c>
    </row>
    <row r="468" ht="70.15" hidden="1" customHeight="1" spans="1:26">
      <c r="A468" s="4">
        <v>100</v>
      </c>
      <c r="B468" s="4" t="s">
        <v>371</v>
      </c>
      <c r="C468" s="4" t="s">
        <v>2230</v>
      </c>
      <c r="D468" s="13" t="s">
        <v>1827</v>
      </c>
      <c r="E468" s="13" t="s">
        <v>2204</v>
      </c>
      <c r="F468" s="8" t="s">
        <v>2231</v>
      </c>
      <c r="G468" s="6">
        <v>54.4</v>
      </c>
      <c r="H468" s="6" t="s">
        <v>374</v>
      </c>
      <c r="I468" s="6" t="s">
        <v>2232</v>
      </c>
      <c r="J468" s="4">
        <v>-16</v>
      </c>
      <c r="K468" s="53" t="s">
        <v>2506</v>
      </c>
      <c r="L468" s="52"/>
      <c r="M468" s="52"/>
      <c r="N468" s="58"/>
      <c r="O468" s="6"/>
      <c r="P468" s="7" t="s">
        <v>1910</v>
      </c>
      <c r="Q468" s="8" t="s">
        <v>2233</v>
      </c>
      <c r="R468" s="6">
        <v>315</v>
      </c>
      <c r="S468" s="76" t="s">
        <v>2208</v>
      </c>
      <c r="T468" s="76" t="s">
        <v>2209</v>
      </c>
      <c r="U468" s="76" t="s">
        <v>2210</v>
      </c>
      <c r="V468" s="76" t="s">
        <v>2211</v>
      </c>
      <c r="W468" s="75"/>
      <c r="X468" s="77">
        <v>32</v>
      </c>
      <c r="Y468" s="95" t="e">
        <f>X468-#REF!</f>
        <v>#REF!</v>
      </c>
      <c r="Z468" s="89" t="e">
        <f>#REF!-L468-M468-N468-O468</f>
        <v>#REF!</v>
      </c>
    </row>
    <row r="469" ht="87" hidden="1" customHeight="1" spans="1:26">
      <c r="A469" s="4">
        <v>101</v>
      </c>
      <c r="B469" s="4" t="s">
        <v>371</v>
      </c>
      <c r="C469" s="4" t="s">
        <v>2234</v>
      </c>
      <c r="D469" s="13" t="s">
        <v>1827</v>
      </c>
      <c r="E469" s="13" t="s">
        <v>2204</v>
      </c>
      <c r="F469" s="45" t="s">
        <v>2235</v>
      </c>
      <c r="G469" s="7">
        <v>56.5</v>
      </c>
      <c r="H469" s="7" t="s">
        <v>374</v>
      </c>
      <c r="I469" s="7" t="s">
        <v>2236</v>
      </c>
      <c r="J469" s="4">
        <v>-17</v>
      </c>
      <c r="K469" s="53" t="s">
        <v>2506</v>
      </c>
      <c r="L469" s="51"/>
      <c r="M469" s="51"/>
      <c r="N469" s="58"/>
      <c r="O469" s="7"/>
      <c r="P469" s="7" t="s">
        <v>1068</v>
      </c>
      <c r="Q469" s="45" t="s">
        <v>2237</v>
      </c>
      <c r="R469" s="7">
        <v>302</v>
      </c>
      <c r="S469" s="94" t="s">
        <v>2208</v>
      </c>
      <c r="T469" s="94" t="s">
        <v>2209</v>
      </c>
      <c r="U469" s="94" t="s">
        <v>2210</v>
      </c>
      <c r="V469" s="94" t="s">
        <v>2211</v>
      </c>
      <c r="W469" s="75"/>
      <c r="X469" s="77">
        <v>34</v>
      </c>
      <c r="Y469" s="95" t="e">
        <f>X469-#REF!</f>
        <v>#REF!</v>
      </c>
      <c r="Z469" s="89" t="e">
        <f>#REF!-L469-M469-N469-O469</f>
        <v>#REF!</v>
      </c>
    </row>
    <row r="470" ht="70.15" hidden="1" customHeight="1" spans="1:26">
      <c r="A470" s="4">
        <v>102</v>
      </c>
      <c r="B470" s="17" t="s">
        <v>466</v>
      </c>
      <c r="C470" s="4" t="s">
        <v>2238</v>
      </c>
      <c r="D470" s="17" t="s">
        <v>1827</v>
      </c>
      <c r="E470" s="17" t="s">
        <v>2204</v>
      </c>
      <c r="F470" s="8" t="s">
        <v>2239</v>
      </c>
      <c r="G470" s="6">
        <v>21.153222</v>
      </c>
      <c r="H470" s="6" t="s">
        <v>469</v>
      </c>
      <c r="I470" s="6" t="s">
        <v>470</v>
      </c>
      <c r="J470" s="4">
        <v>-8.453222</v>
      </c>
      <c r="K470" s="311" t="s">
        <v>2577</v>
      </c>
      <c r="L470" s="52"/>
      <c r="M470" s="52"/>
      <c r="N470" s="58"/>
      <c r="O470" s="6"/>
      <c r="P470" s="6" t="s">
        <v>471</v>
      </c>
      <c r="Q470" s="8" t="s">
        <v>2240</v>
      </c>
      <c r="R470" s="6">
        <v>318</v>
      </c>
      <c r="S470" s="76">
        <v>43271</v>
      </c>
      <c r="T470" s="76">
        <v>43281</v>
      </c>
      <c r="U470" s="76" t="s">
        <v>474</v>
      </c>
      <c r="V470" s="76" t="s">
        <v>141</v>
      </c>
      <c r="W470" s="75"/>
      <c r="X470" s="77">
        <v>21.153222</v>
      </c>
      <c r="Y470" s="95" t="e">
        <f>X470-#REF!</f>
        <v>#REF!</v>
      </c>
      <c r="Z470" s="89" t="e">
        <f>#REF!-L470-M470-N470-O470</f>
        <v>#REF!</v>
      </c>
    </row>
    <row r="471" ht="36" hidden="1" customHeight="1" spans="1:26">
      <c r="A471" s="298"/>
      <c r="B471" s="27" t="s">
        <v>2186</v>
      </c>
      <c r="C471" s="172" t="s">
        <v>2187</v>
      </c>
      <c r="D471" s="175" t="s">
        <v>1827</v>
      </c>
      <c r="E471" s="175" t="s">
        <v>2034</v>
      </c>
      <c r="F471" s="172" t="s">
        <v>2187</v>
      </c>
      <c r="G471" s="298"/>
      <c r="H471" s="298"/>
      <c r="I471" s="298"/>
      <c r="J471" s="27">
        <v>46.0899</v>
      </c>
      <c r="K471" s="63"/>
      <c r="L471" s="312"/>
      <c r="M471" s="312"/>
      <c r="N471" s="312"/>
      <c r="O471" s="298"/>
      <c r="P471" s="27" t="s">
        <v>2189</v>
      </c>
      <c r="Q471" s="171" t="s">
        <v>2190</v>
      </c>
      <c r="R471" s="298"/>
      <c r="S471" s="315"/>
      <c r="T471" s="315"/>
      <c r="U471" s="315"/>
      <c r="V471" s="315"/>
      <c r="W471" s="315"/>
      <c r="X471" s="98"/>
      <c r="Y471" s="98"/>
      <c r="Z471" s="99"/>
    </row>
    <row r="472" ht="36" hidden="1" customHeight="1" spans="1:26">
      <c r="A472" s="298"/>
      <c r="B472" s="27" t="s">
        <v>2186</v>
      </c>
      <c r="C472" s="172" t="s">
        <v>2192</v>
      </c>
      <c r="D472" s="175" t="s">
        <v>1827</v>
      </c>
      <c r="E472" s="175" t="s">
        <v>2034</v>
      </c>
      <c r="F472" s="172" t="s">
        <v>2192</v>
      </c>
      <c r="G472" s="298"/>
      <c r="H472" s="298"/>
      <c r="I472" s="298"/>
      <c r="J472" s="27">
        <v>100</v>
      </c>
      <c r="K472" s="63"/>
      <c r="L472" s="312"/>
      <c r="M472" s="312"/>
      <c r="N472" s="312"/>
      <c r="O472" s="298"/>
      <c r="P472" s="27" t="s">
        <v>2189</v>
      </c>
      <c r="Q472" s="171" t="s">
        <v>2190</v>
      </c>
      <c r="R472" s="298"/>
      <c r="S472" s="315"/>
      <c r="T472" s="315"/>
      <c r="U472" s="315"/>
      <c r="V472" s="315"/>
      <c r="W472" s="315"/>
      <c r="X472" s="98"/>
      <c r="Y472" s="98"/>
      <c r="Z472" s="99"/>
    </row>
    <row r="473" ht="82.15" hidden="1" customHeight="1" spans="1:26">
      <c r="A473" s="27"/>
      <c r="B473" s="27" t="s">
        <v>172</v>
      </c>
      <c r="C473" s="177" t="s">
        <v>2259</v>
      </c>
      <c r="D473" s="178" t="s">
        <v>2598</v>
      </c>
      <c r="E473" s="179" t="s">
        <v>2603</v>
      </c>
      <c r="F473" s="181" t="s">
        <v>2260</v>
      </c>
      <c r="G473" s="177">
        <v>28.3</v>
      </c>
      <c r="H473" s="179" t="s">
        <v>175</v>
      </c>
      <c r="I473" s="179" t="s">
        <v>2261</v>
      </c>
      <c r="J473" s="69">
        <v>10.823071</v>
      </c>
      <c r="K473" s="230"/>
      <c r="L473" s="138"/>
      <c r="M473" s="138"/>
      <c r="N473" s="230"/>
      <c r="O473" s="27"/>
      <c r="P473" s="179" t="s">
        <v>172</v>
      </c>
      <c r="Q473" s="200" t="s">
        <v>2262</v>
      </c>
      <c r="R473" s="201">
        <v>2865</v>
      </c>
      <c r="S473" s="202" t="s">
        <v>171</v>
      </c>
      <c r="T473" s="202" t="s">
        <v>642</v>
      </c>
      <c r="U473" s="202" t="s">
        <v>1734</v>
      </c>
      <c r="V473" s="202" t="s">
        <v>303</v>
      </c>
      <c r="W473" s="87"/>
      <c r="X473" s="84"/>
      <c r="Y473" s="98"/>
      <c r="Z473" s="99"/>
    </row>
    <row r="474" ht="60.6" hidden="1" customHeight="1" spans="1:26">
      <c r="A474" s="27"/>
      <c r="B474" s="27" t="s">
        <v>2263</v>
      </c>
      <c r="C474" s="226" t="s">
        <v>2264</v>
      </c>
      <c r="D474" s="104" t="s">
        <v>1827</v>
      </c>
      <c r="E474" s="27" t="s">
        <v>956</v>
      </c>
      <c r="F474" s="171" t="s">
        <v>2265</v>
      </c>
      <c r="G474" s="27"/>
      <c r="H474" s="27"/>
      <c r="I474" s="27"/>
      <c r="J474" s="27">
        <v>1.46</v>
      </c>
      <c r="K474" s="63"/>
      <c r="L474" s="63"/>
      <c r="M474" s="63"/>
      <c r="N474" s="63"/>
      <c r="O474" s="27"/>
      <c r="P474" s="27" t="s">
        <v>2267</v>
      </c>
      <c r="Q474" s="171" t="s">
        <v>2268</v>
      </c>
      <c r="R474" s="27">
        <v>73</v>
      </c>
      <c r="S474" s="87"/>
      <c r="T474" s="87"/>
      <c r="U474" s="87"/>
      <c r="V474" s="87"/>
      <c r="W474" s="87"/>
      <c r="X474" s="84"/>
      <c r="Y474" s="98"/>
      <c r="Z474" s="99"/>
    </row>
    <row r="475" ht="60.6" hidden="1" customHeight="1" spans="1:26">
      <c r="A475" s="27"/>
      <c r="B475" s="27" t="s">
        <v>2263</v>
      </c>
      <c r="C475" s="274" t="s">
        <v>2269</v>
      </c>
      <c r="D475" s="104" t="s">
        <v>1827</v>
      </c>
      <c r="E475" s="27" t="s">
        <v>956</v>
      </c>
      <c r="F475" s="274" t="s">
        <v>2270</v>
      </c>
      <c r="G475" s="27"/>
      <c r="H475" s="27"/>
      <c r="I475" s="27"/>
      <c r="J475" s="27">
        <v>29.18</v>
      </c>
      <c r="K475" s="63"/>
      <c r="L475" s="63"/>
      <c r="M475" s="63"/>
      <c r="N475" s="63"/>
      <c r="O475" s="27"/>
      <c r="P475" s="27" t="s">
        <v>2267</v>
      </c>
      <c r="Q475" s="171" t="s">
        <v>2273</v>
      </c>
      <c r="R475" s="27">
        <v>730</v>
      </c>
      <c r="S475" s="87" t="s">
        <v>603</v>
      </c>
      <c r="T475" s="87" t="s">
        <v>50</v>
      </c>
      <c r="U475" s="87" t="s">
        <v>303</v>
      </c>
      <c r="V475" s="87" t="s">
        <v>1522</v>
      </c>
      <c r="W475" s="87"/>
      <c r="X475" s="84"/>
      <c r="Y475" s="98"/>
      <c r="Z475" s="99"/>
    </row>
    <row r="476" ht="60.6" hidden="1" customHeight="1" spans="1:26">
      <c r="A476" s="27"/>
      <c r="B476" s="27" t="s">
        <v>2263</v>
      </c>
      <c r="C476" s="274" t="s">
        <v>2274</v>
      </c>
      <c r="D476" s="104" t="s">
        <v>1827</v>
      </c>
      <c r="E476" s="27" t="s">
        <v>956</v>
      </c>
      <c r="F476" s="274" t="s">
        <v>2275</v>
      </c>
      <c r="G476" s="27"/>
      <c r="H476" s="27"/>
      <c r="I476" s="27"/>
      <c r="J476" s="27">
        <v>64.2375</v>
      </c>
      <c r="K476" s="63"/>
      <c r="L476" s="63"/>
      <c r="M476" s="63"/>
      <c r="N476" s="63"/>
      <c r="O476" s="27"/>
      <c r="P476" s="27" t="s">
        <v>2267</v>
      </c>
      <c r="Q476" s="171" t="s">
        <v>2277</v>
      </c>
      <c r="R476" s="27">
        <v>1028</v>
      </c>
      <c r="S476" s="87" t="s">
        <v>603</v>
      </c>
      <c r="T476" s="87" t="s">
        <v>50</v>
      </c>
      <c r="U476" s="87" t="s">
        <v>303</v>
      </c>
      <c r="V476" s="87" t="s">
        <v>1522</v>
      </c>
      <c r="W476" s="87"/>
      <c r="X476" s="84"/>
      <c r="Y476" s="98"/>
      <c r="Z476" s="99"/>
    </row>
    <row r="477" ht="60.6" hidden="1" customHeight="1" spans="1:26">
      <c r="A477" s="27"/>
      <c r="B477" s="27" t="s">
        <v>2263</v>
      </c>
      <c r="C477" s="274" t="s">
        <v>2278</v>
      </c>
      <c r="D477" s="104" t="s">
        <v>1827</v>
      </c>
      <c r="E477" s="27" t="s">
        <v>956</v>
      </c>
      <c r="F477" s="171" t="s">
        <v>2279</v>
      </c>
      <c r="G477" s="27"/>
      <c r="H477" s="27"/>
      <c r="I477" s="27"/>
      <c r="J477" s="27">
        <v>67.7</v>
      </c>
      <c r="K477" s="63"/>
      <c r="L477" s="63"/>
      <c r="M477" s="63"/>
      <c r="N477" s="63"/>
      <c r="O477" s="27"/>
      <c r="P477" s="27" t="s">
        <v>2267</v>
      </c>
      <c r="Q477" s="171" t="s">
        <v>2279</v>
      </c>
      <c r="R477" s="27">
        <v>1975</v>
      </c>
      <c r="S477" s="87" t="s">
        <v>603</v>
      </c>
      <c r="T477" s="87" t="s">
        <v>122</v>
      </c>
      <c r="U477" s="87" t="s">
        <v>303</v>
      </c>
      <c r="V477" s="87" t="s">
        <v>1522</v>
      </c>
      <c r="W477" s="87"/>
      <c r="X477" s="84"/>
      <c r="Y477" s="98"/>
      <c r="Z477" s="99"/>
    </row>
    <row r="478" ht="70.15" hidden="1" customHeight="1" spans="1:25">
      <c r="A478" s="4">
        <v>106</v>
      </c>
      <c r="B478" s="4" t="s">
        <v>172</v>
      </c>
      <c r="C478" s="4" t="s">
        <v>2281</v>
      </c>
      <c r="D478" s="6" t="s">
        <v>1827</v>
      </c>
      <c r="E478" s="4" t="s">
        <v>956</v>
      </c>
      <c r="F478" s="19" t="s">
        <v>2282</v>
      </c>
      <c r="G478" s="4">
        <v>98.95</v>
      </c>
      <c r="H478" s="4" t="s">
        <v>175</v>
      </c>
      <c r="I478" s="4" t="s">
        <v>2261</v>
      </c>
      <c r="J478" s="27">
        <v>-14.8425</v>
      </c>
      <c r="K478" s="58"/>
      <c r="L478" s="58"/>
      <c r="M478" s="58"/>
      <c r="N478" s="58"/>
      <c r="O478" s="4"/>
      <c r="P478" s="4" t="s">
        <v>177</v>
      </c>
      <c r="Q478" s="19" t="s">
        <v>2283</v>
      </c>
      <c r="R478" s="4">
        <v>3647</v>
      </c>
      <c r="S478" s="75" t="s">
        <v>90</v>
      </c>
      <c r="T478" s="75" t="s">
        <v>475</v>
      </c>
      <c r="U478" s="75" t="s">
        <v>706</v>
      </c>
      <c r="V478" s="75"/>
      <c r="W478" s="75"/>
      <c r="X478" s="77">
        <v>94.0025</v>
      </c>
      <c r="Y478" s="95" t="e">
        <f>X478-#REF!</f>
        <v>#REF!</v>
      </c>
    </row>
    <row r="479" ht="70.15" hidden="1" customHeight="1" spans="1:25">
      <c r="A479" s="4"/>
      <c r="B479" s="4" t="s">
        <v>92</v>
      </c>
      <c r="C479" s="226" t="s">
        <v>2285</v>
      </c>
      <c r="D479" s="17" t="s">
        <v>1827</v>
      </c>
      <c r="E479" s="4" t="s">
        <v>2613</v>
      </c>
      <c r="F479" s="19" t="s">
        <v>2286</v>
      </c>
      <c r="G479" s="4">
        <v>30.5</v>
      </c>
      <c r="H479" s="4" t="s">
        <v>95</v>
      </c>
      <c r="I479" s="4" t="s">
        <v>95</v>
      </c>
      <c r="J479" s="4">
        <v>22.7</v>
      </c>
      <c r="K479" s="58" t="s">
        <v>2579</v>
      </c>
      <c r="L479" s="58"/>
      <c r="M479" s="58"/>
      <c r="N479" s="58"/>
      <c r="O479" s="68"/>
      <c r="P479" s="4" t="s">
        <v>97</v>
      </c>
      <c r="Q479" s="19" t="s">
        <v>2287</v>
      </c>
      <c r="R479" s="4">
        <v>840</v>
      </c>
      <c r="S479" s="75" t="s">
        <v>2288</v>
      </c>
      <c r="T479" s="75" t="s">
        <v>2289</v>
      </c>
      <c r="U479" s="75" t="s">
        <v>2290</v>
      </c>
      <c r="V479" s="75" t="s">
        <v>2291</v>
      </c>
      <c r="W479" s="75"/>
      <c r="X479" s="77"/>
      <c r="Y479" s="95"/>
    </row>
    <row r="480" ht="70.15" hidden="1" customHeight="1" spans="1:25">
      <c r="A480" s="4"/>
      <c r="B480" s="4" t="s">
        <v>92</v>
      </c>
      <c r="C480" s="226" t="s">
        <v>2292</v>
      </c>
      <c r="D480" s="17" t="s">
        <v>1827</v>
      </c>
      <c r="E480" s="4" t="s">
        <v>2613</v>
      </c>
      <c r="F480" s="19" t="s">
        <v>2293</v>
      </c>
      <c r="G480" s="4">
        <v>9.5</v>
      </c>
      <c r="H480" s="4" t="s">
        <v>95</v>
      </c>
      <c r="I480" s="4" t="s">
        <v>2294</v>
      </c>
      <c r="J480" s="4">
        <v>9.5</v>
      </c>
      <c r="K480" s="58" t="s">
        <v>2579</v>
      </c>
      <c r="L480" s="58"/>
      <c r="M480" s="58"/>
      <c r="N480" s="58"/>
      <c r="O480" s="68"/>
      <c r="P480" s="4" t="s">
        <v>97</v>
      </c>
      <c r="Q480" s="19" t="s">
        <v>2295</v>
      </c>
      <c r="R480" s="4">
        <v>250</v>
      </c>
      <c r="S480" s="75" t="s">
        <v>2288</v>
      </c>
      <c r="T480" s="75" t="s">
        <v>2296</v>
      </c>
      <c r="U480" s="75" t="s">
        <v>2290</v>
      </c>
      <c r="V480" s="75" t="s">
        <v>2291</v>
      </c>
      <c r="W480" s="75"/>
      <c r="X480" s="77"/>
      <c r="Y480" s="95"/>
    </row>
    <row r="481" ht="70.15" hidden="1" customHeight="1" spans="1:25">
      <c r="A481" s="4"/>
      <c r="B481" s="4" t="s">
        <v>92</v>
      </c>
      <c r="C481" s="226" t="s">
        <v>2297</v>
      </c>
      <c r="D481" s="17" t="s">
        <v>1827</v>
      </c>
      <c r="E481" s="4" t="s">
        <v>2613</v>
      </c>
      <c r="F481" s="19" t="s">
        <v>2298</v>
      </c>
      <c r="G481" s="4">
        <v>18.8</v>
      </c>
      <c r="H481" s="4" t="s">
        <v>95</v>
      </c>
      <c r="I481" s="4" t="s">
        <v>95</v>
      </c>
      <c r="J481" s="4">
        <v>18.78</v>
      </c>
      <c r="K481" s="58" t="s">
        <v>2579</v>
      </c>
      <c r="L481" s="58"/>
      <c r="M481" s="58"/>
      <c r="N481" s="58"/>
      <c r="O481" s="68"/>
      <c r="P481" s="4" t="s">
        <v>97</v>
      </c>
      <c r="Q481" s="19" t="s">
        <v>2299</v>
      </c>
      <c r="R481" s="4">
        <v>840</v>
      </c>
      <c r="S481" s="75" t="s">
        <v>2288</v>
      </c>
      <c r="T481" s="75" t="s">
        <v>2296</v>
      </c>
      <c r="U481" s="75" t="s">
        <v>2290</v>
      </c>
      <c r="V481" s="75" t="s">
        <v>2291</v>
      </c>
      <c r="W481" s="75"/>
      <c r="X481" s="77"/>
      <c r="Y481" s="95"/>
    </row>
    <row r="482" ht="70.15" hidden="1" customHeight="1" spans="1:25">
      <c r="A482" s="4"/>
      <c r="B482" s="4" t="s">
        <v>304</v>
      </c>
      <c r="C482" s="116" t="s">
        <v>2300</v>
      </c>
      <c r="D482" s="17" t="s">
        <v>1827</v>
      </c>
      <c r="E482" s="4" t="s">
        <v>956</v>
      </c>
      <c r="F482" s="19" t="s">
        <v>2301</v>
      </c>
      <c r="G482" s="4">
        <v>44.43</v>
      </c>
      <c r="H482" s="4" t="s">
        <v>307</v>
      </c>
      <c r="I482" s="4" t="s">
        <v>2302</v>
      </c>
      <c r="J482" s="4">
        <v>13.329</v>
      </c>
      <c r="K482" s="58" t="s">
        <v>2475</v>
      </c>
      <c r="L482" s="58"/>
      <c r="M482" s="58"/>
      <c r="N482" s="58"/>
      <c r="O482" s="68"/>
      <c r="P482" s="4" t="s">
        <v>307</v>
      </c>
      <c r="Q482" s="116" t="s">
        <v>2303</v>
      </c>
      <c r="R482" s="4">
        <v>345</v>
      </c>
      <c r="S482" s="75" t="s">
        <v>684</v>
      </c>
      <c r="T482" s="75" t="s">
        <v>1879</v>
      </c>
      <c r="U482" s="75" t="s">
        <v>155</v>
      </c>
      <c r="V482" s="75" t="s">
        <v>750</v>
      </c>
      <c r="W482" s="75"/>
      <c r="X482" s="77"/>
      <c r="Y482" s="95"/>
    </row>
    <row r="483" ht="70.15" hidden="1" customHeight="1" spans="1:25">
      <c r="A483" s="4">
        <v>1</v>
      </c>
      <c r="B483" s="4" t="s">
        <v>2037</v>
      </c>
      <c r="C483" s="16" t="s">
        <v>2614</v>
      </c>
      <c r="D483" s="13" t="s">
        <v>956</v>
      </c>
      <c r="E483" s="13" t="s">
        <v>944</v>
      </c>
      <c r="F483" s="14" t="s">
        <v>2615</v>
      </c>
      <c r="G483" s="13" t="s">
        <v>958</v>
      </c>
      <c r="H483" s="13" t="s">
        <v>2041</v>
      </c>
      <c r="I483" s="13" t="s">
        <v>2042</v>
      </c>
      <c r="J483" s="16"/>
      <c r="K483" s="16"/>
      <c r="L483" s="13"/>
      <c r="M483" s="13"/>
      <c r="N483" s="13"/>
      <c r="O483" s="16"/>
      <c r="P483" s="13" t="s">
        <v>2609</v>
      </c>
      <c r="Q483" s="14" t="s">
        <v>2616</v>
      </c>
      <c r="R483" s="13" t="s">
        <v>2617</v>
      </c>
      <c r="S483" s="79"/>
      <c r="T483" s="79"/>
      <c r="U483" s="79"/>
      <c r="V483" s="79"/>
      <c r="W483" s="75"/>
      <c r="X483" s="77">
        <v>2.1</v>
      </c>
      <c r="Y483" s="95" t="e">
        <f>X483-#REF!</f>
        <v>#REF!</v>
      </c>
    </row>
    <row r="484" ht="49.9" hidden="1" customHeight="1" spans="1:25">
      <c r="A484" s="4">
        <v>4</v>
      </c>
      <c r="B484" s="4" t="s">
        <v>82</v>
      </c>
      <c r="C484" s="16" t="s">
        <v>955</v>
      </c>
      <c r="D484" s="13" t="s">
        <v>956</v>
      </c>
      <c r="E484" s="13" t="s">
        <v>944</v>
      </c>
      <c r="F484" s="109" t="s">
        <v>957</v>
      </c>
      <c r="G484" s="13" t="s">
        <v>958</v>
      </c>
      <c r="H484" s="110" t="s">
        <v>85</v>
      </c>
      <c r="I484" s="13" t="s">
        <v>959</v>
      </c>
      <c r="J484" s="141">
        <v>-0.4</v>
      </c>
      <c r="K484" s="141"/>
      <c r="L484" s="13"/>
      <c r="M484" s="13"/>
      <c r="N484" s="13"/>
      <c r="O484" s="141"/>
      <c r="P484" s="110" t="s">
        <v>82</v>
      </c>
      <c r="Q484" s="109" t="s">
        <v>960</v>
      </c>
      <c r="R484" s="17">
        <v>216</v>
      </c>
      <c r="S484" s="76" t="s">
        <v>603</v>
      </c>
      <c r="T484" s="93" t="s">
        <v>961</v>
      </c>
      <c r="U484" s="93" t="s">
        <v>962</v>
      </c>
      <c r="V484" s="93"/>
      <c r="W484" s="75"/>
      <c r="X484" s="77">
        <v>12.6</v>
      </c>
      <c r="Y484" s="95" t="e">
        <f>X484-#REF!</f>
        <v>#REF!</v>
      </c>
    </row>
    <row r="485" ht="66" hidden="1" customHeight="1" spans="1:25">
      <c r="A485" s="4"/>
      <c r="B485" s="6" t="s">
        <v>161</v>
      </c>
      <c r="C485" s="132" t="s">
        <v>2195</v>
      </c>
      <c r="D485" s="10" t="s">
        <v>1827</v>
      </c>
      <c r="E485" s="6" t="s">
        <v>2034</v>
      </c>
      <c r="F485" s="299" t="s">
        <v>2196</v>
      </c>
      <c r="G485" s="13">
        <v>20</v>
      </c>
      <c r="H485" s="6" t="s">
        <v>164</v>
      </c>
      <c r="I485" s="17" t="s">
        <v>2197</v>
      </c>
      <c r="J485" s="311">
        <v>11.904</v>
      </c>
      <c r="K485" s="52" t="s">
        <v>2495</v>
      </c>
      <c r="L485" s="17"/>
      <c r="M485" s="17"/>
      <c r="N485" s="17"/>
      <c r="O485" s="311"/>
      <c r="P485" s="6" t="s">
        <v>161</v>
      </c>
      <c r="Q485" s="157" t="s">
        <v>2198</v>
      </c>
      <c r="R485" s="17">
        <v>66</v>
      </c>
      <c r="S485" s="76" t="s">
        <v>1739</v>
      </c>
      <c r="T485" s="93"/>
      <c r="U485" s="93"/>
      <c r="V485" s="93" t="s">
        <v>197</v>
      </c>
      <c r="W485" s="75"/>
      <c r="X485" s="77"/>
      <c r="Y485" s="95"/>
    </row>
    <row r="486" ht="66" hidden="1" customHeight="1" spans="1:25">
      <c r="A486" s="4"/>
      <c r="B486" s="6" t="s">
        <v>161</v>
      </c>
      <c r="C486" s="132" t="s">
        <v>2199</v>
      </c>
      <c r="D486" s="10" t="s">
        <v>1827</v>
      </c>
      <c r="E486" s="6" t="s">
        <v>2034</v>
      </c>
      <c r="F486" s="299" t="s">
        <v>2200</v>
      </c>
      <c r="G486" s="13">
        <v>26</v>
      </c>
      <c r="H486" s="6" t="s">
        <v>164</v>
      </c>
      <c r="I486" s="17" t="s">
        <v>570</v>
      </c>
      <c r="J486" s="311">
        <v>17.488</v>
      </c>
      <c r="K486" s="52" t="s">
        <v>2495</v>
      </c>
      <c r="L486" s="17"/>
      <c r="M486" s="17"/>
      <c r="N486" s="17"/>
      <c r="O486" s="311"/>
      <c r="P486" s="6" t="s">
        <v>161</v>
      </c>
      <c r="Q486" s="157" t="s">
        <v>2201</v>
      </c>
      <c r="R486" s="17">
        <v>186</v>
      </c>
      <c r="S486" s="76" t="s">
        <v>1810</v>
      </c>
      <c r="T486" s="93"/>
      <c r="U486" s="93"/>
      <c r="V486" s="93" t="s">
        <v>197</v>
      </c>
      <c r="W486" s="75"/>
      <c r="X486" s="77"/>
      <c r="Y486" s="95"/>
    </row>
    <row r="487" ht="66" hidden="1" customHeight="1" spans="1:25">
      <c r="A487" s="4"/>
      <c r="B487" s="6" t="s">
        <v>161</v>
      </c>
      <c r="C487" s="154" t="s">
        <v>2020</v>
      </c>
      <c r="D487" s="10" t="s">
        <v>1827</v>
      </c>
      <c r="E487" s="13" t="s">
        <v>1828</v>
      </c>
      <c r="F487" s="133" t="s">
        <v>2021</v>
      </c>
      <c r="G487" s="13">
        <v>82</v>
      </c>
      <c r="H487" s="6" t="s">
        <v>164</v>
      </c>
      <c r="I487" s="17" t="s">
        <v>2022</v>
      </c>
      <c r="J487" s="311">
        <v>48.45</v>
      </c>
      <c r="K487" s="52" t="s">
        <v>2495</v>
      </c>
      <c r="L487" s="17"/>
      <c r="M487" s="17"/>
      <c r="N487" s="17"/>
      <c r="O487" s="311"/>
      <c r="P487" s="6" t="s">
        <v>161</v>
      </c>
      <c r="Q487" s="157" t="s">
        <v>2023</v>
      </c>
      <c r="R487" s="17">
        <v>117</v>
      </c>
      <c r="S487" s="76" t="s">
        <v>559</v>
      </c>
      <c r="T487" s="93"/>
      <c r="U487" s="93"/>
      <c r="V487" s="93" t="s">
        <v>197</v>
      </c>
      <c r="W487" s="75"/>
      <c r="X487" s="77"/>
      <c r="Y487" s="95"/>
    </row>
    <row r="488" ht="66" hidden="1" customHeight="1" spans="1:25">
      <c r="A488" s="4"/>
      <c r="B488" s="6" t="s">
        <v>161</v>
      </c>
      <c r="C488" s="132" t="s">
        <v>2024</v>
      </c>
      <c r="D488" s="10" t="s">
        <v>1827</v>
      </c>
      <c r="E488" s="13" t="s">
        <v>1828</v>
      </c>
      <c r="F488" s="133" t="s">
        <v>2025</v>
      </c>
      <c r="G488" s="13">
        <v>45</v>
      </c>
      <c r="H488" s="6" t="s">
        <v>164</v>
      </c>
      <c r="I488" s="17" t="s">
        <v>734</v>
      </c>
      <c r="J488" s="311">
        <v>35.44</v>
      </c>
      <c r="K488" s="52" t="s">
        <v>2495</v>
      </c>
      <c r="L488" s="17"/>
      <c r="M488" s="17"/>
      <c r="N488" s="17"/>
      <c r="O488" s="311"/>
      <c r="P488" s="6" t="s">
        <v>161</v>
      </c>
      <c r="Q488" s="157" t="s">
        <v>2026</v>
      </c>
      <c r="R488" s="17">
        <v>145</v>
      </c>
      <c r="S488" s="76" t="s">
        <v>921</v>
      </c>
      <c r="T488" s="93"/>
      <c r="U488" s="93"/>
      <c r="V488" s="93" t="s">
        <v>171</v>
      </c>
      <c r="W488" s="75"/>
      <c r="X488" s="77"/>
      <c r="Y488" s="95"/>
    </row>
    <row r="489" ht="66" hidden="1" customHeight="1" spans="1:25">
      <c r="A489" s="4"/>
      <c r="B489" s="6" t="s">
        <v>161</v>
      </c>
      <c r="C489" s="132" t="s">
        <v>2028</v>
      </c>
      <c r="D489" s="10" t="s">
        <v>1827</v>
      </c>
      <c r="E489" s="13" t="s">
        <v>1828</v>
      </c>
      <c r="F489" s="133" t="s">
        <v>2029</v>
      </c>
      <c r="G489" s="13">
        <v>60</v>
      </c>
      <c r="H489" s="6" t="s">
        <v>164</v>
      </c>
      <c r="I489" s="17" t="s">
        <v>2030</v>
      </c>
      <c r="J489" s="311">
        <v>35.16</v>
      </c>
      <c r="K489" s="52" t="s">
        <v>2495</v>
      </c>
      <c r="L489" s="17"/>
      <c r="M489" s="17"/>
      <c r="N489" s="17"/>
      <c r="O489" s="311"/>
      <c r="P489" s="6" t="s">
        <v>161</v>
      </c>
      <c r="Q489" s="157" t="s">
        <v>2031</v>
      </c>
      <c r="R489" s="17">
        <v>149</v>
      </c>
      <c r="S489" s="76" t="s">
        <v>684</v>
      </c>
      <c r="T489" s="93"/>
      <c r="U489" s="93"/>
      <c r="V489" s="93" t="s">
        <v>171</v>
      </c>
      <c r="W489" s="75"/>
      <c r="X489" s="77"/>
      <c r="Y489" s="95"/>
    </row>
    <row r="490" ht="69.6" hidden="1" customHeight="1" spans="1:25">
      <c r="A490" s="4">
        <v>6</v>
      </c>
      <c r="B490" s="4" t="s">
        <v>161</v>
      </c>
      <c r="C490" s="16" t="s">
        <v>2618</v>
      </c>
      <c r="D490" s="13" t="s">
        <v>956</v>
      </c>
      <c r="E490" s="13" t="s">
        <v>944</v>
      </c>
      <c r="F490" s="14" t="s">
        <v>2619</v>
      </c>
      <c r="G490" s="13" t="s">
        <v>958</v>
      </c>
      <c r="H490" s="13" t="s">
        <v>164</v>
      </c>
      <c r="I490" s="13" t="s">
        <v>2083</v>
      </c>
      <c r="J490" s="16"/>
      <c r="K490" s="16"/>
      <c r="L490" s="13"/>
      <c r="M490" s="13"/>
      <c r="N490" s="13"/>
      <c r="O490" s="16"/>
      <c r="P490" s="13" t="s">
        <v>161</v>
      </c>
      <c r="Q490" s="14" t="s">
        <v>2620</v>
      </c>
      <c r="R490" s="13">
        <v>8</v>
      </c>
      <c r="S490" s="76" t="s">
        <v>603</v>
      </c>
      <c r="T490" s="79">
        <v>43101</v>
      </c>
      <c r="U490" s="79" t="s">
        <v>576</v>
      </c>
      <c r="V490" s="76"/>
      <c r="W490" s="75"/>
      <c r="X490" s="77">
        <v>5.6</v>
      </c>
      <c r="Y490" s="95" t="e">
        <f>X490-#REF!</f>
        <v>#REF!</v>
      </c>
    </row>
    <row r="491" ht="85.9" customHeight="1" spans="1:25">
      <c r="A491" s="4"/>
      <c r="B491" s="28" t="s">
        <v>210</v>
      </c>
      <c r="C491" s="16" t="s">
        <v>530</v>
      </c>
      <c r="D491" s="30" t="s">
        <v>33</v>
      </c>
      <c r="E491" s="31" t="s">
        <v>34</v>
      </c>
      <c r="F491" s="14" t="s">
        <v>531</v>
      </c>
      <c r="G491" s="13">
        <v>119.93</v>
      </c>
      <c r="H491" s="4" t="s">
        <v>213</v>
      </c>
      <c r="I491" s="13" t="s">
        <v>532</v>
      </c>
      <c r="J491" s="141">
        <v>56</v>
      </c>
      <c r="K491" s="141"/>
      <c r="L491" s="13"/>
      <c r="M491" s="13"/>
      <c r="N491" s="13"/>
      <c r="O491" s="141"/>
      <c r="P491" s="4" t="s">
        <v>213</v>
      </c>
      <c r="Q491" s="14" t="s">
        <v>533</v>
      </c>
      <c r="R491" s="13">
        <v>605</v>
      </c>
      <c r="S491" s="316" t="s">
        <v>534</v>
      </c>
      <c r="T491" s="79" t="s">
        <v>535</v>
      </c>
      <c r="U491" s="79"/>
      <c r="V491" s="79"/>
      <c r="W491" s="75"/>
      <c r="X491" s="77"/>
      <c r="Y491" s="95"/>
    </row>
    <row r="492" ht="60" hidden="1" customHeight="1" spans="1:25">
      <c r="A492" s="4">
        <v>20</v>
      </c>
      <c r="B492" s="17" t="s">
        <v>31</v>
      </c>
      <c r="C492" s="300" t="s">
        <v>2306</v>
      </c>
      <c r="D492" s="17" t="s">
        <v>956</v>
      </c>
      <c r="E492" s="17" t="s">
        <v>2307</v>
      </c>
      <c r="F492" s="44" t="s">
        <v>2308</v>
      </c>
      <c r="G492" s="17">
        <v>8</v>
      </c>
      <c r="H492" s="6" t="s">
        <v>36</v>
      </c>
      <c r="I492" s="6" t="s">
        <v>36</v>
      </c>
      <c r="J492" s="6">
        <v>-3</v>
      </c>
      <c r="K492" s="6" t="s">
        <v>2580</v>
      </c>
      <c r="L492" s="17"/>
      <c r="M492" s="17"/>
      <c r="N492" s="6"/>
      <c r="O492" s="4"/>
      <c r="P492" s="6" t="s">
        <v>38</v>
      </c>
      <c r="Q492" s="44" t="s">
        <v>2309</v>
      </c>
      <c r="R492" s="17">
        <v>160</v>
      </c>
      <c r="S492" s="76" t="s">
        <v>2052</v>
      </c>
      <c r="T492" s="93" t="s">
        <v>1715</v>
      </c>
      <c r="U492" s="93" t="s">
        <v>750</v>
      </c>
      <c r="V492" s="93"/>
      <c r="W492" s="75"/>
      <c r="X492" s="77">
        <v>8</v>
      </c>
      <c r="Y492" s="95" t="e">
        <f>X492-#REF!</f>
        <v>#REF!</v>
      </c>
    </row>
    <row r="493" ht="60" hidden="1" customHeight="1" spans="1:25">
      <c r="A493" s="4">
        <v>21</v>
      </c>
      <c r="B493" s="6" t="s">
        <v>52</v>
      </c>
      <c r="C493" s="300" t="s">
        <v>2310</v>
      </c>
      <c r="D493" s="17" t="s">
        <v>956</v>
      </c>
      <c r="E493" s="17" t="s">
        <v>2307</v>
      </c>
      <c r="F493" s="44" t="s">
        <v>2311</v>
      </c>
      <c r="G493" s="17">
        <v>12</v>
      </c>
      <c r="H493" s="17" t="s">
        <v>55</v>
      </c>
      <c r="I493" s="17" t="s">
        <v>2083</v>
      </c>
      <c r="J493" s="6">
        <v>-2</v>
      </c>
      <c r="K493" s="6" t="s">
        <v>2581</v>
      </c>
      <c r="L493" s="17"/>
      <c r="M493" s="17"/>
      <c r="N493" s="6"/>
      <c r="O493" s="4"/>
      <c r="P493" s="17" t="s">
        <v>57</v>
      </c>
      <c r="Q493" s="44" t="s">
        <v>2312</v>
      </c>
      <c r="R493" s="17">
        <v>1431</v>
      </c>
      <c r="S493" s="93" t="s">
        <v>603</v>
      </c>
      <c r="T493" s="93" t="s">
        <v>2313</v>
      </c>
      <c r="U493" s="93" t="s">
        <v>606</v>
      </c>
      <c r="V493" s="93"/>
      <c r="W493" s="75"/>
      <c r="X493" s="77">
        <v>12</v>
      </c>
      <c r="Y493" s="95" t="e">
        <f>X493-#REF!</f>
        <v>#REF!</v>
      </c>
    </row>
    <row r="494" ht="60" hidden="1" customHeight="1" spans="1:25">
      <c r="A494" s="4">
        <v>24</v>
      </c>
      <c r="B494" s="6" t="s">
        <v>161</v>
      </c>
      <c r="C494" s="300" t="s">
        <v>2314</v>
      </c>
      <c r="D494" s="17" t="s">
        <v>956</v>
      </c>
      <c r="E494" s="17" t="s">
        <v>2307</v>
      </c>
      <c r="F494" s="44" t="s">
        <v>2315</v>
      </c>
      <c r="G494" s="17">
        <v>13</v>
      </c>
      <c r="H494" s="17" t="s">
        <v>164</v>
      </c>
      <c r="I494" s="17" t="s">
        <v>2083</v>
      </c>
      <c r="J494" s="6">
        <v>-1</v>
      </c>
      <c r="K494" s="53" t="s">
        <v>2581</v>
      </c>
      <c r="L494" s="17"/>
      <c r="M494" s="17"/>
      <c r="N494" s="6"/>
      <c r="O494" s="4"/>
      <c r="P494" s="17" t="s">
        <v>161</v>
      </c>
      <c r="Q494" s="44" t="s">
        <v>2316</v>
      </c>
      <c r="R494" s="17">
        <v>2476</v>
      </c>
      <c r="S494" s="93" t="s">
        <v>603</v>
      </c>
      <c r="T494" s="93">
        <v>43261</v>
      </c>
      <c r="U494" s="93" t="s">
        <v>2317</v>
      </c>
      <c r="V494" s="76"/>
      <c r="W494" s="75"/>
      <c r="X494" s="77">
        <v>13</v>
      </c>
      <c r="Y494" s="95" t="e">
        <f>X494-#REF!</f>
        <v>#REF!</v>
      </c>
    </row>
    <row r="495" ht="64.9" hidden="1" customHeight="1" spans="1:25">
      <c r="A495" s="4">
        <v>26</v>
      </c>
      <c r="B495" s="6" t="s">
        <v>210</v>
      </c>
      <c r="C495" s="300" t="s">
        <v>2318</v>
      </c>
      <c r="D495" s="17" t="s">
        <v>956</v>
      </c>
      <c r="E495" s="17" t="s">
        <v>2307</v>
      </c>
      <c r="F495" s="105" t="s">
        <v>2319</v>
      </c>
      <c r="G495" s="17">
        <v>6</v>
      </c>
      <c r="H495" s="106" t="s">
        <v>213</v>
      </c>
      <c r="I495" s="17"/>
      <c r="J495" s="69">
        <v>-3</v>
      </c>
      <c r="K495" s="6"/>
      <c r="L495" s="17"/>
      <c r="M495" s="17"/>
      <c r="N495" s="6"/>
      <c r="O495" s="4"/>
      <c r="P495" s="106" t="s">
        <v>213</v>
      </c>
      <c r="Q495" s="105" t="s">
        <v>2320</v>
      </c>
      <c r="R495" s="17" t="s">
        <v>2321</v>
      </c>
      <c r="S495" s="93" t="s">
        <v>603</v>
      </c>
      <c r="T495" s="317">
        <v>2018.7</v>
      </c>
      <c r="U495" s="317" t="s">
        <v>941</v>
      </c>
      <c r="V495" s="317">
        <v>2018.11</v>
      </c>
      <c r="W495" s="75"/>
      <c r="X495" s="77">
        <v>6</v>
      </c>
      <c r="Y495" s="95" t="e">
        <f>X495-#REF!</f>
        <v>#REF!</v>
      </c>
    </row>
    <row r="496" ht="64.9" hidden="1" customHeight="1" spans="1:25">
      <c r="A496" s="4">
        <v>28</v>
      </c>
      <c r="B496" s="6" t="s">
        <v>304</v>
      </c>
      <c r="C496" s="300" t="s">
        <v>2322</v>
      </c>
      <c r="D496" s="17" t="s">
        <v>956</v>
      </c>
      <c r="E496" s="17" t="s">
        <v>2307</v>
      </c>
      <c r="F496" s="44" t="s">
        <v>2323</v>
      </c>
      <c r="G496" s="17">
        <v>10</v>
      </c>
      <c r="H496" s="17" t="s">
        <v>307</v>
      </c>
      <c r="I496" s="17" t="s">
        <v>2083</v>
      </c>
      <c r="J496" s="6">
        <v>-1</v>
      </c>
      <c r="K496" s="4" t="s">
        <v>2581</v>
      </c>
      <c r="L496" s="17"/>
      <c r="M496" s="17"/>
      <c r="N496" s="17"/>
      <c r="O496" s="6"/>
      <c r="P496" s="17" t="s">
        <v>304</v>
      </c>
      <c r="Q496" s="44" t="s">
        <v>2324</v>
      </c>
      <c r="R496" s="17">
        <v>1763</v>
      </c>
      <c r="S496" s="93" t="s">
        <v>603</v>
      </c>
      <c r="T496" s="93">
        <v>43282</v>
      </c>
      <c r="U496" s="93">
        <v>43374</v>
      </c>
      <c r="V496" s="76"/>
      <c r="W496" s="75"/>
      <c r="X496" s="77">
        <v>10</v>
      </c>
      <c r="Y496" s="95" t="e">
        <f>X496-#REF!</f>
        <v>#REF!</v>
      </c>
    </row>
    <row r="497" ht="106.15" hidden="1" customHeight="1" spans="1:25">
      <c r="A497" s="4">
        <v>34</v>
      </c>
      <c r="B497" s="6" t="s">
        <v>466</v>
      </c>
      <c r="C497" s="300" t="s">
        <v>2325</v>
      </c>
      <c r="D497" s="17" t="s">
        <v>956</v>
      </c>
      <c r="E497" s="17" t="s">
        <v>2307</v>
      </c>
      <c r="F497" s="107" t="s">
        <v>2311</v>
      </c>
      <c r="G497" s="6">
        <v>8</v>
      </c>
      <c r="H497" s="108" t="s">
        <v>469</v>
      </c>
      <c r="I497" s="6" t="s">
        <v>2326</v>
      </c>
      <c r="J497" s="6">
        <v>-1</v>
      </c>
      <c r="K497" s="311" t="s">
        <v>2582</v>
      </c>
      <c r="L497" s="6"/>
      <c r="M497" s="6"/>
      <c r="N497" s="6"/>
      <c r="O497" s="4"/>
      <c r="P497" s="108" t="s">
        <v>471</v>
      </c>
      <c r="Q497" s="105" t="s">
        <v>2312</v>
      </c>
      <c r="R497" s="6">
        <v>2421</v>
      </c>
      <c r="S497" s="93" t="s">
        <v>603</v>
      </c>
      <c r="T497" s="93" t="s">
        <v>604</v>
      </c>
      <c r="U497" s="93" t="s">
        <v>605</v>
      </c>
      <c r="V497" s="93" t="s">
        <v>606</v>
      </c>
      <c r="W497" s="75"/>
      <c r="X497" s="77">
        <v>8</v>
      </c>
      <c r="Y497" s="95" t="e">
        <f>X497-#REF!</f>
        <v>#REF!</v>
      </c>
    </row>
    <row r="498" ht="81" hidden="1" customHeight="1" spans="1:25">
      <c r="A498" s="4">
        <v>41</v>
      </c>
      <c r="B498" s="17" t="s">
        <v>82</v>
      </c>
      <c r="C498" s="301" t="s">
        <v>2328</v>
      </c>
      <c r="D498" s="17" t="s">
        <v>956</v>
      </c>
      <c r="E498" s="17" t="s">
        <v>956</v>
      </c>
      <c r="F498" s="44" t="s">
        <v>2329</v>
      </c>
      <c r="G498" s="17">
        <v>2</v>
      </c>
      <c r="H498" s="17" t="s">
        <v>85</v>
      </c>
      <c r="I498" s="17" t="s">
        <v>2330</v>
      </c>
      <c r="J498" s="301">
        <v>-0.196</v>
      </c>
      <c r="K498" s="301"/>
      <c r="L498" s="17"/>
      <c r="M498" s="17"/>
      <c r="N498" s="17"/>
      <c r="O498" s="301"/>
      <c r="P498" s="17" t="s">
        <v>82</v>
      </c>
      <c r="Q498" s="44" t="s">
        <v>2331</v>
      </c>
      <c r="R498" s="17">
        <v>1431</v>
      </c>
      <c r="S498" s="76" t="s">
        <v>603</v>
      </c>
      <c r="T498" s="93" t="s">
        <v>2313</v>
      </c>
      <c r="U498" s="93" t="s">
        <v>606</v>
      </c>
      <c r="V498" s="93"/>
      <c r="W498" s="75"/>
      <c r="X498" s="77">
        <v>2</v>
      </c>
      <c r="Y498" s="95" t="e">
        <f>X498-#REF!</f>
        <v>#REF!</v>
      </c>
    </row>
    <row r="499" ht="64.9" hidden="1" customHeight="1" spans="1:25">
      <c r="A499" s="4">
        <v>53</v>
      </c>
      <c r="B499" s="17" t="s">
        <v>466</v>
      </c>
      <c r="C499" s="301" t="s">
        <v>2332</v>
      </c>
      <c r="D499" s="17" t="s">
        <v>956</v>
      </c>
      <c r="E499" s="17" t="s">
        <v>956</v>
      </c>
      <c r="F499" s="107" t="s">
        <v>2333</v>
      </c>
      <c r="G499" s="6">
        <v>4</v>
      </c>
      <c r="H499" s="108" t="s">
        <v>469</v>
      </c>
      <c r="I499" s="6" t="s">
        <v>2334</v>
      </c>
      <c r="J499" s="311">
        <v>-0.007</v>
      </c>
      <c r="K499" s="311" t="s">
        <v>2583</v>
      </c>
      <c r="L499" s="6"/>
      <c r="M499" s="6"/>
      <c r="N499" s="6"/>
      <c r="O499" s="311"/>
      <c r="P499" s="108" t="s">
        <v>471</v>
      </c>
      <c r="Q499" s="107" t="s">
        <v>2335</v>
      </c>
      <c r="R499" s="6">
        <v>493</v>
      </c>
      <c r="S499" s="76" t="s">
        <v>107</v>
      </c>
      <c r="T499" s="76" t="s">
        <v>2336</v>
      </c>
      <c r="U499" s="76" t="s">
        <v>1032</v>
      </c>
      <c r="V499" s="76" t="s">
        <v>43</v>
      </c>
      <c r="W499" s="75"/>
      <c r="X499" s="77">
        <v>4</v>
      </c>
      <c r="Y499" s="95" t="e">
        <f>X499-#REF!</f>
        <v>#REF!</v>
      </c>
    </row>
    <row r="500" ht="64.9" hidden="1" customHeight="1" spans="1:25">
      <c r="A500" s="4">
        <v>54</v>
      </c>
      <c r="B500" s="17" t="s">
        <v>476</v>
      </c>
      <c r="C500" s="301" t="s">
        <v>2337</v>
      </c>
      <c r="D500" s="17" t="s">
        <v>956</v>
      </c>
      <c r="E500" s="17" t="s">
        <v>956</v>
      </c>
      <c r="F500" s="8" t="s">
        <v>2338</v>
      </c>
      <c r="G500" s="6"/>
      <c r="H500" s="6" t="s">
        <v>479</v>
      </c>
      <c r="I500" s="6" t="s">
        <v>2339</v>
      </c>
      <c r="J500" s="301">
        <v>-0.0011</v>
      </c>
      <c r="K500" s="53" t="s">
        <v>2584</v>
      </c>
      <c r="L500" s="6"/>
      <c r="M500" s="6"/>
      <c r="N500" s="6"/>
      <c r="O500" s="301"/>
      <c r="P500" s="6" t="s">
        <v>476</v>
      </c>
      <c r="Q500" s="44" t="s">
        <v>2340</v>
      </c>
      <c r="R500" s="6">
        <v>326</v>
      </c>
      <c r="S500" s="76" t="s">
        <v>2341</v>
      </c>
      <c r="T500" s="76" t="s">
        <v>2342</v>
      </c>
      <c r="U500" s="76" t="s">
        <v>892</v>
      </c>
      <c r="V500" s="76" t="s">
        <v>188</v>
      </c>
      <c r="W500" s="75"/>
      <c r="X500" s="77">
        <v>6</v>
      </c>
      <c r="Y500" s="95" t="e">
        <f>X500-#REF!</f>
        <v>#REF!</v>
      </c>
    </row>
    <row r="501" ht="64.9" hidden="1" customHeight="1" spans="1:25">
      <c r="A501" s="302"/>
      <c r="B501" s="303" t="s">
        <v>513</v>
      </c>
      <c r="C501" s="301" t="s">
        <v>2343</v>
      </c>
      <c r="D501" s="17" t="s">
        <v>956</v>
      </c>
      <c r="E501" s="17" t="s">
        <v>956</v>
      </c>
      <c r="F501" s="304" t="s">
        <v>2344</v>
      </c>
      <c r="G501" s="305">
        <v>4</v>
      </c>
      <c r="H501" s="305" t="s">
        <v>516</v>
      </c>
      <c r="I501" s="305" t="s">
        <v>516</v>
      </c>
      <c r="J501" s="309">
        <v>-0.000485</v>
      </c>
      <c r="K501" s="53" t="s">
        <v>2584</v>
      </c>
      <c r="L501" s="305"/>
      <c r="M501" s="305"/>
      <c r="N501" s="305"/>
      <c r="O501" s="309"/>
      <c r="P501" s="305" t="s">
        <v>516</v>
      </c>
      <c r="Q501" s="304" t="s">
        <v>2345</v>
      </c>
      <c r="R501" s="305">
        <v>3512</v>
      </c>
      <c r="S501" s="93" t="s">
        <v>603</v>
      </c>
      <c r="T501" s="318" t="s">
        <v>1923</v>
      </c>
      <c r="U501" s="318" t="s">
        <v>1869</v>
      </c>
      <c r="V501" s="318"/>
      <c r="W501" s="319"/>
      <c r="X501" s="77"/>
      <c r="Y501" s="95"/>
    </row>
    <row r="502" ht="64.9" hidden="1" customHeight="1" spans="1:26">
      <c r="A502" s="306"/>
      <c r="B502" s="307" t="s">
        <v>1776</v>
      </c>
      <c r="C502" s="187" t="s">
        <v>2346</v>
      </c>
      <c r="D502" s="307" t="s">
        <v>956</v>
      </c>
      <c r="E502" s="307" t="s">
        <v>2613</v>
      </c>
      <c r="F502" s="308" t="s">
        <v>2347</v>
      </c>
      <c r="G502" s="307"/>
      <c r="H502" s="307" t="s">
        <v>36</v>
      </c>
      <c r="I502" s="307" t="s">
        <v>2348</v>
      </c>
      <c r="J502" s="313">
        <v>26.5</v>
      </c>
      <c r="K502" s="313"/>
      <c r="L502" s="307"/>
      <c r="M502" s="307"/>
      <c r="N502" s="307"/>
      <c r="O502" s="313"/>
      <c r="P502" s="307" t="s">
        <v>1776</v>
      </c>
      <c r="Q502" s="308" t="s">
        <v>2349</v>
      </c>
      <c r="R502" s="307">
        <v>392</v>
      </c>
      <c r="S502" s="320" t="s">
        <v>603</v>
      </c>
      <c r="T502" s="320" t="s">
        <v>2350</v>
      </c>
      <c r="U502" s="320" t="s">
        <v>126</v>
      </c>
      <c r="V502" s="320" t="s">
        <v>636</v>
      </c>
      <c r="W502" s="321"/>
      <c r="X502" s="84"/>
      <c r="Y502" s="98"/>
      <c r="Z502" s="99"/>
    </row>
    <row r="503" ht="64.9" hidden="1" customHeight="1" spans="1:26">
      <c r="A503" s="306"/>
      <c r="B503" s="307" t="s">
        <v>1776</v>
      </c>
      <c r="C503" s="187" t="s">
        <v>2351</v>
      </c>
      <c r="D503" s="307" t="s">
        <v>956</v>
      </c>
      <c r="E503" s="307" t="s">
        <v>2613</v>
      </c>
      <c r="F503" s="308" t="s">
        <v>2352</v>
      </c>
      <c r="G503" s="307"/>
      <c r="H503" s="307" t="s">
        <v>1801</v>
      </c>
      <c r="I503" s="307" t="s">
        <v>2353</v>
      </c>
      <c r="J503" s="313">
        <v>13.932</v>
      </c>
      <c r="K503" s="313"/>
      <c r="L503" s="307"/>
      <c r="M503" s="307"/>
      <c r="N503" s="307"/>
      <c r="O503" s="313"/>
      <c r="P503" s="307" t="s">
        <v>1776</v>
      </c>
      <c r="Q503" s="308" t="s">
        <v>2354</v>
      </c>
      <c r="R503" s="307">
        <v>17415</v>
      </c>
      <c r="S503" s="320" t="s">
        <v>603</v>
      </c>
      <c r="T503" s="320" t="s">
        <v>706</v>
      </c>
      <c r="U503" s="320" t="s">
        <v>1804</v>
      </c>
      <c r="V503" s="320"/>
      <c r="W503" s="321"/>
      <c r="X503" s="84"/>
      <c r="Y503" s="98"/>
      <c r="Z503" s="99"/>
    </row>
    <row r="504" ht="64.9" hidden="1" customHeight="1" spans="1:26">
      <c r="A504" s="306"/>
      <c r="B504" s="307" t="s">
        <v>1776</v>
      </c>
      <c r="C504" s="29" t="s">
        <v>2355</v>
      </c>
      <c r="D504" s="307" t="s">
        <v>956</v>
      </c>
      <c r="E504" s="307" t="s">
        <v>2613</v>
      </c>
      <c r="F504" s="102" t="s">
        <v>2356</v>
      </c>
      <c r="G504" s="307"/>
      <c r="H504" s="307" t="s">
        <v>516</v>
      </c>
      <c r="I504" s="307" t="s">
        <v>2357</v>
      </c>
      <c r="J504" s="313">
        <v>70</v>
      </c>
      <c r="K504" s="313"/>
      <c r="L504" s="307"/>
      <c r="M504" s="307"/>
      <c r="N504" s="307"/>
      <c r="O504" s="313"/>
      <c r="P504" s="307"/>
      <c r="Q504" s="102" t="s">
        <v>2358</v>
      </c>
      <c r="R504" s="307">
        <v>1057</v>
      </c>
      <c r="S504" s="320" t="s">
        <v>603</v>
      </c>
      <c r="T504" s="320"/>
      <c r="U504" s="320"/>
      <c r="V504" s="320"/>
      <c r="W504" s="321"/>
      <c r="X504" s="84"/>
      <c r="Y504" s="98"/>
      <c r="Z504" s="99"/>
    </row>
    <row r="505" ht="64.9" hidden="1" customHeight="1" spans="1:26">
      <c r="A505" s="306"/>
      <c r="B505" s="307" t="s">
        <v>1776</v>
      </c>
      <c r="C505" s="205" t="s">
        <v>2359</v>
      </c>
      <c r="D505" s="307" t="s">
        <v>956</v>
      </c>
      <c r="E505" s="307" t="s">
        <v>2613</v>
      </c>
      <c r="F505" s="308" t="s">
        <v>2360</v>
      </c>
      <c r="G505" s="307"/>
      <c r="H505" s="307" t="s">
        <v>36</v>
      </c>
      <c r="I505" s="307" t="s">
        <v>1104</v>
      </c>
      <c r="J505" s="313">
        <v>64.8</v>
      </c>
      <c r="K505" s="313"/>
      <c r="L505" s="307"/>
      <c r="M505" s="307"/>
      <c r="N505" s="307"/>
      <c r="O505" s="313"/>
      <c r="P505" s="307"/>
      <c r="Q505" s="102" t="s">
        <v>2361</v>
      </c>
      <c r="R505" s="307">
        <v>464</v>
      </c>
      <c r="S505" s="320" t="s">
        <v>603</v>
      </c>
      <c r="T505" s="320"/>
      <c r="U505" s="320"/>
      <c r="V505" s="320"/>
      <c r="W505" s="321"/>
      <c r="X505" s="84"/>
      <c r="Y505" s="98"/>
      <c r="Z505" s="99"/>
    </row>
    <row r="506" ht="64.9" hidden="1" customHeight="1" spans="1:26">
      <c r="A506" s="306"/>
      <c r="B506" s="307" t="s">
        <v>1776</v>
      </c>
      <c r="C506" s="205" t="s">
        <v>2363</v>
      </c>
      <c r="D506" s="307" t="s">
        <v>956</v>
      </c>
      <c r="E506" s="307" t="s">
        <v>2613</v>
      </c>
      <c r="F506" s="308" t="s">
        <v>2364</v>
      </c>
      <c r="G506" s="307"/>
      <c r="H506" s="307" t="s">
        <v>2365</v>
      </c>
      <c r="I506" s="307" t="s">
        <v>2366</v>
      </c>
      <c r="J506" s="313">
        <v>80</v>
      </c>
      <c r="K506" s="313"/>
      <c r="L506" s="307"/>
      <c r="M506" s="307"/>
      <c r="N506" s="307"/>
      <c r="O506" s="313"/>
      <c r="P506" s="307"/>
      <c r="Q506" s="322" t="s">
        <v>2367</v>
      </c>
      <c r="R506" s="307">
        <v>196</v>
      </c>
      <c r="S506" s="320" t="s">
        <v>603</v>
      </c>
      <c r="T506" s="320"/>
      <c r="U506" s="320"/>
      <c r="V506" s="320"/>
      <c r="W506" s="321"/>
      <c r="X506" s="84"/>
      <c r="Y506" s="98"/>
      <c r="Z506" s="99"/>
    </row>
    <row r="507" ht="64.9" hidden="1" customHeight="1" spans="1:25">
      <c r="A507" s="302"/>
      <c r="B507" s="303" t="s">
        <v>92</v>
      </c>
      <c r="C507" s="309" t="s">
        <v>2368</v>
      </c>
      <c r="D507" s="303" t="s">
        <v>956</v>
      </c>
      <c r="E507" s="303" t="s">
        <v>2613</v>
      </c>
      <c r="F507" s="310" t="s">
        <v>2369</v>
      </c>
      <c r="G507" s="303">
        <v>1.9</v>
      </c>
      <c r="H507" s="303" t="s">
        <v>564</v>
      </c>
      <c r="I507" s="303" t="s">
        <v>2370</v>
      </c>
      <c r="J507" s="309">
        <v>1.9</v>
      </c>
      <c r="K507" s="309" t="s">
        <v>2585</v>
      </c>
      <c r="L507" s="303"/>
      <c r="M507" s="303"/>
      <c r="N507" s="303"/>
      <c r="O507" s="309"/>
      <c r="P507" s="303" t="s">
        <v>564</v>
      </c>
      <c r="Q507" s="310" t="s">
        <v>2371</v>
      </c>
      <c r="R507" s="303">
        <v>530</v>
      </c>
      <c r="S507" s="323" t="s">
        <v>1868</v>
      </c>
      <c r="T507" s="323" t="s">
        <v>2372</v>
      </c>
      <c r="U507" s="323" t="s">
        <v>219</v>
      </c>
      <c r="V507" s="323" t="s">
        <v>1065</v>
      </c>
      <c r="W507" s="319"/>
      <c r="X507" s="77"/>
      <c r="Y507" s="95"/>
    </row>
    <row r="508" ht="64.9" hidden="1" customHeight="1" spans="1:25">
      <c r="A508" s="302"/>
      <c r="B508" s="303" t="s">
        <v>92</v>
      </c>
      <c r="C508" s="309" t="s">
        <v>2373</v>
      </c>
      <c r="D508" s="303" t="s">
        <v>956</v>
      </c>
      <c r="E508" s="303" t="s">
        <v>2613</v>
      </c>
      <c r="F508" s="310" t="s">
        <v>2369</v>
      </c>
      <c r="G508" s="303">
        <v>2.8</v>
      </c>
      <c r="H508" s="303" t="s">
        <v>564</v>
      </c>
      <c r="I508" s="303" t="s">
        <v>2374</v>
      </c>
      <c r="J508" s="309">
        <v>2.8</v>
      </c>
      <c r="K508" s="309" t="s">
        <v>2585</v>
      </c>
      <c r="L508" s="303"/>
      <c r="M508" s="303"/>
      <c r="N508" s="303"/>
      <c r="O508" s="309"/>
      <c r="P508" s="303" t="s">
        <v>564</v>
      </c>
      <c r="Q508" s="310" t="s">
        <v>2375</v>
      </c>
      <c r="R508" s="303">
        <v>1029</v>
      </c>
      <c r="S508" s="323" t="s">
        <v>2376</v>
      </c>
      <c r="T508" s="323" t="s">
        <v>2377</v>
      </c>
      <c r="U508" s="323" t="s">
        <v>240</v>
      </c>
      <c r="V508" s="323" t="s">
        <v>1065</v>
      </c>
      <c r="W508" s="319"/>
      <c r="X508" s="77"/>
      <c r="Y508" s="95"/>
    </row>
    <row r="509" ht="64.9" hidden="1" customHeight="1" spans="1:25">
      <c r="A509" s="302"/>
      <c r="B509" s="303" t="s">
        <v>304</v>
      </c>
      <c r="C509" s="309" t="s">
        <v>2378</v>
      </c>
      <c r="D509" s="303" t="s">
        <v>956</v>
      </c>
      <c r="E509" s="303" t="s">
        <v>2613</v>
      </c>
      <c r="F509" s="310" t="s">
        <v>2298</v>
      </c>
      <c r="G509" s="303"/>
      <c r="H509" s="303"/>
      <c r="I509" s="303"/>
      <c r="J509" s="309">
        <v>8</v>
      </c>
      <c r="K509" s="309" t="s">
        <v>2586</v>
      </c>
      <c r="L509" s="303"/>
      <c r="M509" s="303"/>
      <c r="N509" s="303"/>
      <c r="O509" s="309"/>
      <c r="P509" s="303" t="s">
        <v>307</v>
      </c>
      <c r="Q509" s="310" t="s">
        <v>2379</v>
      </c>
      <c r="R509" s="303"/>
      <c r="S509" s="323"/>
      <c r="T509" s="323"/>
      <c r="U509" s="323"/>
      <c r="V509" s="323"/>
      <c r="W509" s="319"/>
      <c r="X509" s="77"/>
      <c r="Y509" s="95"/>
    </row>
    <row r="510" ht="64.9" hidden="1" customHeight="1" spans="1:25">
      <c r="A510" s="302"/>
      <c r="B510" s="303" t="s">
        <v>304</v>
      </c>
      <c r="C510" s="309" t="s">
        <v>2382</v>
      </c>
      <c r="D510" s="303" t="s">
        <v>956</v>
      </c>
      <c r="E510" s="303" t="s">
        <v>2613</v>
      </c>
      <c r="F510" s="310" t="s">
        <v>2383</v>
      </c>
      <c r="G510" s="303"/>
      <c r="H510" s="303"/>
      <c r="I510" s="303"/>
      <c r="J510" s="309">
        <v>4</v>
      </c>
      <c r="K510" s="309" t="s">
        <v>2586</v>
      </c>
      <c r="L510" s="303"/>
      <c r="M510" s="303"/>
      <c r="N510" s="303"/>
      <c r="O510" s="309"/>
      <c r="P510" s="303" t="s">
        <v>307</v>
      </c>
      <c r="Q510" s="310"/>
      <c r="R510" s="303"/>
      <c r="S510" s="323"/>
      <c r="T510" s="323"/>
      <c r="U510" s="323"/>
      <c r="V510" s="323"/>
      <c r="W510" s="319"/>
      <c r="X510" s="77"/>
      <c r="Y510" s="95"/>
    </row>
    <row r="511" ht="72" hidden="1" customHeight="1" spans="1:25">
      <c r="A511" s="302"/>
      <c r="B511" s="303" t="s">
        <v>304</v>
      </c>
      <c r="C511" s="309" t="s">
        <v>2386</v>
      </c>
      <c r="D511" s="303" t="s">
        <v>956</v>
      </c>
      <c r="E511" s="303" t="s">
        <v>2613</v>
      </c>
      <c r="F511" s="310" t="s">
        <v>2387</v>
      </c>
      <c r="G511" s="303"/>
      <c r="H511" s="303"/>
      <c r="I511" s="303"/>
      <c r="J511" s="309">
        <v>3</v>
      </c>
      <c r="K511" s="309" t="s">
        <v>2586</v>
      </c>
      <c r="L511" s="303"/>
      <c r="M511" s="303"/>
      <c r="N511" s="303"/>
      <c r="O511" s="309"/>
      <c r="P511" s="303" t="s">
        <v>307</v>
      </c>
      <c r="Q511" s="310"/>
      <c r="R511" s="303"/>
      <c r="S511" s="323"/>
      <c r="T511" s="323"/>
      <c r="U511" s="323"/>
      <c r="V511" s="323"/>
      <c r="W511" s="319"/>
      <c r="X511" s="77"/>
      <c r="Y511" s="95"/>
    </row>
    <row r="512" ht="57.75" hidden="1" customHeight="1" spans="1:24">
      <c r="A512" s="4"/>
      <c r="B512" s="4" t="s">
        <v>31</v>
      </c>
      <c r="C512" s="4" t="s">
        <v>2390</v>
      </c>
      <c r="D512" s="303" t="s">
        <v>956</v>
      </c>
      <c r="E512" s="303" t="s">
        <v>956</v>
      </c>
      <c r="F512" s="19" t="s">
        <v>2391</v>
      </c>
      <c r="G512" s="4">
        <v>16.23</v>
      </c>
      <c r="H512" s="4" t="s">
        <v>36</v>
      </c>
      <c r="I512" s="4"/>
      <c r="J512" s="4">
        <v>16.23</v>
      </c>
      <c r="K512" s="4" t="s">
        <v>2587</v>
      </c>
      <c r="L512" s="4"/>
      <c r="M512" s="4"/>
      <c r="N512" s="4"/>
      <c r="O512" s="4"/>
      <c r="P512" s="4" t="s">
        <v>31</v>
      </c>
      <c r="Q512" s="19"/>
      <c r="R512" s="4"/>
      <c r="S512" s="75"/>
      <c r="T512" s="75"/>
      <c r="U512" s="75"/>
      <c r="V512" s="75"/>
      <c r="W512" s="75"/>
      <c r="X512" s="324">
        <v>6</v>
      </c>
    </row>
    <row r="513" ht="57.75" hidden="1" customHeight="1" spans="1:24">
      <c r="A513" s="4"/>
      <c r="B513" s="4" t="s">
        <v>487</v>
      </c>
      <c r="C513" s="4" t="s">
        <v>2394</v>
      </c>
      <c r="D513" s="303" t="s">
        <v>956</v>
      </c>
      <c r="E513" s="303" t="s">
        <v>956</v>
      </c>
      <c r="F513" s="19" t="s">
        <v>2391</v>
      </c>
      <c r="G513" s="4">
        <v>36.54</v>
      </c>
      <c r="H513" s="4" t="s">
        <v>490</v>
      </c>
      <c r="I513" s="4"/>
      <c r="J513" s="4">
        <v>36.54</v>
      </c>
      <c r="K513" s="4" t="s">
        <v>2587</v>
      </c>
      <c r="L513" s="4"/>
      <c r="M513" s="4"/>
      <c r="N513" s="4"/>
      <c r="O513" s="4"/>
      <c r="P513" s="4" t="s">
        <v>487</v>
      </c>
      <c r="Q513" s="19"/>
      <c r="R513" s="4"/>
      <c r="S513" s="75"/>
      <c r="T513" s="75"/>
      <c r="U513" s="75"/>
      <c r="V513" s="75"/>
      <c r="W513" s="75"/>
      <c r="X513" s="324">
        <v>4</v>
      </c>
    </row>
    <row r="514" ht="57.75" hidden="1" customHeight="1" spans="1:24">
      <c r="A514" s="4"/>
      <c r="B514" s="4" t="s">
        <v>52</v>
      </c>
      <c r="C514" s="4" t="s">
        <v>2396</v>
      </c>
      <c r="D514" s="303" t="s">
        <v>956</v>
      </c>
      <c r="E514" s="303" t="s">
        <v>956</v>
      </c>
      <c r="F514" s="19" t="s">
        <v>2391</v>
      </c>
      <c r="G514" s="4">
        <v>55.54</v>
      </c>
      <c r="H514" s="4" t="s">
        <v>55</v>
      </c>
      <c r="I514" s="4"/>
      <c r="J514" s="4">
        <v>55.54</v>
      </c>
      <c r="K514" s="4" t="s">
        <v>2587</v>
      </c>
      <c r="L514" s="4"/>
      <c r="M514" s="4"/>
      <c r="N514" s="4"/>
      <c r="O514" s="4"/>
      <c r="P514" s="4" t="s">
        <v>52</v>
      </c>
      <c r="Q514" s="19"/>
      <c r="R514" s="4"/>
      <c r="S514" s="75"/>
      <c r="T514" s="75"/>
      <c r="U514" s="75"/>
      <c r="V514" s="75"/>
      <c r="W514" s="75"/>
      <c r="X514" s="324">
        <v>6</v>
      </c>
    </row>
    <row r="515" ht="57.75" hidden="1" customHeight="1" spans="1:24">
      <c r="A515" s="4"/>
      <c r="B515" s="4" t="s">
        <v>513</v>
      </c>
      <c r="C515" s="4" t="s">
        <v>2397</v>
      </c>
      <c r="D515" s="303" t="s">
        <v>956</v>
      </c>
      <c r="E515" s="303" t="s">
        <v>956</v>
      </c>
      <c r="F515" s="19" t="s">
        <v>2391</v>
      </c>
      <c r="G515" s="4">
        <v>32.48</v>
      </c>
      <c r="H515" s="4" t="s">
        <v>516</v>
      </c>
      <c r="I515" s="4"/>
      <c r="J515" s="4">
        <v>32.48</v>
      </c>
      <c r="K515" s="4" t="s">
        <v>2587</v>
      </c>
      <c r="L515" s="4"/>
      <c r="M515" s="4"/>
      <c r="N515" s="4"/>
      <c r="O515" s="4"/>
      <c r="P515" s="4" t="s">
        <v>513</v>
      </c>
      <c r="Q515" s="19"/>
      <c r="R515" s="4"/>
      <c r="S515" s="75"/>
      <c r="T515" s="75"/>
      <c r="U515" s="75"/>
      <c r="V515" s="75"/>
      <c r="W515" s="75"/>
      <c r="X515" s="324">
        <v>4</v>
      </c>
    </row>
    <row r="516" ht="57.75" hidden="1" customHeight="1" spans="1:24">
      <c r="A516" s="4"/>
      <c r="B516" s="4" t="s">
        <v>371</v>
      </c>
      <c r="C516" s="4" t="s">
        <v>2398</v>
      </c>
      <c r="D516" s="303" t="s">
        <v>956</v>
      </c>
      <c r="E516" s="303" t="s">
        <v>956</v>
      </c>
      <c r="F516" s="19" t="s">
        <v>2391</v>
      </c>
      <c r="G516" s="4">
        <v>40.21</v>
      </c>
      <c r="H516" s="4" t="s">
        <v>374</v>
      </c>
      <c r="I516" s="4"/>
      <c r="J516" s="4">
        <v>40.21</v>
      </c>
      <c r="K516" s="4" t="s">
        <v>2587</v>
      </c>
      <c r="L516" s="4"/>
      <c r="M516" s="4"/>
      <c r="N516" s="4"/>
      <c r="O516" s="4"/>
      <c r="P516" s="4" t="s">
        <v>371</v>
      </c>
      <c r="Q516" s="19"/>
      <c r="R516" s="4"/>
      <c r="S516" s="75"/>
      <c r="T516" s="75"/>
      <c r="U516" s="75"/>
      <c r="V516" s="75"/>
      <c r="W516" s="75"/>
      <c r="X516" s="324"/>
    </row>
    <row r="517" ht="57.75" hidden="1" customHeight="1" spans="1:24">
      <c r="A517" s="4"/>
      <c r="B517" s="4" t="s">
        <v>92</v>
      </c>
      <c r="C517" s="4" t="s">
        <v>2399</v>
      </c>
      <c r="D517" s="303" t="s">
        <v>956</v>
      </c>
      <c r="E517" s="303" t="s">
        <v>956</v>
      </c>
      <c r="F517" s="19" t="s">
        <v>2391</v>
      </c>
      <c r="G517" s="4">
        <v>54.37</v>
      </c>
      <c r="H517" s="4" t="s">
        <v>564</v>
      </c>
      <c r="I517" s="4"/>
      <c r="J517" s="4">
        <v>54.37</v>
      </c>
      <c r="K517" s="4" t="s">
        <v>2587</v>
      </c>
      <c r="L517" s="4"/>
      <c r="M517" s="4"/>
      <c r="N517" s="4"/>
      <c r="O517" s="4"/>
      <c r="P517" s="4" t="s">
        <v>92</v>
      </c>
      <c r="Q517" s="19"/>
      <c r="R517" s="4"/>
      <c r="S517" s="75"/>
      <c r="T517" s="75"/>
      <c r="U517" s="75"/>
      <c r="V517" s="75"/>
      <c r="W517" s="75"/>
      <c r="X517" s="324">
        <v>4</v>
      </c>
    </row>
    <row r="518" ht="57.75" hidden="1" customHeight="1" spans="1:24">
      <c r="A518" s="4"/>
      <c r="B518" s="4" t="s">
        <v>466</v>
      </c>
      <c r="C518" s="4" t="s">
        <v>2400</v>
      </c>
      <c r="D518" s="303" t="s">
        <v>956</v>
      </c>
      <c r="E518" s="303" t="s">
        <v>956</v>
      </c>
      <c r="F518" s="19" t="s">
        <v>2391</v>
      </c>
      <c r="G518" s="4">
        <v>18.53</v>
      </c>
      <c r="H518" s="108" t="s">
        <v>469</v>
      </c>
      <c r="I518" s="4"/>
      <c r="J518" s="4">
        <v>18.53</v>
      </c>
      <c r="K518" s="4" t="s">
        <v>2587</v>
      </c>
      <c r="L518" s="4"/>
      <c r="M518" s="4"/>
      <c r="N518" s="4"/>
      <c r="O518" s="4"/>
      <c r="P518" s="4" t="s">
        <v>466</v>
      </c>
      <c r="Q518" s="19"/>
      <c r="R518" s="4"/>
      <c r="S518" s="75"/>
      <c r="T518" s="75"/>
      <c r="U518" s="75"/>
      <c r="V518" s="75"/>
      <c r="W518" s="75"/>
      <c r="X518" s="324"/>
    </row>
    <row r="519" ht="57.75" hidden="1" customHeight="1" spans="1:24">
      <c r="A519" s="4"/>
      <c r="B519" s="4" t="s">
        <v>422</v>
      </c>
      <c r="C519" s="4" t="s">
        <v>2401</v>
      </c>
      <c r="D519" s="303" t="s">
        <v>956</v>
      </c>
      <c r="E519" s="303" t="s">
        <v>956</v>
      </c>
      <c r="F519" s="19" t="s">
        <v>2391</v>
      </c>
      <c r="G519" s="4">
        <v>38.23</v>
      </c>
      <c r="H519" s="4" t="s">
        <v>425</v>
      </c>
      <c r="I519" s="4"/>
      <c r="J519" s="4">
        <v>38.23</v>
      </c>
      <c r="K519" s="4" t="s">
        <v>2587</v>
      </c>
      <c r="L519" s="4"/>
      <c r="M519" s="4"/>
      <c r="N519" s="4"/>
      <c r="O519" s="4"/>
      <c r="P519" s="4" t="s">
        <v>422</v>
      </c>
      <c r="Q519" s="19"/>
      <c r="R519" s="4"/>
      <c r="S519" s="75"/>
      <c r="T519" s="75"/>
      <c r="U519" s="75"/>
      <c r="V519" s="75"/>
      <c r="W519" s="75"/>
      <c r="X519" s="324"/>
    </row>
    <row r="520" ht="57.75" hidden="1" customHeight="1" spans="1:24">
      <c r="A520" s="4"/>
      <c r="B520" s="4" t="s">
        <v>476</v>
      </c>
      <c r="C520" s="4" t="s">
        <v>2402</v>
      </c>
      <c r="D520" s="303" t="s">
        <v>956</v>
      </c>
      <c r="E520" s="303" t="s">
        <v>956</v>
      </c>
      <c r="F520" s="19" t="s">
        <v>2391</v>
      </c>
      <c r="G520" s="4">
        <v>15.59</v>
      </c>
      <c r="H520" s="4" t="s">
        <v>479</v>
      </c>
      <c r="I520" s="4"/>
      <c r="J520" s="4">
        <v>15.59</v>
      </c>
      <c r="K520" s="4" t="s">
        <v>2587</v>
      </c>
      <c r="L520" s="4"/>
      <c r="M520" s="4"/>
      <c r="N520" s="4"/>
      <c r="O520" s="4"/>
      <c r="P520" s="4" t="s">
        <v>476</v>
      </c>
      <c r="Q520" s="19"/>
      <c r="R520" s="4"/>
      <c r="S520" s="75"/>
      <c r="T520" s="75"/>
      <c r="U520" s="75"/>
      <c r="V520" s="75"/>
      <c r="W520" s="75"/>
      <c r="X520" s="324"/>
    </row>
    <row r="521" ht="57.75" hidden="1" customHeight="1" spans="1:24">
      <c r="A521" s="4"/>
      <c r="B521" s="4" t="s">
        <v>363</v>
      </c>
      <c r="C521" s="4" t="s">
        <v>2404</v>
      </c>
      <c r="D521" s="303" t="s">
        <v>956</v>
      </c>
      <c r="E521" s="303" t="s">
        <v>956</v>
      </c>
      <c r="F521" s="19" t="s">
        <v>2391</v>
      </c>
      <c r="G521" s="4">
        <v>26.56</v>
      </c>
      <c r="H521" s="4" t="s">
        <v>366</v>
      </c>
      <c r="I521" s="4"/>
      <c r="J521" s="4">
        <v>26.56</v>
      </c>
      <c r="K521" s="4" t="s">
        <v>2587</v>
      </c>
      <c r="L521" s="4"/>
      <c r="M521" s="4"/>
      <c r="N521" s="4"/>
      <c r="O521" s="4"/>
      <c r="P521" s="4" t="s">
        <v>363</v>
      </c>
      <c r="Q521" s="19"/>
      <c r="R521" s="4"/>
      <c r="S521" s="75"/>
      <c r="T521" s="75"/>
      <c r="U521" s="75"/>
      <c r="V521" s="75"/>
      <c r="W521" s="75"/>
      <c r="X521" s="324"/>
    </row>
    <row r="522" ht="57.75" hidden="1" customHeight="1" spans="1:24">
      <c r="A522" s="4"/>
      <c r="B522" s="4" t="s">
        <v>210</v>
      </c>
      <c r="C522" s="4" t="s">
        <v>2407</v>
      </c>
      <c r="D522" s="303" t="s">
        <v>956</v>
      </c>
      <c r="E522" s="303" t="s">
        <v>956</v>
      </c>
      <c r="F522" s="19" t="s">
        <v>2391</v>
      </c>
      <c r="G522" s="4">
        <v>27.24</v>
      </c>
      <c r="H522" s="4" t="s">
        <v>213</v>
      </c>
      <c r="I522" s="4"/>
      <c r="J522" s="4">
        <v>27.24</v>
      </c>
      <c r="K522" s="4" t="s">
        <v>2587</v>
      </c>
      <c r="L522" s="4"/>
      <c r="M522" s="4"/>
      <c r="N522" s="4"/>
      <c r="O522" s="4"/>
      <c r="P522" s="4" t="s">
        <v>210</v>
      </c>
      <c r="Q522" s="19"/>
      <c r="R522" s="4"/>
      <c r="S522" s="75"/>
      <c r="T522" s="75"/>
      <c r="U522" s="75"/>
      <c r="V522" s="75"/>
      <c r="W522" s="75"/>
      <c r="X522" s="324"/>
    </row>
    <row r="523" ht="57.75" hidden="1" customHeight="1" spans="1:24">
      <c r="A523" s="4"/>
      <c r="B523" s="4" t="s">
        <v>161</v>
      </c>
      <c r="C523" s="4" t="s">
        <v>2408</v>
      </c>
      <c r="D523" s="303" t="s">
        <v>956</v>
      </c>
      <c r="E523" s="303" t="s">
        <v>956</v>
      </c>
      <c r="F523" s="19" t="s">
        <v>2391</v>
      </c>
      <c r="G523" s="4">
        <v>18.73</v>
      </c>
      <c r="H523" s="4" t="s">
        <v>164</v>
      </c>
      <c r="I523" s="4"/>
      <c r="J523" s="4">
        <v>18.73</v>
      </c>
      <c r="K523" s="4" t="s">
        <v>2587</v>
      </c>
      <c r="L523" s="4"/>
      <c r="M523" s="4"/>
      <c r="N523" s="4"/>
      <c r="O523" s="4"/>
      <c r="P523" s="4" t="s">
        <v>161</v>
      </c>
      <c r="Q523" s="19"/>
      <c r="R523" s="4"/>
      <c r="S523" s="75"/>
      <c r="T523" s="75"/>
      <c r="U523" s="75"/>
      <c r="V523" s="75"/>
      <c r="W523" s="75"/>
      <c r="X523" s="324"/>
    </row>
    <row r="524" ht="57.75" hidden="1" customHeight="1" spans="1:24">
      <c r="A524" s="4"/>
      <c r="B524" s="4" t="s">
        <v>269</v>
      </c>
      <c r="C524" s="4" t="s">
        <v>2409</v>
      </c>
      <c r="D524" s="17" t="s">
        <v>956</v>
      </c>
      <c r="E524" s="17" t="s">
        <v>956</v>
      </c>
      <c r="F524" s="19" t="s">
        <v>2391</v>
      </c>
      <c r="G524" s="4">
        <v>19.92</v>
      </c>
      <c r="H524" s="4" t="s">
        <v>272</v>
      </c>
      <c r="I524" s="4"/>
      <c r="J524" s="4">
        <v>19.92</v>
      </c>
      <c r="K524" s="4" t="s">
        <v>2587</v>
      </c>
      <c r="L524" s="4"/>
      <c r="M524" s="4"/>
      <c r="N524" s="4"/>
      <c r="O524" s="4"/>
      <c r="P524" s="4" t="s">
        <v>269</v>
      </c>
      <c r="Q524" s="19"/>
      <c r="R524" s="4"/>
      <c r="S524" s="75"/>
      <c r="T524" s="75"/>
      <c r="U524" s="75"/>
      <c r="V524" s="75"/>
      <c r="W524" s="325"/>
      <c r="X524" s="326"/>
    </row>
    <row r="525" ht="57.75" hidden="1" customHeight="1" spans="1:24">
      <c r="A525" s="4"/>
      <c r="B525" s="4" t="s">
        <v>331</v>
      </c>
      <c r="C525" s="4" t="s">
        <v>2410</v>
      </c>
      <c r="D525" s="17" t="s">
        <v>956</v>
      </c>
      <c r="E525" s="17" t="s">
        <v>956</v>
      </c>
      <c r="F525" s="19" t="s">
        <v>2391</v>
      </c>
      <c r="G525" s="4">
        <v>43.28</v>
      </c>
      <c r="H525" s="4" t="s">
        <v>334</v>
      </c>
      <c r="I525" s="4"/>
      <c r="J525" s="4">
        <v>43.28</v>
      </c>
      <c r="K525" s="4" t="s">
        <v>2587</v>
      </c>
      <c r="L525" s="4"/>
      <c r="M525" s="4"/>
      <c r="N525" s="4"/>
      <c r="O525" s="4"/>
      <c r="P525" s="4" t="s">
        <v>331</v>
      </c>
      <c r="Q525" s="19"/>
      <c r="R525" s="4"/>
      <c r="S525" s="75"/>
      <c r="T525" s="75"/>
      <c r="U525" s="75"/>
      <c r="V525" s="75"/>
      <c r="W525" s="325"/>
      <c r="X525" s="326"/>
    </row>
    <row r="526" ht="57.75" hidden="1" customHeight="1" spans="1:24">
      <c r="A526" s="4"/>
      <c r="B526" s="4" t="s">
        <v>82</v>
      </c>
      <c r="C526" s="4" t="s">
        <v>2411</v>
      </c>
      <c r="D526" s="17" t="s">
        <v>956</v>
      </c>
      <c r="E526" s="17" t="s">
        <v>956</v>
      </c>
      <c r="F526" s="19" t="s">
        <v>2391</v>
      </c>
      <c r="G526" s="4">
        <v>22.25</v>
      </c>
      <c r="H526" s="4" t="s">
        <v>85</v>
      </c>
      <c r="I526" s="4"/>
      <c r="J526" s="4">
        <v>22.25</v>
      </c>
      <c r="K526" s="4" t="s">
        <v>2587</v>
      </c>
      <c r="L526" s="4"/>
      <c r="M526" s="4"/>
      <c r="N526" s="4"/>
      <c r="O526" s="4"/>
      <c r="P526" s="4" t="s">
        <v>82</v>
      </c>
      <c r="Q526" s="19"/>
      <c r="R526" s="4"/>
      <c r="S526" s="75"/>
      <c r="T526" s="75"/>
      <c r="U526" s="75"/>
      <c r="V526" s="75"/>
      <c r="W526" s="325"/>
      <c r="X526" s="326"/>
    </row>
    <row r="527" ht="57.75" hidden="1" customHeight="1" spans="1:24">
      <c r="A527" s="4"/>
      <c r="B527" s="4" t="s">
        <v>172</v>
      </c>
      <c r="C527" s="4" t="s">
        <v>2412</v>
      </c>
      <c r="D527" s="17" t="s">
        <v>956</v>
      </c>
      <c r="E527" s="17" t="s">
        <v>956</v>
      </c>
      <c r="F527" s="19" t="s">
        <v>2391</v>
      </c>
      <c r="G527" s="4">
        <v>40.74</v>
      </c>
      <c r="H527" s="4" t="s">
        <v>175</v>
      </c>
      <c r="I527" s="4"/>
      <c r="J527" s="4">
        <v>40.74</v>
      </c>
      <c r="K527" s="4" t="s">
        <v>2587</v>
      </c>
      <c r="L527" s="4"/>
      <c r="M527" s="4"/>
      <c r="N527" s="4"/>
      <c r="O527" s="4"/>
      <c r="P527" s="4" t="s">
        <v>172</v>
      </c>
      <c r="Q527" s="19"/>
      <c r="R527" s="4"/>
      <c r="S527" s="75"/>
      <c r="T527" s="75"/>
      <c r="U527" s="75"/>
      <c r="V527" s="75"/>
      <c r="W527" s="325"/>
      <c r="X527" s="326"/>
    </row>
    <row r="528" ht="57.75" hidden="1" customHeight="1" spans="1:24">
      <c r="A528" s="4"/>
      <c r="B528" s="4" t="s">
        <v>378</v>
      </c>
      <c r="C528" s="4" t="s">
        <v>2413</v>
      </c>
      <c r="D528" s="17" t="s">
        <v>956</v>
      </c>
      <c r="E528" s="17" t="s">
        <v>956</v>
      </c>
      <c r="F528" s="19" t="s">
        <v>2391</v>
      </c>
      <c r="G528" s="4">
        <v>13.27</v>
      </c>
      <c r="H528" s="4" t="s">
        <v>381</v>
      </c>
      <c r="I528" s="4"/>
      <c r="J528" s="4">
        <v>13.27</v>
      </c>
      <c r="K528" s="4" t="s">
        <v>2587</v>
      </c>
      <c r="L528" s="4"/>
      <c r="M528" s="4"/>
      <c r="N528" s="4"/>
      <c r="O528" s="4"/>
      <c r="P528" s="4" t="s">
        <v>378</v>
      </c>
      <c r="Q528" s="19"/>
      <c r="R528" s="4"/>
      <c r="S528" s="75"/>
      <c r="T528" s="75"/>
      <c r="U528" s="75"/>
      <c r="V528" s="75"/>
      <c r="W528" s="325"/>
      <c r="X528" s="326"/>
    </row>
    <row r="529" ht="43.5" hidden="1" customHeight="1" spans="1:22">
      <c r="A529" s="4"/>
      <c r="B529" s="4" t="s">
        <v>304</v>
      </c>
      <c r="C529" s="4" t="s">
        <v>2414</v>
      </c>
      <c r="D529" s="17" t="s">
        <v>956</v>
      </c>
      <c r="E529" s="17" t="s">
        <v>956</v>
      </c>
      <c r="F529" s="19" t="s">
        <v>2391</v>
      </c>
      <c r="G529" s="4">
        <v>17.47</v>
      </c>
      <c r="H529" s="4" t="s">
        <v>307</v>
      </c>
      <c r="I529" s="4"/>
      <c r="J529" s="4">
        <v>17.47</v>
      </c>
      <c r="K529" s="4" t="s">
        <v>2587</v>
      </c>
      <c r="L529" s="4"/>
      <c r="M529" s="4"/>
      <c r="N529" s="4"/>
      <c r="O529" s="4"/>
      <c r="P529" s="4" t="s">
        <v>304</v>
      </c>
      <c r="Q529" s="19"/>
      <c r="R529" s="4"/>
      <c r="S529" s="75"/>
      <c r="T529" s="75"/>
      <c r="U529" s="75"/>
      <c r="V529" s="75"/>
    </row>
  </sheetData>
  <autoFilter ref="A5:XFC529">
    <filterColumn colId="4">
      <customFilters>
        <customFilter operator="equal" val="安全饮水"/>
      </customFilters>
    </filterColumn>
    <extLst/>
  </autoFilter>
  <mergeCells count="15">
    <mergeCell ref="A1:D1"/>
    <mergeCell ref="A2:W2"/>
    <mergeCell ref="A3:W3"/>
    <mergeCell ref="S4:V4"/>
    <mergeCell ref="A4:A5"/>
    <mergeCell ref="B4:B5"/>
    <mergeCell ref="C4:C5"/>
    <mergeCell ref="D4:D5"/>
    <mergeCell ref="E4:E5"/>
    <mergeCell ref="F4:F5"/>
    <mergeCell ref="G4:G5"/>
    <mergeCell ref="P4:P5"/>
    <mergeCell ref="Q4:Q5"/>
    <mergeCell ref="R4:R5"/>
    <mergeCell ref="W4:W5"/>
  </mergeCells>
  <pageMargins left="0.354166666666667" right="0.15625" top="0.984027777777778" bottom="0.471527777777778" header="0.511805555555556" footer="0.118055555555556"/>
  <pageSetup paperSize="9" scale="66"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县政府需要 (4)</vt:lpstr>
      <vt:lpstr>Sheet3</vt: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2019-01-02T09:34:00Z</cp:lastPrinted>
  <dcterms:modified xsi:type="dcterms:W3CDTF">2019-10-16T07:54:51Z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