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<sst xmlns="http://schemas.openxmlformats.org/spreadsheetml/2006/main" count="140" uniqueCount="73">
  <si>
    <t>附件</t>
  </si>
  <si>
    <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年第26批统筹整合资金分配表</t>
    </r>
  </si>
  <si>
    <t xml:space="preserve">   时间：2022年11月22日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</si>
  <si>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</si>
  <si>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</si>
  <si>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</si>
  <si>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</si>
  <si>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</si>
  <si>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</si>
  <si>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</si>
  <si>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</si>
  <si>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</si>
  <si>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</si>
  <si>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</si>
  <si>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卢氏县2022年范里镇庙坪村玉露香梨示范基地防雹网建设项目</t>
  </si>
  <si>
    <t>范里镇庙坪村</t>
  </si>
  <si>
    <t>建设500亩玉露香梨防雹网体系；主要建设内容：采购安装立杆、水泥底座、三角架、地锚、镀锌钢丝、钢绞丝、防雹网、专用挂钩、花篮螺丝、钢丝绳卡扣等物品。</t>
  </si>
  <si>
    <t>范里镇人民政府</t>
  </si>
  <si>
    <t>卢氏县2022年官道口镇南幽村特色水果连体大棚及配套设施建设项目</t>
  </si>
  <si>
    <t>官道口镇南幽村</t>
  </si>
  <si>
    <t>建设100亩大棚及附属设施，种植阳光玫瑰、蟠桃等高品质水果，涵盖大棚主体建设、水肥一体化采购与安装、蓄水池、篱架系统建设。</t>
  </si>
  <si>
    <t>官道口镇人民政府</t>
  </si>
  <si>
    <t>卢氏县2022年官道口镇高标准连翘种植示范基地基础设施配套</t>
  </si>
  <si>
    <t>官道口村、石大山村</t>
  </si>
  <si>
    <t>1.修建3200米产业道路、边沟、路牙等配套附属设施；2.围绕示范基地场地硬化2980㎡等。</t>
  </si>
  <si>
    <t>卢氏县2022年官道口镇果岭村农旅融合示范项目</t>
  </si>
  <si>
    <t>官道口镇果岭村</t>
  </si>
  <si>
    <t>1.对河道进行治理、修建护堤堰、治理水体、修复生态；2.对周边道路修整、处理道路边沟等；3.开展周边空间综合整治和环境改造等。</t>
  </si>
  <si>
    <t>卢氏县2022年朱阳关镇香菇标准化生产基地建设项目</t>
  </si>
  <si>
    <t>朱阳关镇王店村、杜店村、朱阳关村、河南村</t>
  </si>
  <si>
    <t>在杜店村、王店村、朱阳关村建20*6m标准化食用菌大棚共计321个</t>
  </si>
  <si>
    <t>朱阳关镇人民政府</t>
  </si>
  <si>
    <t>卢氏县狮子坪乡下庄科村食用菌基地基础设施建设项目</t>
  </si>
  <si>
    <t>官道口镇石大山村、官道口村</t>
  </si>
  <si>
    <t>新建基地护坝200米、高5米；基地排水渠500米；生产道路砂石路2500平方米、电网及配套设施等。</t>
  </si>
  <si>
    <t>狮子坪乡人民政府</t>
  </si>
  <si>
    <t>狮子坪乡下庄科村</t>
  </si>
  <si>
    <t>卢氏县2022年汤河乡食用菌产业基础设施建设项目</t>
  </si>
  <si>
    <t>汤河乡汤河村、高沟口村、小沟河村</t>
  </si>
  <si>
    <t>新建跨河桥梁一座、食用菌基地排水管网修复1489m，及其他配套设施建设1600㎡</t>
  </si>
  <si>
    <t>汤河乡人民政府</t>
  </si>
  <si>
    <t>卢氏县2022年菌种繁育标准化示范基地项目</t>
  </si>
  <si>
    <t>横涧乡代家村</t>
  </si>
  <si>
    <t>新建标准化出菇大棚80个、配套平网、水、电、路。</t>
  </si>
  <si>
    <t>卢氏县扶贫开发有限责任公司</t>
  </si>
  <si>
    <t>卢氏县公益性岗位项目</t>
  </si>
  <si>
    <t>19个乡镇及兴贤里街道</t>
  </si>
  <si>
    <t>全县设置乡村公益性岗位2481个，全年需给予贫困户、“三类户”发放乡村公益性岗位补贴1600万元。</t>
  </si>
  <si>
    <t>卢氏县人力资源和社会保障局</t>
  </si>
  <si>
    <t>卢氏县2022年金海香菇智能化环控实验菇房建设项目</t>
  </si>
  <si>
    <t>卢氏县产业集聚区</t>
  </si>
  <si>
    <t>建设内容仅涉及设备购置及安装，主要有菇房制冷设备及安装、菇房净化设备和保温净化围护结构三大类。其中菇房制冷设备及安装包含不锈钢保温水箱、Y型过滤器、热水系统主管等；菇房净化设备包含超声波加湿器、新风风柜、新风换气风阀等；保温净化维护结构包含保温维护结构、保温结构二次轻钢结构加强、单扇平移门等。</t>
  </si>
  <si>
    <t>农业农村局</t>
  </si>
  <si>
    <t>卢氏县2022年金海香菇精选加工建设项目</t>
  </si>
  <si>
    <t>改造净化车间3000平方，净化水平10万级，采购香菇生产设备及附属配套设备</t>
  </si>
  <si>
    <t>卢氏县2022年1万亩高标准农田建设项目</t>
  </si>
  <si>
    <t>东明、官道口、朱阳关、文峪、范里、双龙湾</t>
  </si>
  <si>
    <t>在东明、官道口、朱阳关、文峪、范里、双龙湾等6个乡镇，新建高标准农田面积10000亩，新建大口井、管理房、拦河坝、田间管道、减压阀、排气阀、出水口、田间生产路、地埋低压线、标志牌，并配套智能控制系统。</t>
  </si>
  <si>
    <t>卢氏县2022年西城农产品交易市场建设项目</t>
  </si>
  <si>
    <t>城关镇西关村</t>
  </si>
  <si>
    <t>修建固定式摊位700㎡，开放式摊位3000㎡，水电及相关配套设施。</t>
  </si>
  <si>
    <t>卢氏县2022年食用菌精深加工产业园项目</t>
  </si>
  <si>
    <t>产业集聚区</t>
  </si>
  <si>
    <t>建设食用菌深加工厂房4栋，包含固体制剂车间1栋、水提取车间1栋、前处理车间1栋、仓库1栋，建设一条食用菌精深加工生产线设备。</t>
  </si>
  <si>
    <t>卢氏县和仲实业有限公司</t>
  </si>
  <si>
    <t>卢氏县2022年洛河灌区水毁工程修复</t>
  </si>
  <si>
    <t>东明镇涧北、石龙、火炎3个行政村</t>
  </si>
  <si>
    <t>恢复重建洛北渠干渠700米，渠首坝建生产桥1座，修建退水渠420米，维修涧北及石龙头涵洞各1座，更换洛北渠闸门8座，洛北渠渠道清淤6.5公里</t>
  </si>
  <si>
    <t>卢氏县水利局</t>
  </si>
  <si>
    <t>卢氏县2022年双槐树、五里川、朱阳关饮水水源置换管网延伸工程</t>
  </si>
  <si>
    <t>双槐树乡西茄、双槐树、香山、寺合园；五里川镇古墓窑、毛坪、温口、河南；朱阳关镇莫家营、杜店</t>
  </si>
  <si>
    <t>新建饮水工程15处，埋设引水主支管道6.8万米，埋设Φ200导游管道3000米，Φ63导游管道3001米。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</si>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</sst>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Border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0" fillId="41" borderId="16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/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/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6" fillId="3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0" borderId="0"/>
    <xf numFmtId="0" fontId="16" fillId="0" borderId="2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35" borderId="24" applyNumberFormat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56" borderId="26" applyNumberFormat="0" applyAlignment="0" applyProtection="0">
      <alignment vertical="center"/>
    </xf>
    <xf numFmtId="0" fontId="61" fillId="41" borderId="24" applyNumberForma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0" fillId="2" borderId="8" applyNumberFormat="0" applyFont="0" applyAlignment="0" applyProtection="0">
      <alignment vertical="center"/>
    </xf>
    <xf numFmtId="0" fontId="34" fillId="36" borderId="27" applyNumberFormat="0" applyFont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2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topLeftCell="A30" workbookViewId="0">
      <selection activeCell="G7" sqref="G7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35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48" spans="1:10">
      <c r="A6" s="16">
        <v>1</v>
      </c>
      <c r="B6" s="19" t="s">
        <v>14</v>
      </c>
      <c r="C6" s="19" t="s">
        <v>15</v>
      </c>
      <c r="D6" s="20">
        <f t="shared" ref="D6:D10" si="0">SUM(E6:H6)</f>
        <v>36.991</v>
      </c>
      <c r="E6" s="21"/>
      <c r="F6" s="21">
        <v>36.991</v>
      </c>
      <c r="G6" s="21"/>
      <c r="H6" s="21"/>
      <c r="I6" s="36" t="s">
        <v>16</v>
      </c>
      <c r="J6" s="20" t="s">
        <v>17</v>
      </c>
    </row>
    <row r="7" customFormat="1" ht="36" spans="1:10">
      <c r="A7" s="16">
        <v>2</v>
      </c>
      <c r="B7" s="22" t="s">
        <v>18</v>
      </c>
      <c r="C7" s="19" t="s">
        <v>19</v>
      </c>
      <c r="D7" s="20">
        <v>345.7549</v>
      </c>
      <c r="E7" s="20"/>
      <c r="F7" s="21">
        <v>345.7549</v>
      </c>
      <c r="G7" s="23"/>
      <c r="H7" s="21"/>
      <c r="I7" s="36" t="s">
        <v>20</v>
      </c>
      <c r="J7" s="20" t="s">
        <v>21</v>
      </c>
    </row>
    <row r="8" customFormat="1" ht="36" spans="1:10">
      <c r="A8" s="16">
        <v>3</v>
      </c>
      <c r="B8" s="22" t="s">
        <v>18</v>
      </c>
      <c r="C8" s="19" t="s">
        <v>19</v>
      </c>
      <c r="D8" s="20">
        <f t="shared" si="0"/>
        <v>35.7451</v>
      </c>
      <c r="E8" s="21"/>
      <c r="F8" s="21">
        <v>35.7451</v>
      </c>
      <c r="G8" s="21"/>
      <c r="H8" s="21"/>
      <c r="I8" s="36" t="s">
        <v>20</v>
      </c>
      <c r="J8" s="20" t="s">
        <v>21</v>
      </c>
    </row>
    <row r="9" customFormat="1" ht="36" spans="1:10">
      <c r="A9" s="16">
        <v>4</v>
      </c>
      <c r="B9" s="22" t="s">
        <v>22</v>
      </c>
      <c r="C9" s="19" t="s">
        <v>23</v>
      </c>
      <c r="D9" s="20">
        <v>148.1015</v>
      </c>
      <c r="E9" s="20"/>
      <c r="F9" s="21">
        <v>148.1015</v>
      </c>
      <c r="G9" s="23"/>
      <c r="H9" s="21"/>
      <c r="I9" s="37" t="s">
        <v>24</v>
      </c>
      <c r="J9" s="20" t="s">
        <v>21</v>
      </c>
    </row>
    <row r="10" customFormat="1" ht="36" spans="1:10">
      <c r="A10" s="16">
        <v>5</v>
      </c>
      <c r="B10" s="22" t="s">
        <v>22</v>
      </c>
      <c r="C10" s="19" t="s">
        <v>23</v>
      </c>
      <c r="D10" s="20">
        <f t="shared" si="0"/>
        <v>12.2985</v>
      </c>
      <c r="E10" s="21"/>
      <c r="F10" s="21">
        <v>12.2985</v>
      </c>
      <c r="G10" s="21"/>
      <c r="H10" s="21"/>
      <c r="I10" s="37" t="s">
        <v>24</v>
      </c>
      <c r="J10" s="20" t="s">
        <v>21</v>
      </c>
    </row>
    <row r="11" customFormat="1" ht="36" spans="1:10">
      <c r="A11" s="16">
        <v>6</v>
      </c>
      <c r="B11" s="20" t="s">
        <v>25</v>
      </c>
      <c r="C11" s="20" t="s">
        <v>26</v>
      </c>
      <c r="D11" s="20">
        <v>272.8996</v>
      </c>
      <c r="E11" s="20"/>
      <c r="F11" s="21">
        <v>272.8996</v>
      </c>
      <c r="G11" s="23"/>
      <c r="H11" s="21"/>
      <c r="I11" s="38" t="s">
        <v>27</v>
      </c>
      <c r="J11" s="20" t="s">
        <v>21</v>
      </c>
    </row>
    <row r="12" customFormat="1" ht="36" spans="1:10">
      <c r="A12" s="16">
        <v>7</v>
      </c>
      <c r="B12" s="20" t="s">
        <v>25</v>
      </c>
      <c r="C12" s="20" t="s">
        <v>26</v>
      </c>
      <c r="D12" s="20">
        <f t="shared" ref="D12:D16" si="1">SUM(E12:H12)</f>
        <v>105.6304</v>
      </c>
      <c r="E12" s="21"/>
      <c r="F12" s="21">
        <v>105.6304</v>
      </c>
      <c r="G12" s="21"/>
      <c r="H12" s="21"/>
      <c r="I12" s="38" t="s">
        <v>27</v>
      </c>
      <c r="J12" s="20" t="s">
        <v>21</v>
      </c>
    </row>
    <row r="13" customFormat="1" ht="48" spans="1:10">
      <c r="A13" s="16">
        <v>8</v>
      </c>
      <c r="B13" s="24" t="s">
        <v>28</v>
      </c>
      <c r="C13" s="25" t="s">
        <v>29</v>
      </c>
      <c r="D13" s="20">
        <v>303.485</v>
      </c>
      <c r="E13" s="21"/>
      <c r="F13" s="21">
        <v>303.485</v>
      </c>
      <c r="G13" s="21"/>
      <c r="H13" s="21"/>
      <c r="I13" s="19" t="s">
        <v>30</v>
      </c>
      <c r="J13" s="20" t="s">
        <v>31</v>
      </c>
    </row>
    <row r="14" customFormat="1" ht="48" spans="1:10">
      <c r="A14" s="16">
        <v>9</v>
      </c>
      <c r="B14" s="24" t="s">
        <v>28</v>
      </c>
      <c r="C14" s="25" t="s">
        <v>29</v>
      </c>
      <c r="D14" s="20">
        <f t="shared" si="1"/>
        <v>24.075</v>
      </c>
      <c r="E14" s="21"/>
      <c r="F14" s="21">
        <v>24.075</v>
      </c>
      <c r="G14" s="21"/>
      <c r="H14" s="21"/>
      <c r="I14" s="19" t="s">
        <v>30</v>
      </c>
      <c r="J14" s="20" t="s">
        <v>31</v>
      </c>
    </row>
    <row r="15" customFormat="1" ht="36" spans="1:10">
      <c r="A15" s="16">
        <v>10</v>
      </c>
      <c r="B15" s="19" t="s">
        <v>32</v>
      </c>
      <c r="C15" s="20" t="s">
        <v>33</v>
      </c>
      <c r="D15" s="20">
        <v>191.09</v>
      </c>
      <c r="E15" s="21"/>
      <c r="F15" s="21">
        <v>191.09</v>
      </c>
      <c r="G15" s="21"/>
      <c r="H15" s="21"/>
      <c r="I15" s="36" t="s">
        <v>34</v>
      </c>
      <c r="J15" s="20" t="s">
        <v>35</v>
      </c>
    </row>
    <row r="16" customFormat="1" ht="36" spans="1:10">
      <c r="A16" s="16">
        <v>11</v>
      </c>
      <c r="B16" s="19" t="s">
        <v>32</v>
      </c>
      <c r="C16" s="26" t="s">
        <v>36</v>
      </c>
      <c r="D16" s="20">
        <f t="shared" si="1"/>
        <v>5.91</v>
      </c>
      <c r="E16" s="21"/>
      <c r="F16" s="21">
        <v>5.91</v>
      </c>
      <c r="G16" s="21"/>
      <c r="H16" s="21"/>
      <c r="I16" s="36" t="s">
        <v>34</v>
      </c>
      <c r="J16" s="20" t="s">
        <v>35</v>
      </c>
    </row>
    <row r="17" customFormat="1" ht="48" spans="1:10">
      <c r="A17" s="16">
        <v>12</v>
      </c>
      <c r="B17" s="22" t="s">
        <v>37</v>
      </c>
      <c r="C17" s="19" t="s">
        <v>38</v>
      </c>
      <c r="D17" s="20">
        <v>320.1</v>
      </c>
      <c r="E17" s="21"/>
      <c r="F17" s="21">
        <v>320.1</v>
      </c>
      <c r="G17" s="21"/>
      <c r="H17" s="27"/>
      <c r="I17" s="19" t="s">
        <v>39</v>
      </c>
      <c r="J17" s="20" t="s">
        <v>40</v>
      </c>
    </row>
    <row r="18" customFormat="1" ht="48" spans="1:10">
      <c r="A18" s="16">
        <v>13</v>
      </c>
      <c r="B18" s="22" t="s">
        <v>37</v>
      </c>
      <c r="C18" s="19" t="s">
        <v>38</v>
      </c>
      <c r="D18" s="20">
        <f>SUM(E18:H18)</f>
        <v>9.9</v>
      </c>
      <c r="E18" s="21"/>
      <c r="F18" s="21">
        <v>9.9</v>
      </c>
      <c r="G18" s="21"/>
      <c r="H18" s="21"/>
      <c r="I18" s="19" t="s">
        <v>39</v>
      </c>
      <c r="J18" s="20" t="s">
        <v>40</v>
      </c>
    </row>
    <row r="19" customFormat="1" ht="36" spans="1:10">
      <c r="A19" s="16">
        <v>14</v>
      </c>
      <c r="B19" s="28" t="s">
        <v>41</v>
      </c>
      <c r="C19" s="19" t="s">
        <v>42</v>
      </c>
      <c r="D19" s="20">
        <v>-294</v>
      </c>
      <c r="E19" s="21">
        <v>-294</v>
      </c>
      <c r="F19" s="20"/>
      <c r="G19" s="20"/>
      <c r="H19" s="20"/>
      <c r="I19" s="36" t="s">
        <v>43</v>
      </c>
      <c r="J19" s="20" t="s">
        <v>44</v>
      </c>
    </row>
    <row r="20" customFormat="1" ht="36" spans="1:10">
      <c r="A20" s="16">
        <v>15</v>
      </c>
      <c r="B20" s="28" t="s">
        <v>45</v>
      </c>
      <c r="C20" s="25" t="s">
        <v>46</v>
      </c>
      <c r="D20" s="20">
        <v>232.5602</v>
      </c>
      <c r="E20" s="20"/>
      <c r="F20" s="29"/>
      <c r="G20" s="20"/>
      <c r="H20" s="20">
        <v>232.5602</v>
      </c>
      <c r="I20" s="39" t="s">
        <v>47</v>
      </c>
      <c r="J20" s="20" t="s">
        <v>48</v>
      </c>
    </row>
    <row r="21" customFormat="1" ht="84" spans="1:10">
      <c r="A21" s="16">
        <v>16</v>
      </c>
      <c r="B21" s="28" t="s">
        <v>49</v>
      </c>
      <c r="C21" s="19" t="s">
        <v>50</v>
      </c>
      <c r="D21" s="20">
        <v>257.54</v>
      </c>
      <c r="E21" s="30"/>
      <c r="F21" s="30">
        <v>257.54</v>
      </c>
      <c r="G21" s="30"/>
      <c r="H21" s="30"/>
      <c r="I21" s="36" t="s">
        <v>51</v>
      </c>
      <c r="J21" s="20" t="s">
        <v>52</v>
      </c>
    </row>
    <row r="22" customFormat="1" ht="84" spans="1:10">
      <c r="A22" s="16">
        <v>17</v>
      </c>
      <c r="B22" s="28" t="s">
        <v>49</v>
      </c>
      <c r="C22" s="19" t="s">
        <v>50</v>
      </c>
      <c r="D22" s="20">
        <f>SUM(E22:H22)</f>
        <v>20.88</v>
      </c>
      <c r="E22" s="20"/>
      <c r="F22" s="30">
        <v>20.88</v>
      </c>
      <c r="G22" s="30"/>
      <c r="H22" s="30"/>
      <c r="I22" s="36" t="s">
        <v>51</v>
      </c>
      <c r="J22" s="20" t="s">
        <v>52</v>
      </c>
    </row>
    <row r="23" customFormat="1" ht="24" spans="1:10">
      <c r="A23" s="16">
        <v>18</v>
      </c>
      <c r="B23" s="24" t="s">
        <v>53</v>
      </c>
      <c r="C23" s="19" t="s">
        <v>50</v>
      </c>
      <c r="D23" s="20">
        <v>212.56</v>
      </c>
      <c r="E23" s="30"/>
      <c r="F23" s="30">
        <v>212.56</v>
      </c>
      <c r="G23" s="30"/>
      <c r="H23" s="30"/>
      <c r="I23" s="36" t="s">
        <v>54</v>
      </c>
      <c r="J23" s="20" t="s">
        <v>52</v>
      </c>
    </row>
    <row r="24" customFormat="1" ht="24" spans="1:10">
      <c r="A24" s="16">
        <v>19</v>
      </c>
      <c r="B24" s="24" t="s">
        <v>53</v>
      </c>
      <c r="C24" s="19" t="s">
        <v>50</v>
      </c>
      <c r="D24" s="20">
        <v>19.51</v>
      </c>
      <c r="E24" s="20"/>
      <c r="F24" s="30">
        <v>19.51</v>
      </c>
      <c r="G24" s="30"/>
      <c r="H24" s="30"/>
      <c r="I24" s="36" t="s">
        <v>54</v>
      </c>
      <c r="J24" s="20" t="s">
        <v>52</v>
      </c>
    </row>
    <row r="25" customFormat="1" ht="60" spans="1:10">
      <c r="A25" s="16">
        <v>20</v>
      </c>
      <c r="B25" s="19" t="s">
        <v>55</v>
      </c>
      <c r="C25" s="19" t="s">
        <v>56</v>
      </c>
      <c r="D25" s="20">
        <v>59.752241</v>
      </c>
      <c r="E25" s="30">
        <v>59.752241</v>
      </c>
      <c r="F25" s="30"/>
      <c r="G25" s="30"/>
      <c r="H25" s="30"/>
      <c r="I25" s="36" t="s">
        <v>57</v>
      </c>
      <c r="J25" s="20" t="s">
        <v>52</v>
      </c>
    </row>
    <row r="26" customFormat="1" ht="60" spans="1:10">
      <c r="A26" s="16">
        <v>21</v>
      </c>
      <c r="B26" s="19" t="s">
        <v>55</v>
      </c>
      <c r="C26" s="19" t="s">
        <v>56</v>
      </c>
      <c r="D26" s="20">
        <v>31</v>
      </c>
      <c r="E26" s="30">
        <v>31</v>
      </c>
      <c r="F26" s="30"/>
      <c r="G26" s="30"/>
      <c r="H26" s="30"/>
      <c r="I26" s="36" t="s">
        <v>57</v>
      </c>
      <c r="J26" s="20" t="s">
        <v>52</v>
      </c>
    </row>
    <row r="27" customFormat="1" ht="60" spans="1:10">
      <c r="A27" s="16">
        <v>22</v>
      </c>
      <c r="B27" s="19" t="s">
        <v>55</v>
      </c>
      <c r="C27" s="19" t="s">
        <v>56</v>
      </c>
      <c r="D27" s="20">
        <v>143</v>
      </c>
      <c r="E27" s="30">
        <v>143</v>
      </c>
      <c r="F27" s="30"/>
      <c r="G27" s="30"/>
      <c r="H27" s="30"/>
      <c r="I27" s="36" t="s">
        <v>57</v>
      </c>
      <c r="J27" s="20" t="s">
        <v>52</v>
      </c>
    </row>
    <row r="28" customFormat="1" ht="60" spans="1:10">
      <c r="A28" s="16">
        <v>23</v>
      </c>
      <c r="B28" s="19" t="s">
        <v>55</v>
      </c>
      <c r="C28" s="19" t="s">
        <v>56</v>
      </c>
      <c r="D28" s="20">
        <v>5.79</v>
      </c>
      <c r="E28" s="30"/>
      <c r="F28" s="30">
        <v>5.79</v>
      </c>
      <c r="G28" s="30"/>
      <c r="H28" s="30"/>
      <c r="I28" s="36" t="s">
        <v>57</v>
      </c>
      <c r="J28" s="20" t="s">
        <v>52</v>
      </c>
    </row>
    <row r="29" customFormat="1" ht="60" spans="1:10">
      <c r="A29" s="16">
        <v>24</v>
      </c>
      <c r="B29" s="19" t="s">
        <v>55</v>
      </c>
      <c r="C29" s="19" t="s">
        <v>56</v>
      </c>
      <c r="D29" s="20">
        <v>290.21</v>
      </c>
      <c r="E29" s="30"/>
      <c r="F29" s="30">
        <v>290.21</v>
      </c>
      <c r="G29" s="30"/>
      <c r="H29" s="30"/>
      <c r="I29" s="36" t="s">
        <v>57</v>
      </c>
      <c r="J29" s="20" t="s">
        <v>52</v>
      </c>
    </row>
    <row r="30" customFormat="1" ht="60" spans="1:10">
      <c r="A30" s="16">
        <v>25</v>
      </c>
      <c r="B30" s="19" t="s">
        <v>55</v>
      </c>
      <c r="C30" s="19" t="s">
        <v>56</v>
      </c>
      <c r="D30" s="20">
        <v>0.947759</v>
      </c>
      <c r="E30" s="30"/>
      <c r="F30" s="30">
        <v>0.947759</v>
      </c>
      <c r="G30" s="30"/>
      <c r="H30" s="30"/>
      <c r="I30" s="36" t="s">
        <v>57</v>
      </c>
      <c r="J30" s="20" t="s">
        <v>52</v>
      </c>
    </row>
    <row r="31" customFormat="1" ht="24" spans="1:10">
      <c r="A31" s="16">
        <v>26</v>
      </c>
      <c r="B31" s="30" t="s">
        <v>58</v>
      </c>
      <c r="C31" s="20" t="s">
        <v>59</v>
      </c>
      <c r="D31" s="20">
        <v>44.2</v>
      </c>
      <c r="E31" s="30"/>
      <c r="F31" s="30"/>
      <c r="G31" s="30"/>
      <c r="H31" s="30">
        <v>44.2</v>
      </c>
      <c r="I31" s="36" t="s">
        <v>60</v>
      </c>
      <c r="J31" s="20" t="s">
        <v>52</v>
      </c>
    </row>
    <row r="32" customFormat="1" ht="24" spans="1:10">
      <c r="A32" s="16">
        <v>27</v>
      </c>
      <c r="B32" s="30" t="s">
        <v>58</v>
      </c>
      <c r="C32" s="20" t="s">
        <v>59</v>
      </c>
      <c r="D32" s="20">
        <f>SUM(E32:H32)</f>
        <v>7.8</v>
      </c>
      <c r="E32" s="30"/>
      <c r="F32" s="30">
        <v>7.8</v>
      </c>
      <c r="G32" s="30"/>
      <c r="H32" s="30"/>
      <c r="I32" s="36" t="s">
        <v>60</v>
      </c>
      <c r="J32" s="20" t="s">
        <v>52</v>
      </c>
    </row>
    <row r="33" customFormat="1" ht="36" spans="1:10">
      <c r="A33" s="16">
        <v>28</v>
      </c>
      <c r="B33" s="28" t="s">
        <v>61</v>
      </c>
      <c r="C33" s="19" t="s">
        <v>62</v>
      </c>
      <c r="D33" s="20">
        <v>326.469</v>
      </c>
      <c r="E33" s="30"/>
      <c r="F33" s="31">
        <v>326.469</v>
      </c>
      <c r="G33" s="31"/>
      <c r="H33" s="31"/>
      <c r="I33" s="39" t="s">
        <v>63</v>
      </c>
      <c r="J33" s="20" t="s">
        <v>64</v>
      </c>
    </row>
    <row r="34" customFormat="1" ht="36" spans="1:10">
      <c r="A34" s="16">
        <v>29</v>
      </c>
      <c r="B34" s="28" t="s">
        <v>61</v>
      </c>
      <c r="C34" s="19" t="s">
        <v>62</v>
      </c>
      <c r="D34" s="20">
        <v>773.531</v>
      </c>
      <c r="E34" s="30"/>
      <c r="F34" s="31"/>
      <c r="G34" s="31"/>
      <c r="H34" s="31">
        <v>773.531</v>
      </c>
      <c r="I34" s="39" t="s">
        <v>63</v>
      </c>
      <c r="J34" s="20" t="s">
        <v>64</v>
      </c>
    </row>
    <row r="35" customFormat="1" ht="36" spans="1:10">
      <c r="A35" s="16">
        <v>30</v>
      </c>
      <c r="B35" s="22" t="s">
        <v>65</v>
      </c>
      <c r="C35" s="19" t="s">
        <v>66</v>
      </c>
      <c r="D35" s="20">
        <v>77.23</v>
      </c>
      <c r="E35" s="30"/>
      <c r="F35" s="30">
        <v>77.23</v>
      </c>
      <c r="G35" s="30"/>
      <c r="H35" s="30"/>
      <c r="I35" s="36" t="s">
        <v>67</v>
      </c>
      <c r="J35" s="20" t="s">
        <v>68</v>
      </c>
    </row>
    <row r="36" customFormat="1" ht="108" spans="1:10">
      <c r="A36" s="16">
        <v>31</v>
      </c>
      <c r="B36" s="22" t="s">
        <v>69</v>
      </c>
      <c r="C36" s="19" t="s">
        <v>70</v>
      </c>
      <c r="D36" s="20">
        <v>149.01</v>
      </c>
      <c r="E36" s="30"/>
      <c r="F36" s="30">
        <v>149.01</v>
      </c>
      <c r="G36" s="30"/>
      <c r="H36" s="30"/>
      <c r="I36" s="36" t="s">
        <v>71</v>
      </c>
      <c r="J36" s="20" t="s">
        <v>68</v>
      </c>
    </row>
    <row r="37" s="1" customFormat="1" ht="33" customHeight="1" spans="1:10">
      <c r="A37" s="16"/>
      <c r="B37" s="32" t="s">
        <v>9</v>
      </c>
      <c r="C37" s="33"/>
      <c r="D37" s="34">
        <f>SUM(D6:D36)</f>
        <v>4169.9712</v>
      </c>
      <c r="E37" s="34">
        <f>SUM(E6:E36)</f>
        <v>-60.247759</v>
      </c>
      <c r="F37" s="34">
        <f>SUM(F6:F36)</f>
        <v>3179.927759</v>
      </c>
      <c r="G37" s="34">
        <f>SUM(G6:G36)</f>
        <v>0</v>
      </c>
      <c r="H37" s="34">
        <f>SUM(H6:H36)</f>
        <v>1050.2912</v>
      </c>
      <c r="I37" s="40"/>
      <c r="J37" s="34"/>
    </row>
    <row r="38" spans="1:10">
      <c r="A38" s="5" t="s">
        <v>72</v>
      </c>
      <c r="B38" s="5"/>
      <c r="C38" s="3"/>
      <c r="D38" s="5"/>
      <c r="E38" s="5"/>
      <c r="F38" s="5"/>
      <c r="G38" s="5"/>
      <c r="H38" s="5"/>
      <c r="J38" s="5"/>
    </row>
    <row r="39" spans="1:10">
      <c r="A39" s="5"/>
      <c r="B39" s="5"/>
      <c r="C39" s="3"/>
      <c r="D39" s="5"/>
      <c r="E39" s="5"/>
      <c r="F39" s="5"/>
      <c r="G39" s="5"/>
      <c r="H39" s="5"/>
      <c r="J39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38:J39"/>
  </mergeCells>
  <conditionalFormatting sqref="B6">
    <cfRule type="duplicateValues" dxfId="0" priority="11"/>
  </conditionalFormatting>
  <conditionalFormatting sqref="B11">
    <cfRule type="duplicateValues" dxfId="0" priority="13"/>
  </conditionalFormatting>
  <conditionalFormatting sqref="B12">
    <cfRule type="duplicateValues" dxfId="0" priority="12"/>
  </conditionalFormatting>
  <conditionalFormatting sqref="B23">
    <cfRule type="duplicateValues" dxfId="0" priority="10"/>
  </conditionalFormatting>
  <conditionalFormatting sqref="B24">
    <cfRule type="duplicateValues" dxfId="0" priority="9"/>
  </conditionalFormatting>
  <conditionalFormatting sqref="B25">
    <cfRule type="duplicateValues" dxfId="0" priority="6"/>
  </conditionalFormatting>
  <conditionalFormatting sqref="B26">
    <cfRule type="duplicateValues" dxfId="0" priority="5"/>
  </conditionalFormatting>
  <conditionalFormatting sqref="B27">
    <cfRule type="duplicateValues" dxfId="0" priority="4"/>
  </conditionalFormatting>
  <conditionalFormatting sqref="B28">
    <cfRule type="duplicateValues" dxfId="0" priority="3"/>
  </conditionalFormatting>
  <conditionalFormatting sqref="B29">
    <cfRule type="duplicateValues" dxfId="0" priority="2"/>
  </conditionalFormatting>
  <conditionalFormatting sqref="B30">
    <cfRule type="duplicateValues" dxfId="0" priority="1"/>
  </conditionalFormatting>
  <conditionalFormatting sqref="B31">
    <cfRule type="duplicateValues" dxfId="0" priority="8"/>
  </conditionalFormatting>
  <conditionalFormatting sqref="B32">
    <cfRule type="duplicateValues" dxfId="0" priority="7"/>
  </conditionalFormatting>
  <conditionalFormatting sqref="C10:C26">
    <cfRule type="duplicateValues" dxfId="0" priority="96"/>
  </conditionalFormatting>
  <pageMargins left="0.707638888888889" right="0.707638888888889" top="0.432638888888889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2023-12-11T02:21:54Z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